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UT\trans\BAADTbVT\"/>
    </mc:Choice>
  </mc:AlternateContent>
  <xr:revisionPtr revIDLastSave="0" documentId="8_{49F3F0E9-64FA-41CD-ABB7-681789D87AD4}" xr6:coauthVersionLast="47" xr6:coauthVersionMax="47" xr10:uidLastSave="{00000000-0000-0000-0000-000000000000}"/>
  <bookViews>
    <workbookView xWindow="735" yWindow="405" windowWidth="20115" windowHeight="14055" firstSheet="1" activeTab="1" xr2:uid="{00000000-000D-0000-FFFF-FFFF00000000}"/>
  </bookViews>
  <sheets>
    <sheet name="About" sheetId="1" r:id="rId1"/>
    <sheet name="all_csv_SYVbT-passenger" sheetId="18" r:id="rId2"/>
    <sheet name="all_csv_SYVbT-freight" sheetId="17" r:id="rId3"/>
    <sheet name="all_csv_AVLo-passengers" sheetId="23" r:id="rId4"/>
    <sheet name="all_csv_AVLo-freight" sheetId="24" r:id="rId5"/>
    <sheet name="all_csv_SYFAFE-psgr" sheetId="26" r:id="rId6"/>
    <sheet name="all_csv_SYFAFE-frgt" sheetId="25" r:id="rId7"/>
    <sheet name="Codes_and_Descriptions" sheetId="16" r:id="rId8"/>
    <sheet name="SEDS_use_all_btu" sheetId="15" r:id="rId9"/>
    <sheet name="BAADTBVT-USA" sheetId="11" r:id="rId10"/>
    <sheet name="BPoEFUbVT-ships-frgt-dslveh" sheetId="27" r:id="rId11"/>
    <sheet name="Scale to SEDS" sheetId="19" r:id="rId12"/>
    <sheet name="Annual Service Data_rail only" sheetId="34" r:id="rId13"/>
    <sheet name="Fuel and Energy_rail only" sheetId="33" r:id="rId14"/>
    <sheet name="psgr rail calcs" sheetId="32" r:id="rId15"/>
    <sheet name="SYAADTbVT-passengers" sheetId="28" r:id="rId16"/>
    <sheet name="SYAADTbVT-freight" sheetId="29" r:id="rId17"/>
    <sheet name="BAADTbVT-passengers" sheetId="12" r:id="rId18"/>
    <sheet name="BAADTbVT-freight" sheetId="13" r:id="rId19"/>
  </sheets>
  <definedNames>
    <definedName name="_xlnm._FilterDatabase" localSheetId="12" hidden="1">'Annual Service Data_rail only'!$A$1:$AX$1</definedName>
    <definedName name="_xlnm._FilterDatabase" localSheetId="7" hidden="1">Codes_and_Descriptions!$B$11:$D$11</definedName>
    <definedName name="_xlnm._FilterDatabase" localSheetId="8" hidden="1">SEDS_use_all_btu!$A$1:$I$1</definedName>
    <definedName name="billion">About!$A$38</definedName>
    <definedName name="_xlnm.Database">#N/A</definedName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  <definedName name="LOCAL_MYSQL_DATE_FORMAT" localSheetId="1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7">Codes_and_Descriptions!$B$1:$D$728</definedName>
    <definedName name="_xlnm.Print_Titles" localSheetId="7">Codes_and_Descriptions!$1:$11</definedName>
    <definedName name="thousand">About!$A$37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35" i="19" l="1"/>
  <c r="R59" i="32"/>
  <c r="Q59" i="32"/>
  <c r="S59" i="32" s="1"/>
  <c r="P59" i="32"/>
  <c r="I59" i="32"/>
  <c r="H59" i="32"/>
  <c r="G59" i="32"/>
  <c r="F59" i="32"/>
  <c r="E59" i="32"/>
  <c r="M59" i="32" s="1"/>
  <c r="R58" i="32"/>
  <c r="Q58" i="32"/>
  <c r="S58" i="32" s="1"/>
  <c r="P58" i="32"/>
  <c r="I58" i="32"/>
  <c r="H58" i="32"/>
  <c r="G58" i="32"/>
  <c r="F58" i="32"/>
  <c r="E58" i="32"/>
  <c r="M58" i="32" s="1"/>
  <c r="R57" i="32"/>
  <c r="Q57" i="32"/>
  <c r="S57" i="32" s="1"/>
  <c r="P57" i="32"/>
  <c r="I57" i="32"/>
  <c r="H57" i="32"/>
  <c r="G57" i="32"/>
  <c r="F57" i="32"/>
  <c r="E57" i="32"/>
  <c r="R56" i="32"/>
  <c r="Q56" i="32"/>
  <c r="P56" i="32"/>
  <c r="I56" i="32"/>
  <c r="H56" i="32"/>
  <c r="G56" i="32"/>
  <c r="F56" i="32"/>
  <c r="E56" i="32"/>
  <c r="M56" i="32" s="1"/>
  <c r="R55" i="32"/>
  <c r="Q55" i="32"/>
  <c r="S55" i="32" s="1"/>
  <c r="P55" i="32"/>
  <c r="I55" i="32"/>
  <c r="H55" i="32"/>
  <c r="G55" i="32"/>
  <c r="F55" i="32"/>
  <c r="E55" i="32"/>
  <c r="R54" i="32"/>
  <c r="Q54" i="32"/>
  <c r="S54" i="32" s="1"/>
  <c r="P54" i="32"/>
  <c r="I54" i="32"/>
  <c r="H54" i="32"/>
  <c r="G54" i="32"/>
  <c r="F54" i="32"/>
  <c r="E54" i="32"/>
  <c r="N54" i="32" s="1"/>
  <c r="R53" i="32"/>
  <c r="Q53" i="32"/>
  <c r="P53" i="32"/>
  <c r="I53" i="32"/>
  <c r="H53" i="32"/>
  <c r="G53" i="32"/>
  <c r="F53" i="32"/>
  <c r="E53" i="32"/>
  <c r="R52" i="32"/>
  <c r="Q52" i="32"/>
  <c r="S52" i="32" s="1"/>
  <c r="P52" i="32"/>
  <c r="I52" i="32"/>
  <c r="H52" i="32"/>
  <c r="G52" i="32"/>
  <c r="F52" i="32"/>
  <c r="E52" i="32"/>
  <c r="M52" i="32" s="1"/>
  <c r="R51" i="32"/>
  <c r="Q51" i="32"/>
  <c r="S51" i="32" s="1"/>
  <c r="P51" i="32"/>
  <c r="I51" i="32"/>
  <c r="H51" i="32"/>
  <c r="G51" i="32"/>
  <c r="F51" i="32"/>
  <c r="E51" i="32"/>
  <c r="N51" i="32" s="1"/>
  <c r="R50" i="32"/>
  <c r="Q50" i="32"/>
  <c r="S50" i="32" s="1"/>
  <c r="P50" i="32"/>
  <c r="I50" i="32"/>
  <c r="H50" i="32"/>
  <c r="G50" i="32"/>
  <c r="F50" i="32"/>
  <c r="E50" i="32"/>
  <c r="M50" i="32" s="1"/>
  <c r="R49" i="32"/>
  <c r="Q49" i="32"/>
  <c r="S49" i="32" s="1"/>
  <c r="P49" i="32"/>
  <c r="I49" i="32"/>
  <c r="H49" i="32"/>
  <c r="G49" i="32"/>
  <c r="F49" i="32"/>
  <c r="E49" i="32"/>
  <c r="R48" i="32"/>
  <c r="Q48" i="32"/>
  <c r="S48" i="32" s="1"/>
  <c r="P48" i="32"/>
  <c r="I48" i="32"/>
  <c r="H48" i="32"/>
  <c r="G48" i="32"/>
  <c r="F48" i="32"/>
  <c r="E48" i="32"/>
  <c r="M48" i="32" s="1"/>
  <c r="R47" i="32"/>
  <c r="Q47" i="32"/>
  <c r="S47" i="32" s="1"/>
  <c r="P47" i="32"/>
  <c r="I47" i="32"/>
  <c r="H47" i="32"/>
  <c r="G47" i="32"/>
  <c r="F47" i="32"/>
  <c r="E47" i="32"/>
  <c r="M47" i="32" s="1"/>
  <c r="R46" i="32"/>
  <c r="Q46" i="32"/>
  <c r="S46" i="32" s="1"/>
  <c r="P46" i="32"/>
  <c r="I46" i="32"/>
  <c r="H46" i="32"/>
  <c r="G46" i="32"/>
  <c r="F46" i="32"/>
  <c r="E46" i="32"/>
  <c r="N46" i="32" s="1"/>
  <c r="R45" i="32"/>
  <c r="Q45" i="32"/>
  <c r="S45" i="32" s="1"/>
  <c r="P45" i="32"/>
  <c r="I45" i="32"/>
  <c r="H45" i="32"/>
  <c r="G45" i="32"/>
  <c r="F45" i="32"/>
  <c r="E45" i="32"/>
  <c r="R44" i="32"/>
  <c r="Q44" i="32"/>
  <c r="S44" i="32" s="1"/>
  <c r="P44" i="32"/>
  <c r="I44" i="32"/>
  <c r="H44" i="32"/>
  <c r="G44" i="32"/>
  <c r="F44" i="32"/>
  <c r="E44" i="32"/>
  <c r="M44" i="32" s="1"/>
  <c r="R43" i="32"/>
  <c r="Q43" i="32"/>
  <c r="S43" i="32" s="1"/>
  <c r="P43" i="32"/>
  <c r="I43" i="32"/>
  <c r="H43" i="32"/>
  <c r="G43" i="32"/>
  <c r="F43" i="32"/>
  <c r="E43" i="32"/>
  <c r="M43" i="32" s="1"/>
  <c r="R42" i="32"/>
  <c r="Q42" i="32"/>
  <c r="S42" i="32" s="1"/>
  <c r="P42" i="32"/>
  <c r="I42" i="32"/>
  <c r="H42" i="32"/>
  <c r="G42" i="32"/>
  <c r="F42" i="32"/>
  <c r="E42" i="32"/>
  <c r="M42" i="32" s="1"/>
  <c r="R41" i="32"/>
  <c r="Q41" i="32"/>
  <c r="S41" i="32" s="1"/>
  <c r="P41" i="32"/>
  <c r="I41" i="32"/>
  <c r="H41" i="32"/>
  <c r="G41" i="32"/>
  <c r="F41" i="32"/>
  <c r="E41" i="32"/>
  <c r="R40" i="32"/>
  <c r="Q40" i="32"/>
  <c r="P40" i="32"/>
  <c r="I40" i="32"/>
  <c r="H40" i="32"/>
  <c r="G40" i="32"/>
  <c r="F40" i="32"/>
  <c r="E40" i="32"/>
  <c r="M40" i="32" s="1"/>
  <c r="R39" i="32"/>
  <c r="Q39" i="32"/>
  <c r="S39" i="32" s="1"/>
  <c r="P39" i="32"/>
  <c r="I39" i="32"/>
  <c r="H39" i="32"/>
  <c r="G39" i="32"/>
  <c r="F39" i="32"/>
  <c r="E39" i="32"/>
  <c r="N39" i="32" s="1"/>
  <c r="R38" i="32"/>
  <c r="Q38" i="32"/>
  <c r="S38" i="32" s="1"/>
  <c r="P38" i="32"/>
  <c r="I38" i="32"/>
  <c r="H38" i="32"/>
  <c r="G38" i="32"/>
  <c r="F38" i="32"/>
  <c r="E38" i="32"/>
  <c r="M38" i="32" s="1"/>
  <c r="R37" i="32"/>
  <c r="Q37" i="32"/>
  <c r="S37" i="32" s="1"/>
  <c r="P37" i="32"/>
  <c r="I37" i="32"/>
  <c r="H37" i="32"/>
  <c r="G37" i="32"/>
  <c r="F37" i="32"/>
  <c r="E37" i="32"/>
  <c r="R36" i="32"/>
  <c r="Q36" i="32"/>
  <c r="P36" i="32"/>
  <c r="I36" i="32"/>
  <c r="H36" i="32"/>
  <c r="G36" i="32"/>
  <c r="F36" i="32"/>
  <c r="E36" i="32"/>
  <c r="M36" i="32" s="1"/>
  <c r="R35" i="32"/>
  <c r="Q35" i="32"/>
  <c r="S35" i="32" s="1"/>
  <c r="P35" i="32"/>
  <c r="I35" i="32"/>
  <c r="H35" i="32"/>
  <c r="G35" i="32"/>
  <c r="F35" i="32"/>
  <c r="E35" i="32"/>
  <c r="N35" i="32" s="1"/>
  <c r="R34" i="32"/>
  <c r="Q34" i="32"/>
  <c r="S34" i="32" s="1"/>
  <c r="P34" i="32"/>
  <c r="I34" i="32"/>
  <c r="H34" i="32"/>
  <c r="G34" i="32"/>
  <c r="F34" i="32"/>
  <c r="E34" i="32"/>
  <c r="M34" i="32" s="1"/>
  <c r="R33" i="32"/>
  <c r="Q33" i="32"/>
  <c r="S33" i="32" s="1"/>
  <c r="P33" i="32"/>
  <c r="I33" i="32"/>
  <c r="H33" i="32"/>
  <c r="G33" i="32"/>
  <c r="F33" i="32"/>
  <c r="E33" i="32"/>
  <c r="R32" i="32"/>
  <c r="Q32" i="32"/>
  <c r="P32" i="32"/>
  <c r="I32" i="32"/>
  <c r="H32" i="32"/>
  <c r="G32" i="32"/>
  <c r="F32" i="32"/>
  <c r="E32" i="32"/>
  <c r="M32" i="32" s="1"/>
  <c r="R31" i="32"/>
  <c r="Q31" i="32"/>
  <c r="S31" i="32" s="1"/>
  <c r="P31" i="32"/>
  <c r="I31" i="32"/>
  <c r="H31" i="32"/>
  <c r="G31" i="32"/>
  <c r="F31" i="32"/>
  <c r="E31" i="32"/>
  <c r="R30" i="32"/>
  <c r="Q30" i="32"/>
  <c r="S30" i="32" s="1"/>
  <c r="P30" i="32"/>
  <c r="I30" i="32"/>
  <c r="H30" i="32"/>
  <c r="G30" i="32"/>
  <c r="F30" i="32"/>
  <c r="E30" i="32"/>
  <c r="M30" i="32" s="1"/>
  <c r="R29" i="32"/>
  <c r="Q29" i="32"/>
  <c r="S29" i="32" s="1"/>
  <c r="P29" i="32"/>
  <c r="I29" i="32"/>
  <c r="H29" i="32"/>
  <c r="G29" i="32"/>
  <c r="F29" i="32"/>
  <c r="E29" i="32"/>
  <c r="R28" i="32"/>
  <c r="Q28" i="32"/>
  <c r="S28" i="32" s="1"/>
  <c r="P28" i="32"/>
  <c r="I28" i="32"/>
  <c r="H28" i="32"/>
  <c r="G28" i="32"/>
  <c r="F28" i="32"/>
  <c r="E28" i="32"/>
  <c r="M28" i="32" s="1"/>
  <c r="R27" i="32"/>
  <c r="Q27" i="32"/>
  <c r="S27" i="32" s="1"/>
  <c r="P27" i="32"/>
  <c r="I27" i="32"/>
  <c r="H27" i="32"/>
  <c r="G27" i="32"/>
  <c r="F27" i="32"/>
  <c r="E27" i="32"/>
  <c r="R26" i="32"/>
  <c r="Q26" i="32"/>
  <c r="P26" i="32"/>
  <c r="I26" i="32"/>
  <c r="H26" i="32"/>
  <c r="G26" i="32"/>
  <c r="F26" i="32"/>
  <c r="E26" i="32"/>
  <c r="M26" i="32" s="1"/>
  <c r="R25" i="32"/>
  <c r="Q25" i="32"/>
  <c r="P25" i="32"/>
  <c r="I25" i="32"/>
  <c r="H25" i="32"/>
  <c r="G25" i="32"/>
  <c r="F25" i="32"/>
  <c r="E25" i="32"/>
  <c r="R24" i="32"/>
  <c r="Q24" i="32"/>
  <c r="S24" i="32" s="1"/>
  <c r="P24" i="32"/>
  <c r="I24" i="32"/>
  <c r="H24" i="32"/>
  <c r="G24" i="32"/>
  <c r="F24" i="32"/>
  <c r="E24" i="32"/>
  <c r="R23" i="32"/>
  <c r="Q23" i="32"/>
  <c r="S23" i="32" s="1"/>
  <c r="P23" i="32"/>
  <c r="I23" i="32"/>
  <c r="H23" i="32"/>
  <c r="G23" i="32"/>
  <c r="F23" i="32"/>
  <c r="E23" i="32"/>
  <c r="R22" i="32"/>
  <c r="Q22" i="32"/>
  <c r="S22" i="32" s="1"/>
  <c r="P22" i="32"/>
  <c r="I22" i="32"/>
  <c r="H22" i="32"/>
  <c r="G22" i="32"/>
  <c r="F22" i="32"/>
  <c r="E22" i="32"/>
  <c r="M22" i="32" s="1"/>
  <c r="R21" i="32"/>
  <c r="Q21" i="32"/>
  <c r="S21" i="32" s="1"/>
  <c r="P21" i="32"/>
  <c r="I21" i="32"/>
  <c r="H21" i="32"/>
  <c r="G21" i="32"/>
  <c r="F21" i="32"/>
  <c r="E21" i="32"/>
  <c r="R20" i="32"/>
  <c r="Q20" i="32"/>
  <c r="S20" i="32" s="1"/>
  <c r="P20" i="32"/>
  <c r="I20" i="32"/>
  <c r="H20" i="32"/>
  <c r="G20" i="32"/>
  <c r="F20" i="32"/>
  <c r="E20" i="32"/>
  <c r="R19" i="32"/>
  <c r="Q19" i="32"/>
  <c r="P19" i="32"/>
  <c r="I19" i="32"/>
  <c r="H19" i="32"/>
  <c r="G19" i="32"/>
  <c r="F19" i="32"/>
  <c r="E19" i="32"/>
  <c r="R18" i="32"/>
  <c r="Q18" i="32"/>
  <c r="S18" i="32" s="1"/>
  <c r="P18" i="32"/>
  <c r="I18" i="32"/>
  <c r="H18" i="32"/>
  <c r="G18" i="32"/>
  <c r="F18" i="32"/>
  <c r="E18" i="32"/>
  <c r="M18" i="32" s="1"/>
  <c r="R17" i="32"/>
  <c r="Q17" i="32"/>
  <c r="S17" i="32" s="1"/>
  <c r="P17" i="32"/>
  <c r="I17" i="32"/>
  <c r="H17" i="32"/>
  <c r="G17" i="32"/>
  <c r="F17" i="32"/>
  <c r="E17" i="32"/>
  <c r="R16" i="32"/>
  <c r="Q16" i="32"/>
  <c r="P16" i="32"/>
  <c r="I16" i="32"/>
  <c r="H16" i="32"/>
  <c r="G16" i="32"/>
  <c r="F16" i="32"/>
  <c r="E16" i="32"/>
  <c r="M16" i="32" s="1"/>
  <c r="R15" i="32"/>
  <c r="Q15" i="32"/>
  <c r="S15" i="32" s="1"/>
  <c r="P15" i="32"/>
  <c r="I15" i="32"/>
  <c r="H15" i="32"/>
  <c r="G15" i="32"/>
  <c r="F15" i="32"/>
  <c r="E15" i="32"/>
  <c r="R14" i="32"/>
  <c r="Q14" i="32"/>
  <c r="S14" i="32" s="1"/>
  <c r="P14" i="32"/>
  <c r="I14" i="32"/>
  <c r="H14" i="32"/>
  <c r="G14" i="32"/>
  <c r="F14" i="32"/>
  <c r="E14" i="32"/>
  <c r="M14" i="32" s="1"/>
  <c r="R13" i="32"/>
  <c r="Q13" i="32"/>
  <c r="S13" i="32" s="1"/>
  <c r="P13" i="32"/>
  <c r="I13" i="32"/>
  <c r="H13" i="32"/>
  <c r="G13" i="32"/>
  <c r="F13" i="32"/>
  <c r="E13" i="32"/>
  <c r="R12" i="32"/>
  <c r="Q12" i="32"/>
  <c r="S12" i="32" s="1"/>
  <c r="P12" i="32"/>
  <c r="I12" i="32"/>
  <c r="H12" i="32"/>
  <c r="G12" i="32"/>
  <c r="F12" i="32"/>
  <c r="E12" i="32"/>
  <c r="M12" i="32" s="1"/>
  <c r="R11" i="32"/>
  <c r="Q11" i="32"/>
  <c r="S11" i="32" s="1"/>
  <c r="P11" i="32"/>
  <c r="I11" i="32"/>
  <c r="H11" i="32"/>
  <c r="G11" i="32"/>
  <c r="F11" i="32"/>
  <c r="E11" i="32"/>
  <c r="N11" i="32" s="1"/>
  <c r="R10" i="32"/>
  <c r="Q10" i="32"/>
  <c r="S10" i="32" s="1"/>
  <c r="P10" i="32"/>
  <c r="I10" i="32"/>
  <c r="H10" i="32"/>
  <c r="G10" i="32"/>
  <c r="F10" i="32"/>
  <c r="E10" i="32"/>
  <c r="N10" i="32" s="1"/>
  <c r="R9" i="32"/>
  <c r="Q9" i="32"/>
  <c r="P9" i="32"/>
  <c r="I9" i="32"/>
  <c r="H9" i="32"/>
  <c r="G9" i="32"/>
  <c r="F9" i="32"/>
  <c r="E9" i="32"/>
  <c r="N71" i="34"/>
  <c r="AB70" i="33"/>
  <c r="AA70" i="33"/>
  <c r="Z70" i="33"/>
  <c r="Y70" i="33"/>
  <c r="X70" i="33"/>
  <c r="W70" i="33"/>
  <c r="V70" i="33"/>
  <c r="U70" i="33"/>
  <c r="T70" i="33"/>
  <c r="S70" i="33"/>
  <c r="R70" i="33"/>
  <c r="Q70" i="33"/>
  <c r="P70" i="33"/>
  <c r="O70" i="33"/>
  <c r="N70" i="33"/>
  <c r="M70" i="33"/>
  <c r="V61" i="32"/>
  <c r="U61" i="32"/>
  <c r="T61" i="32"/>
  <c r="S61" i="32"/>
  <c r="O61" i="32"/>
  <c r="N61" i="32"/>
  <c r="M61" i="32"/>
  <c r="L61" i="32"/>
  <c r="G61" i="32"/>
  <c r="F61" i="32"/>
  <c r="E61" i="32"/>
  <c r="T59" i="32"/>
  <c r="K59" i="32"/>
  <c r="O59" i="32" s="1"/>
  <c r="J59" i="32"/>
  <c r="L59" i="32"/>
  <c r="T58" i="32"/>
  <c r="J58" i="32"/>
  <c r="K58" i="32"/>
  <c r="L58" i="32"/>
  <c r="N58" i="32"/>
  <c r="T57" i="32"/>
  <c r="L57" i="32"/>
  <c r="K57" i="32"/>
  <c r="T56" i="32"/>
  <c r="S56" i="32"/>
  <c r="K56" i="32"/>
  <c r="J56" i="32"/>
  <c r="L56" i="32"/>
  <c r="T55" i="32"/>
  <c r="K55" i="32"/>
  <c r="J55" i="32"/>
  <c r="L55" i="32"/>
  <c r="M55" i="32"/>
  <c r="T54" i="32"/>
  <c r="J54" i="32"/>
  <c r="K54" i="32"/>
  <c r="L54" i="32"/>
  <c r="M54" i="32"/>
  <c r="S53" i="32"/>
  <c r="T53" i="32"/>
  <c r="L53" i="32"/>
  <c r="K53" i="32"/>
  <c r="T52" i="32"/>
  <c r="K52" i="32"/>
  <c r="O52" i="32" s="1"/>
  <c r="J52" i="32"/>
  <c r="L52" i="32"/>
  <c r="T51" i="32"/>
  <c r="K51" i="32"/>
  <c r="J51" i="32"/>
  <c r="L51" i="32"/>
  <c r="M51" i="32"/>
  <c r="T50" i="32"/>
  <c r="J50" i="32"/>
  <c r="K50" i="32"/>
  <c r="L50" i="32"/>
  <c r="N50" i="32"/>
  <c r="T49" i="32"/>
  <c r="L49" i="32"/>
  <c r="K49" i="32"/>
  <c r="T48" i="32"/>
  <c r="K48" i="32"/>
  <c r="J48" i="32"/>
  <c r="L48" i="32"/>
  <c r="T47" i="32"/>
  <c r="K47" i="32"/>
  <c r="O47" i="32" s="1"/>
  <c r="J47" i="32"/>
  <c r="L47" i="32"/>
  <c r="T46" i="32"/>
  <c r="J46" i="32"/>
  <c r="K46" i="32"/>
  <c r="O46" i="32" s="1"/>
  <c r="L46" i="32"/>
  <c r="M46" i="32"/>
  <c r="T45" i="32"/>
  <c r="L45" i="32"/>
  <c r="K45" i="32"/>
  <c r="T44" i="32"/>
  <c r="K44" i="32"/>
  <c r="O44" i="32" s="1"/>
  <c r="J44" i="32"/>
  <c r="L44" i="32"/>
  <c r="T43" i="32"/>
  <c r="K43" i="32"/>
  <c r="J43" i="32"/>
  <c r="L43" i="32"/>
  <c r="T42" i="32"/>
  <c r="J42" i="32"/>
  <c r="K42" i="32"/>
  <c r="L42" i="32"/>
  <c r="T41" i="32"/>
  <c r="L41" i="32"/>
  <c r="K41" i="32"/>
  <c r="O41" i="32" s="1"/>
  <c r="T40" i="32"/>
  <c r="S40" i="32"/>
  <c r="K40" i="32"/>
  <c r="J40" i="32"/>
  <c r="L40" i="32"/>
  <c r="T39" i="32"/>
  <c r="K39" i="32"/>
  <c r="O39" i="32" s="1"/>
  <c r="J39" i="32"/>
  <c r="L39" i="32"/>
  <c r="T38" i="32"/>
  <c r="J38" i="32"/>
  <c r="K38" i="32"/>
  <c r="L38" i="32"/>
  <c r="T37" i="32"/>
  <c r="L37" i="32"/>
  <c r="K37" i="32"/>
  <c r="O37" i="32" s="1"/>
  <c r="T36" i="32"/>
  <c r="S36" i="32"/>
  <c r="K36" i="32"/>
  <c r="J36" i="32"/>
  <c r="L36" i="32"/>
  <c r="T35" i="32"/>
  <c r="K35" i="32"/>
  <c r="O35" i="32" s="1"/>
  <c r="J35" i="32"/>
  <c r="L35" i="32"/>
  <c r="T34" i="32"/>
  <c r="J34" i="32"/>
  <c r="K34" i="32"/>
  <c r="L34" i="32"/>
  <c r="T33" i="32"/>
  <c r="L33" i="32"/>
  <c r="K33" i="32"/>
  <c r="O33" i="32" s="1"/>
  <c r="T32" i="32"/>
  <c r="S32" i="32"/>
  <c r="K32" i="32"/>
  <c r="J32" i="32"/>
  <c r="L32" i="32"/>
  <c r="T31" i="32"/>
  <c r="K31" i="32"/>
  <c r="J31" i="32"/>
  <c r="L31" i="32"/>
  <c r="T30" i="32"/>
  <c r="J30" i="32"/>
  <c r="K30" i="32"/>
  <c r="L30" i="32"/>
  <c r="N30" i="32"/>
  <c r="T29" i="32"/>
  <c r="L29" i="32"/>
  <c r="K29" i="32"/>
  <c r="T28" i="32"/>
  <c r="K28" i="32"/>
  <c r="J28" i="32"/>
  <c r="L28" i="32"/>
  <c r="T27" i="32"/>
  <c r="K27" i="32"/>
  <c r="J27" i="32"/>
  <c r="L27" i="32"/>
  <c r="S26" i="32"/>
  <c r="T26" i="32"/>
  <c r="K26" i="32"/>
  <c r="J26" i="32"/>
  <c r="L26" i="32"/>
  <c r="N26" i="32"/>
  <c r="T25" i="32"/>
  <c r="S25" i="32"/>
  <c r="L25" i="32"/>
  <c r="K25" i="32"/>
  <c r="T24" i="32"/>
  <c r="K24" i="32"/>
  <c r="J24" i="32"/>
  <c r="L24" i="32"/>
  <c r="M24" i="32"/>
  <c r="T23" i="32"/>
  <c r="K23" i="32"/>
  <c r="J23" i="32"/>
  <c r="L23" i="32"/>
  <c r="T22" i="32"/>
  <c r="K22" i="32"/>
  <c r="O22" i="32" s="1"/>
  <c r="J22" i="32"/>
  <c r="L22" i="32"/>
  <c r="T21" i="32"/>
  <c r="L21" i="32"/>
  <c r="K21" i="32"/>
  <c r="O21" i="32" s="1"/>
  <c r="T20" i="32"/>
  <c r="K20" i="32"/>
  <c r="J20" i="32"/>
  <c r="L20" i="32"/>
  <c r="M20" i="32"/>
  <c r="T19" i="32"/>
  <c r="S19" i="32"/>
  <c r="K19" i="32"/>
  <c r="J19" i="32"/>
  <c r="L19" i="32"/>
  <c r="T18" i="32"/>
  <c r="K18" i="32"/>
  <c r="O18" i="32" s="1"/>
  <c r="J18" i="32"/>
  <c r="L18" i="32"/>
  <c r="T17" i="32"/>
  <c r="L17" i="32"/>
  <c r="K17" i="32"/>
  <c r="O17" i="32" s="1"/>
  <c r="T16" i="32"/>
  <c r="S16" i="32"/>
  <c r="K16" i="32"/>
  <c r="J16" i="32"/>
  <c r="L16" i="32"/>
  <c r="T15" i="32"/>
  <c r="K15" i="32"/>
  <c r="J15" i="32"/>
  <c r="L15" i="32"/>
  <c r="T14" i="32"/>
  <c r="K14" i="32"/>
  <c r="J14" i="32"/>
  <c r="L14" i="32"/>
  <c r="N14" i="32"/>
  <c r="T13" i="32"/>
  <c r="L13" i="32"/>
  <c r="K13" i="32"/>
  <c r="T12" i="32"/>
  <c r="K12" i="32"/>
  <c r="J12" i="32"/>
  <c r="L12" i="32"/>
  <c r="T11" i="32"/>
  <c r="K11" i="32"/>
  <c r="O11" i="32" s="1"/>
  <c r="J11" i="32"/>
  <c r="L11" i="32"/>
  <c r="T10" i="32"/>
  <c r="J10" i="32"/>
  <c r="K10" i="32"/>
  <c r="L10" i="32"/>
  <c r="T9" i="32"/>
  <c r="S9" i="32"/>
  <c r="L9" i="32"/>
  <c r="K9" i="32"/>
  <c r="G62" i="32"/>
  <c r="L62" i="32" s="1"/>
  <c r="F62" i="32"/>
  <c r="O24" i="32" l="1"/>
  <c r="O27" i="32"/>
  <c r="O30" i="32"/>
  <c r="N36" i="32"/>
  <c r="N40" i="32"/>
  <c r="U40" i="32" s="1"/>
  <c r="O45" i="32"/>
  <c r="O50" i="32"/>
  <c r="O51" i="32"/>
  <c r="V51" i="32" s="1"/>
  <c r="O55" i="32"/>
  <c r="O58" i="32"/>
  <c r="O13" i="32"/>
  <c r="O14" i="32"/>
  <c r="N22" i="32"/>
  <c r="U22" i="32" s="1"/>
  <c r="O29" i="32"/>
  <c r="N44" i="32"/>
  <c r="O49" i="32"/>
  <c r="O54" i="32"/>
  <c r="O57" i="32"/>
  <c r="N12" i="32"/>
  <c r="O20" i="32"/>
  <c r="O23" i="32"/>
  <c r="N43" i="32"/>
  <c r="U43" i="32" s="1"/>
  <c r="N48" i="32"/>
  <c r="O53" i="32"/>
  <c r="N18" i="32"/>
  <c r="O25" i="32"/>
  <c r="O26" i="32"/>
  <c r="N34" i="32"/>
  <c r="N38" i="32"/>
  <c r="N42" i="32"/>
  <c r="U42" i="32" s="1"/>
  <c r="N47" i="32"/>
  <c r="N52" i="32"/>
  <c r="O16" i="32"/>
  <c r="O19" i="32"/>
  <c r="O32" i="32"/>
  <c r="O36" i="32"/>
  <c r="O40" i="32"/>
  <c r="V40" i="32" s="1"/>
  <c r="O12" i="32"/>
  <c r="V12" i="32" s="1"/>
  <c r="O15" i="32"/>
  <c r="O28" i="32"/>
  <c r="O31" i="32"/>
  <c r="O34" i="32"/>
  <c r="O38" i="32"/>
  <c r="O42" i="32"/>
  <c r="V42" i="32" s="1"/>
  <c r="O43" i="32"/>
  <c r="V43" i="32" s="1"/>
  <c r="O48" i="32"/>
  <c r="V48" i="32" s="1"/>
  <c r="O56" i="32"/>
  <c r="V56" i="32" s="1"/>
  <c r="O10" i="32"/>
  <c r="V10" i="32" s="1"/>
  <c r="M10" i="32"/>
  <c r="E62" i="32"/>
  <c r="O9" i="32"/>
  <c r="U10" i="32"/>
  <c r="V13" i="32"/>
  <c r="V20" i="32"/>
  <c r="V24" i="32"/>
  <c r="V28" i="32"/>
  <c r="V46" i="32"/>
  <c r="U46" i="32"/>
  <c r="V50" i="32"/>
  <c r="U50" i="32"/>
  <c r="V55" i="32"/>
  <c r="U12" i="32"/>
  <c r="V44" i="32"/>
  <c r="U44" i="32"/>
  <c r="O62" i="32"/>
  <c r="V16" i="32"/>
  <c r="U48" i="32"/>
  <c r="V34" i="32"/>
  <c r="U34" i="32"/>
  <c r="S62" i="32"/>
  <c r="V39" i="32"/>
  <c r="U51" i="32"/>
  <c r="T62" i="32"/>
  <c r="V18" i="32"/>
  <c r="U18" i="32"/>
  <c r="V22" i="32"/>
  <c r="V26" i="32"/>
  <c r="U26" i="32"/>
  <c r="V30" i="32"/>
  <c r="U30" i="32"/>
  <c r="N31" i="32"/>
  <c r="N32" i="32"/>
  <c r="V36" i="32"/>
  <c r="U36" i="32"/>
  <c r="V58" i="32"/>
  <c r="U58" i="32"/>
  <c r="N59" i="32"/>
  <c r="V47" i="32"/>
  <c r="U47" i="32"/>
  <c r="V52" i="32"/>
  <c r="U52" i="32"/>
  <c r="M62" i="32"/>
  <c r="V14" i="32"/>
  <c r="U14" i="32"/>
  <c r="N19" i="32"/>
  <c r="N20" i="32"/>
  <c r="U20" i="32" s="1"/>
  <c r="N23" i="32"/>
  <c r="N24" i="32"/>
  <c r="U24" i="32" s="1"/>
  <c r="N27" i="32"/>
  <c r="N28" i="32"/>
  <c r="U28" i="32" s="1"/>
  <c r="V54" i="32"/>
  <c r="U54" i="32"/>
  <c r="N55" i="32"/>
  <c r="U55" i="32" s="1"/>
  <c r="N56" i="32"/>
  <c r="U56" i="32" s="1"/>
  <c r="V57" i="32"/>
  <c r="V38" i="32"/>
  <c r="U38" i="32"/>
  <c r="N15" i="32"/>
  <c r="N16" i="32"/>
  <c r="U16" i="32" s="1"/>
  <c r="V32" i="32"/>
  <c r="U32" i="32"/>
  <c r="V59" i="32"/>
  <c r="U59" i="32"/>
  <c r="M9" i="32"/>
  <c r="V9" i="32" s="1"/>
  <c r="M13" i="32"/>
  <c r="M17" i="32"/>
  <c r="V17" i="32" s="1"/>
  <c r="M21" i="32"/>
  <c r="V21" i="32" s="1"/>
  <c r="M25" i="32"/>
  <c r="V25" i="32" s="1"/>
  <c r="M29" i="32"/>
  <c r="V29" i="32" s="1"/>
  <c r="M33" i="32"/>
  <c r="V33" i="32" s="1"/>
  <c r="M37" i="32"/>
  <c r="V37" i="32" s="1"/>
  <c r="M41" i="32"/>
  <c r="V41" i="32" s="1"/>
  <c r="M45" i="32"/>
  <c r="V45" i="32" s="1"/>
  <c r="M49" i="32"/>
  <c r="M53" i="32"/>
  <c r="M57" i="32"/>
  <c r="M11" i="32"/>
  <c r="V11" i="32" s="1"/>
  <c r="M15" i="32"/>
  <c r="V15" i="32" s="1"/>
  <c r="M19" i="32"/>
  <c r="V19" i="32" s="1"/>
  <c r="M23" i="32"/>
  <c r="M27" i="32"/>
  <c r="V27" i="32" s="1"/>
  <c r="M31" i="32"/>
  <c r="V31" i="32" s="1"/>
  <c r="M35" i="32"/>
  <c r="V35" i="32" s="1"/>
  <c r="M39" i="32"/>
  <c r="U39" i="32" s="1"/>
  <c r="J9" i="32"/>
  <c r="N9" i="32" s="1"/>
  <c r="J13" i="32"/>
  <c r="N13" i="32" s="1"/>
  <c r="U13" i="32" s="1"/>
  <c r="J17" i="32"/>
  <c r="N17" i="32" s="1"/>
  <c r="J21" i="32"/>
  <c r="N21" i="32" s="1"/>
  <c r="U21" i="32" s="1"/>
  <c r="J25" i="32"/>
  <c r="N25" i="32" s="1"/>
  <c r="J29" i="32"/>
  <c r="N29" i="32" s="1"/>
  <c r="J33" i="32"/>
  <c r="N33" i="32" s="1"/>
  <c r="J37" i="32"/>
  <c r="N37" i="32" s="1"/>
  <c r="J41" i="32"/>
  <c r="N41" i="32" s="1"/>
  <c r="U41" i="32" s="1"/>
  <c r="J45" i="32"/>
  <c r="N45" i="32" s="1"/>
  <c r="U45" i="32" s="1"/>
  <c r="J49" i="32"/>
  <c r="N49" i="32" s="1"/>
  <c r="J53" i="32"/>
  <c r="N53" i="32" s="1"/>
  <c r="U53" i="32" s="1"/>
  <c r="J57" i="32"/>
  <c r="N57" i="32" s="1"/>
  <c r="U15" i="32" l="1"/>
  <c r="V53" i="32"/>
  <c r="U29" i="32"/>
  <c r="U31" i="32"/>
  <c r="V49" i="32"/>
  <c r="U37" i="32"/>
  <c r="U57" i="32"/>
  <c r="U25" i="32"/>
  <c r="V23" i="32"/>
  <c r="V62" i="32"/>
  <c r="T64" i="32" s="1"/>
  <c r="N62" i="32"/>
  <c r="U62" i="32" s="1"/>
  <c r="U9" i="32"/>
  <c r="U17" i="32"/>
  <c r="U27" i="32"/>
  <c r="U19" i="32"/>
  <c r="U35" i="32"/>
  <c r="U23" i="32"/>
  <c r="U49" i="32"/>
  <c r="U33" i="32"/>
  <c r="U11" i="32"/>
  <c r="E64" i="32" l="1"/>
  <c r="S64" i="32"/>
  <c r="G64" i="32"/>
  <c r="B7" i="29" l="1"/>
  <c r="E139" i="19" l="1"/>
  <c r="F139" i="19" s="1"/>
  <c r="G139" i="19" s="1"/>
  <c r="E140" i="19"/>
  <c r="F140" i="19" s="1"/>
  <c r="G140" i="19" s="1"/>
  <c r="E141" i="19"/>
  <c r="F141" i="19" s="1"/>
  <c r="E142" i="19"/>
  <c r="G142" i="19" s="1"/>
  <c r="E138" i="19"/>
  <c r="F138" i="19" s="1"/>
  <c r="G138" i="19" s="1"/>
  <c r="E133" i="19"/>
  <c r="F133" i="19" s="1"/>
  <c r="G133" i="19" s="1"/>
  <c r="E134" i="19"/>
  <c r="F134" i="19" s="1"/>
  <c r="G134" i="19" s="1"/>
  <c r="E136" i="19"/>
  <c r="F136" i="19" s="1"/>
  <c r="G136" i="19" s="1"/>
  <c r="E137" i="19"/>
  <c r="F137" i="19" s="1"/>
  <c r="G137" i="19" s="1"/>
  <c r="E132" i="19"/>
  <c r="F132" i="19" s="1"/>
  <c r="G132" i="19" s="1"/>
  <c r="G141" i="19" l="1"/>
  <c r="B2" i="1"/>
  <c r="E14" i="19" l="1"/>
  <c r="B5" i="28"/>
  <c r="B5" i="12" s="1"/>
  <c r="E118" i="19"/>
  <c r="F118" i="19" s="1"/>
  <c r="G118" i="19" s="1"/>
  <c r="F94" i="19"/>
  <c r="G94" i="19" s="1"/>
  <c r="E87" i="19"/>
  <c r="E91" i="19"/>
  <c r="E124" i="19"/>
  <c r="F124" i="19" s="1"/>
  <c r="G124" i="19" s="1"/>
  <c r="F88" i="19"/>
  <c r="G88" i="19" s="1"/>
  <c r="E92" i="19"/>
  <c r="E119" i="19"/>
  <c r="F119" i="19" s="1"/>
  <c r="G119" i="19" s="1"/>
  <c r="F95" i="19"/>
  <c r="F87" i="19"/>
  <c r="F91" i="19"/>
  <c r="E121" i="19"/>
  <c r="F121" i="19" s="1"/>
  <c r="G121" i="19" s="1"/>
  <c r="E93" i="19"/>
  <c r="E86" i="19"/>
  <c r="E96" i="19"/>
  <c r="E90" i="19"/>
  <c r="F90" i="19"/>
  <c r="E120" i="19"/>
  <c r="F120" i="19" s="1"/>
  <c r="G120" i="19" s="1"/>
  <c r="F96" i="19"/>
  <c r="E88" i="19"/>
  <c r="F86" i="19"/>
  <c r="F92" i="19"/>
  <c r="E123" i="19"/>
  <c r="F123" i="19" s="1"/>
  <c r="G123" i="19" s="1"/>
  <c r="E125" i="19"/>
  <c r="F125" i="19" s="1"/>
  <c r="G125" i="19" s="1"/>
  <c r="E122" i="19"/>
  <c r="F122" i="19" s="1"/>
  <c r="G122" i="19" s="1"/>
  <c r="E94" i="19"/>
  <c r="E89" i="19"/>
  <c r="E126" i="19"/>
  <c r="F126" i="19" s="1"/>
  <c r="G126" i="19" s="1"/>
  <c r="E117" i="19"/>
  <c r="F117" i="19" s="1"/>
  <c r="G117" i="19" s="1"/>
  <c r="E95" i="19"/>
  <c r="F89" i="19"/>
  <c r="E127" i="19"/>
  <c r="F127" i="19" s="1"/>
  <c r="G127" i="19" s="1"/>
  <c r="F93" i="19"/>
  <c r="F108" i="19"/>
  <c r="E107" i="19"/>
  <c r="E103" i="19"/>
  <c r="F111" i="19"/>
  <c r="F109" i="19"/>
  <c r="F101" i="19"/>
  <c r="E104" i="19"/>
  <c r="F103" i="19"/>
  <c r="E102" i="19"/>
  <c r="F110" i="19"/>
  <c r="F102" i="19"/>
  <c r="E105" i="19"/>
  <c r="E106" i="19"/>
  <c r="E109" i="19"/>
  <c r="F104" i="19"/>
  <c r="E101" i="19"/>
  <c r="F106" i="19"/>
  <c r="E108" i="19"/>
  <c r="E110" i="19"/>
  <c r="F105" i="19"/>
  <c r="E111" i="19"/>
  <c r="F107" i="19"/>
  <c r="D5" i="19"/>
  <c r="E13" i="19" s="1"/>
  <c r="F24" i="19" l="1"/>
  <c r="E24" i="19"/>
  <c r="F30" i="19"/>
  <c r="F31" i="19"/>
  <c r="E21" i="19"/>
  <c r="E11" i="19"/>
  <c r="E12" i="19"/>
  <c r="G103" i="19"/>
  <c r="F27" i="19"/>
  <c r="F21" i="19"/>
  <c r="E31" i="19"/>
  <c r="E26" i="19"/>
  <c r="G109" i="19"/>
  <c r="F25" i="19"/>
  <c r="E25" i="19"/>
  <c r="E30" i="19"/>
  <c r="F22" i="19"/>
  <c r="E28" i="19"/>
  <c r="E27" i="19"/>
  <c r="F26" i="19"/>
  <c r="E22" i="19"/>
  <c r="F28" i="19"/>
  <c r="E32" i="19" l="1"/>
  <c r="G23" i="19"/>
  <c r="G29" i="19"/>
  <c r="E40" i="19" l="1"/>
  <c r="E56" i="19" s="1"/>
  <c r="E72" i="19" s="1"/>
  <c r="E152" i="19" s="1"/>
  <c r="E37" i="19"/>
  <c r="E53" i="19" s="1"/>
  <c r="E69" i="19" s="1"/>
  <c r="E149" i="19" s="1"/>
  <c r="E42" i="19"/>
  <c r="E58" i="19" s="1"/>
  <c r="E74" i="19" s="1"/>
  <c r="B7" i="12" s="1"/>
  <c r="E45" i="19"/>
  <c r="E61" i="19" s="1"/>
  <c r="E77" i="19" s="1"/>
  <c r="E157" i="19" s="1"/>
  <c r="E44" i="19"/>
  <c r="E60" i="19" s="1"/>
  <c r="E76" i="19" s="1"/>
  <c r="E156" i="19" s="1"/>
  <c r="E39" i="19"/>
  <c r="E55" i="19" s="1"/>
  <c r="E71" i="19" s="1"/>
  <c r="E151" i="19" s="1"/>
  <c r="E46" i="19"/>
  <c r="E62" i="19" s="1"/>
  <c r="E78" i="19" s="1"/>
  <c r="E158" i="19" s="1"/>
  <c r="E47" i="19"/>
  <c r="E63" i="19" s="1"/>
  <c r="E79" i="19" s="1"/>
  <c r="E159" i="19" s="1"/>
  <c r="E41" i="19"/>
  <c r="E57" i="19" s="1"/>
  <c r="E73" i="19" s="1"/>
  <c r="E153" i="19" s="1"/>
  <c r="E38" i="19"/>
  <c r="E54" i="19" s="1"/>
  <c r="E70" i="19" s="1"/>
  <c r="E150" i="19" s="1"/>
  <c r="E43" i="19"/>
  <c r="E59" i="19" s="1"/>
  <c r="E75" i="19" s="1"/>
  <c r="E155" i="19" s="1"/>
  <c r="G32" i="19"/>
  <c r="G42" i="19" s="1"/>
  <c r="G58" i="19" s="1"/>
  <c r="G74" i="19" s="1"/>
  <c r="E396" i="16"/>
  <c r="E154" i="19" l="1"/>
  <c r="E160" i="19" s="1"/>
  <c r="E161" i="19" s="1"/>
  <c r="B6" i="12"/>
  <c r="G37" i="19"/>
  <c r="G53" i="19" s="1"/>
  <c r="G69" i="19" s="1"/>
  <c r="B2" i="13"/>
  <c r="B2" i="12"/>
  <c r="E48" i="19"/>
  <c r="G47" i="19"/>
  <c r="G63" i="19" s="1"/>
  <c r="G79" i="19" s="1"/>
  <c r="G43" i="19"/>
  <c r="G59" i="19" s="1"/>
  <c r="G75" i="19" s="1"/>
  <c r="G45" i="19"/>
  <c r="G61" i="19" s="1"/>
  <c r="G77" i="19" s="1"/>
  <c r="G44" i="19"/>
  <c r="G60" i="19" s="1"/>
  <c r="G76" i="19" s="1"/>
  <c r="G41" i="19"/>
  <c r="G57" i="19" s="1"/>
  <c r="G73" i="19" s="1"/>
  <c r="G46" i="19"/>
  <c r="G62" i="19" s="1"/>
  <c r="G78" i="19" s="1"/>
  <c r="G40" i="19"/>
  <c r="G56" i="19" s="1"/>
  <c r="G72" i="19" s="1"/>
  <c r="G38" i="19"/>
  <c r="G54" i="19" s="1"/>
  <c r="G70" i="19" s="1"/>
  <c r="G39" i="19"/>
  <c r="G55" i="19" s="1"/>
  <c r="G71" i="19" s="1"/>
  <c r="D7" i="13"/>
  <c r="E7" i="13" s="1"/>
  <c r="F7" i="13" s="1"/>
  <c r="G7" i="13" s="1"/>
  <c r="H7" i="13" s="1"/>
  <c r="I7" i="13" s="1"/>
  <c r="J7" i="13" s="1"/>
  <c r="K7" i="13" s="1"/>
  <c r="L7" i="13" s="1"/>
  <c r="M7" i="13" s="1"/>
  <c r="N7" i="13" s="1"/>
  <c r="O7" i="13" s="1"/>
  <c r="P7" i="13" s="1"/>
  <c r="Q7" i="13" s="1"/>
  <c r="R7" i="13" s="1"/>
  <c r="S7" i="13" s="1"/>
  <c r="T7" i="13" s="1"/>
  <c r="U7" i="13" s="1"/>
  <c r="V7" i="13" s="1"/>
  <c r="W7" i="13" s="1"/>
  <c r="X7" i="13" s="1"/>
  <c r="Y7" i="13" s="1"/>
  <c r="Z7" i="13" s="1"/>
  <c r="AA7" i="13" s="1"/>
  <c r="AB7" i="13" s="1"/>
  <c r="AC7" i="13" s="1"/>
  <c r="AD7" i="13" s="1"/>
  <c r="AE7" i="13" s="1"/>
  <c r="AF7" i="13" s="1"/>
  <c r="AG7" i="13" s="1"/>
  <c r="AH7" i="13" s="1"/>
  <c r="C7" i="13"/>
  <c r="AF5" i="12"/>
  <c r="A38" i="1"/>
  <c r="F32" i="19" l="1"/>
  <c r="G157" i="19"/>
  <c r="B4" i="13"/>
  <c r="G151" i="19"/>
  <c r="B4" i="12"/>
  <c r="G48" i="19"/>
  <c r="AE5" i="12"/>
  <c r="AG5" i="12"/>
  <c r="I5" i="12"/>
  <c r="K5" i="12"/>
  <c r="O5" i="12"/>
  <c r="Q5" i="12"/>
  <c r="S5" i="12"/>
  <c r="W5" i="12"/>
  <c r="C5" i="12"/>
  <c r="Y5" i="12"/>
  <c r="G5" i="12"/>
  <c r="AA5" i="12"/>
  <c r="J5" i="12"/>
  <c r="R5" i="12"/>
  <c r="Z5" i="12"/>
  <c r="AH5" i="12"/>
  <c r="D5" i="12"/>
  <c r="L5" i="12"/>
  <c r="T5" i="12"/>
  <c r="AB5" i="12"/>
  <c r="E5" i="12"/>
  <c r="M5" i="12"/>
  <c r="U5" i="12"/>
  <c r="AC5" i="12"/>
  <c r="F5" i="12"/>
  <c r="N5" i="12"/>
  <c r="V5" i="12"/>
  <c r="AD5" i="12"/>
  <c r="H5" i="12"/>
  <c r="P5" i="12"/>
  <c r="X5" i="12"/>
  <c r="F40" i="19" l="1"/>
  <c r="F56" i="19" s="1"/>
  <c r="F72" i="19" s="1"/>
  <c r="F152" i="19" s="1"/>
  <c r="F39" i="19"/>
  <c r="F55" i="19" s="1"/>
  <c r="F71" i="19" s="1"/>
  <c r="F151" i="19" s="1"/>
  <c r="F47" i="19"/>
  <c r="F38" i="19"/>
  <c r="F54" i="19" s="1"/>
  <c r="F70" i="19" s="1"/>
  <c r="F37" i="19"/>
  <c r="F43" i="19"/>
  <c r="F59" i="19" s="1"/>
  <c r="F75" i="19" s="1"/>
  <c r="F155" i="19" s="1"/>
  <c r="F44" i="19"/>
  <c r="F60" i="19" s="1"/>
  <c r="F76" i="19" s="1"/>
  <c r="F41" i="19"/>
  <c r="F57" i="19" s="1"/>
  <c r="F73" i="19" s="1"/>
  <c r="F153" i="19" s="1"/>
  <c r="F46" i="19"/>
  <c r="F62" i="19" s="1"/>
  <c r="F78" i="19" s="1"/>
  <c r="F42" i="19"/>
  <c r="F58" i="19" s="1"/>
  <c r="F74" i="19" s="1"/>
  <c r="F154" i="19" s="1"/>
  <c r="F45" i="19"/>
  <c r="F61" i="19" s="1"/>
  <c r="F77" i="19" s="1"/>
  <c r="F157" i="19" s="1"/>
  <c r="G160" i="19"/>
  <c r="G161" i="19" s="1"/>
  <c r="C4" i="13"/>
  <c r="D4" i="13" s="1"/>
  <c r="AH4" i="12"/>
  <c r="Z4" i="12"/>
  <c r="R4" i="12"/>
  <c r="J4" i="12"/>
  <c r="AG4" i="12"/>
  <c r="Y4" i="12"/>
  <c r="Q4" i="12"/>
  <c r="I4" i="12"/>
  <c r="AF4" i="12"/>
  <c r="X4" i="12"/>
  <c r="P4" i="12"/>
  <c r="H4" i="12"/>
  <c r="AE4" i="12"/>
  <c r="W4" i="12"/>
  <c r="O4" i="12"/>
  <c r="G4" i="12"/>
  <c r="AD4" i="12"/>
  <c r="V4" i="12"/>
  <c r="N4" i="12"/>
  <c r="F4" i="12"/>
  <c r="AC4" i="12"/>
  <c r="U4" i="12"/>
  <c r="M4" i="12"/>
  <c r="E4" i="12"/>
  <c r="AB4" i="12"/>
  <c r="T4" i="12"/>
  <c r="L4" i="12"/>
  <c r="D4" i="12"/>
  <c r="B4" i="28" s="1"/>
  <c r="AA4" i="12"/>
  <c r="S4" i="12"/>
  <c r="K4" i="12"/>
  <c r="C4" i="12"/>
  <c r="E4" i="13" l="1"/>
  <c r="F4" i="13" s="1"/>
  <c r="G4" i="13" s="1"/>
  <c r="H4" i="13" s="1"/>
  <c r="I4" i="13" s="1"/>
  <c r="J4" i="13" s="1"/>
  <c r="K4" i="13" s="1"/>
  <c r="L4" i="13" s="1"/>
  <c r="M4" i="13" s="1"/>
  <c r="N4" i="13" s="1"/>
  <c r="O4" i="13" s="1"/>
  <c r="P4" i="13" s="1"/>
  <c r="Q4" i="13" s="1"/>
  <c r="R4" i="13" s="1"/>
  <c r="S4" i="13" s="1"/>
  <c r="T4" i="13" s="1"/>
  <c r="U4" i="13" s="1"/>
  <c r="V4" i="13" s="1"/>
  <c r="W4" i="13" s="1"/>
  <c r="X4" i="13" s="1"/>
  <c r="Y4" i="13" s="1"/>
  <c r="Z4" i="13" s="1"/>
  <c r="AA4" i="13" s="1"/>
  <c r="AB4" i="13" s="1"/>
  <c r="AC4" i="13" s="1"/>
  <c r="AD4" i="13" s="1"/>
  <c r="AE4" i="13" s="1"/>
  <c r="AF4" i="13" s="1"/>
  <c r="AG4" i="13" s="1"/>
  <c r="AH4" i="13" s="1"/>
  <c r="B4" i="29"/>
  <c r="F63" i="19"/>
  <c r="F79" i="19" s="1"/>
  <c r="B6" i="13" s="1"/>
  <c r="B5" i="13"/>
  <c r="C5" i="13" s="1"/>
  <c r="D5" i="13" s="1"/>
  <c r="F158" i="19"/>
  <c r="B3" i="13"/>
  <c r="F156" i="19"/>
  <c r="F53" i="19"/>
  <c r="F69" i="19" s="1"/>
  <c r="F149" i="19" s="1"/>
  <c r="F48" i="19"/>
  <c r="F150" i="19"/>
  <c r="B3" i="12"/>
  <c r="W7" i="12"/>
  <c r="X6" i="12"/>
  <c r="E5" i="13" l="1"/>
  <c r="F5" i="13" s="1"/>
  <c r="G5" i="13" s="1"/>
  <c r="H5" i="13" s="1"/>
  <c r="I5" i="13" s="1"/>
  <c r="J5" i="13" s="1"/>
  <c r="K5" i="13" s="1"/>
  <c r="L5" i="13" s="1"/>
  <c r="M5" i="13" s="1"/>
  <c r="N5" i="13" s="1"/>
  <c r="O5" i="13" s="1"/>
  <c r="P5" i="13" s="1"/>
  <c r="Q5" i="13" s="1"/>
  <c r="R5" i="13" s="1"/>
  <c r="S5" i="13" s="1"/>
  <c r="T5" i="13" s="1"/>
  <c r="U5" i="13" s="1"/>
  <c r="V5" i="13" s="1"/>
  <c r="W5" i="13" s="1"/>
  <c r="X5" i="13" s="1"/>
  <c r="Y5" i="13" s="1"/>
  <c r="Z5" i="13" s="1"/>
  <c r="AA5" i="13" s="1"/>
  <c r="AB5" i="13" s="1"/>
  <c r="AC5" i="13" s="1"/>
  <c r="AD5" i="13" s="1"/>
  <c r="AE5" i="13" s="1"/>
  <c r="AF5" i="13" s="1"/>
  <c r="AG5" i="13" s="1"/>
  <c r="AH5" i="13" s="1"/>
  <c r="B5" i="29"/>
  <c r="F159" i="19"/>
  <c r="F160" i="19" s="1"/>
  <c r="F161" i="19" s="1"/>
  <c r="AA6" i="12"/>
  <c r="C2" i="13"/>
  <c r="D2" i="13" s="1"/>
  <c r="I6" i="12"/>
  <c r="S6" i="12"/>
  <c r="AE7" i="12"/>
  <c r="AC6" i="12"/>
  <c r="AH6" i="12"/>
  <c r="V6" i="12"/>
  <c r="T6" i="12"/>
  <c r="Y6" i="12"/>
  <c r="E6" i="12"/>
  <c r="Z6" i="12"/>
  <c r="C6" i="12"/>
  <c r="W6" i="12"/>
  <c r="AG6" i="12"/>
  <c r="U6" i="12"/>
  <c r="J6" i="12"/>
  <c r="D6" i="12"/>
  <c r="B6" i="28" s="1"/>
  <c r="F6" i="12"/>
  <c r="H6" i="12"/>
  <c r="R6" i="12"/>
  <c r="L6" i="12"/>
  <c r="N6" i="12"/>
  <c r="P6" i="12"/>
  <c r="AF6" i="12"/>
  <c r="AB6" i="12"/>
  <c r="AD6" i="12"/>
  <c r="G6" i="12"/>
  <c r="Q6" i="12"/>
  <c r="K6" i="12"/>
  <c r="M6" i="12"/>
  <c r="O6" i="12"/>
  <c r="AE6" i="12"/>
  <c r="AG7" i="12"/>
  <c r="AA7" i="12"/>
  <c r="AC7" i="12"/>
  <c r="H7" i="12"/>
  <c r="J7" i="12"/>
  <c r="D7" i="12"/>
  <c r="B7" i="28" s="1"/>
  <c r="F7" i="12"/>
  <c r="P7" i="12"/>
  <c r="R7" i="12"/>
  <c r="L7" i="12"/>
  <c r="N7" i="12"/>
  <c r="X7" i="12"/>
  <c r="Z7" i="12"/>
  <c r="V7" i="12"/>
  <c r="AD7" i="12"/>
  <c r="T7" i="12"/>
  <c r="Q7" i="12"/>
  <c r="K7" i="12"/>
  <c r="M7" i="12"/>
  <c r="O7" i="12"/>
  <c r="AF7" i="12"/>
  <c r="AH7" i="12"/>
  <c r="AB7" i="12"/>
  <c r="I7" i="12"/>
  <c r="C7" i="12"/>
  <c r="E7" i="12"/>
  <c r="G7" i="12"/>
  <c r="Y7" i="12"/>
  <c r="S7" i="12"/>
  <c r="U7" i="12"/>
  <c r="E2" i="13" l="1"/>
  <c r="F2" i="13" s="1"/>
  <c r="G2" i="13" s="1"/>
  <c r="H2" i="13" s="1"/>
  <c r="I2" i="13" s="1"/>
  <c r="J2" i="13" s="1"/>
  <c r="K2" i="13" s="1"/>
  <c r="L2" i="13" s="1"/>
  <c r="M2" i="13" s="1"/>
  <c r="N2" i="13" s="1"/>
  <c r="O2" i="13" s="1"/>
  <c r="P2" i="13" s="1"/>
  <c r="Q2" i="13" s="1"/>
  <c r="R2" i="13" s="1"/>
  <c r="S2" i="13" s="1"/>
  <c r="T2" i="13" s="1"/>
  <c r="U2" i="13" s="1"/>
  <c r="V2" i="13" s="1"/>
  <c r="W2" i="13" s="1"/>
  <c r="X2" i="13" s="1"/>
  <c r="Y2" i="13" s="1"/>
  <c r="Z2" i="13" s="1"/>
  <c r="AA2" i="13" s="1"/>
  <c r="AB2" i="13" s="1"/>
  <c r="AC2" i="13" s="1"/>
  <c r="AD2" i="13" s="1"/>
  <c r="AE2" i="13" s="1"/>
  <c r="AF2" i="13" s="1"/>
  <c r="AG2" i="13" s="1"/>
  <c r="AH2" i="13" s="1"/>
  <c r="B2" i="29"/>
  <c r="AA2" i="12"/>
  <c r="Q2" i="12"/>
  <c r="I2" i="12"/>
  <c r="M2" i="12"/>
  <c r="C2" i="12"/>
  <c r="G2" i="12"/>
  <c r="S2" i="12"/>
  <c r="J2" i="12"/>
  <c r="W2" i="12"/>
  <c r="V2" i="12"/>
  <c r="AF2" i="12"/>
  <c r="AB2" i="12"/>
  <c r="H2" i="12"/>
  <c r="K2" i="12"/>
  <c r="X2" i="12"/>
  <c r="R2" i="12"/>
  <c r="U2" i="12"/>
  <c r="F2" i="12"/>
  <c r="O2" i="12"/>
  <c r="AE2" i="12"/>
  <c r="AD2" i="12"/>
  <c r="Z2" i="12"/>
  <c r="AH2" i="12"/>
  <c r="D2" i="12"/>
  <c r="B2" i="28" s="1"/>
  <c r="E2" i="12"/>
  <c r="L2" i="12"/>
  <c r="T2" i="12"/>
  <c r="Y2" i="12"/>
  <c r="AC2" i="12"/>
  <c r="N2" i="12"/>
  <c r="AG2" i="12"/>
  <c r="P2" i="12"/>
  <c r="C3" i="13" l="1"/>
  <c r="D3" i="13" s="1"/>
  <c r="E3" i="13" l="1"/>
  <c r="F3" i="13" s="1"/>
  <c r="G3" i="13" s="1"/>
  <c r="H3" i="13" s="1"/>
  <c r="I3" i="13" s="1"/>
  <c r="J3" i="13" s="1"/>
  <c r="K3" i="13" s="1"/>
  <c r="L3" i="13" s="1"/>
  <c r="M3" i="13" s="1"/>
  <c r="N3" i="13" s="1"/>
  <c r="O3" i="13" s="1"/>
  <c r="P3" i="13" s="1"/>
  <c r="Q3" i="13" s="1"/>
  <c r="R3" i="13" s="1"/>
  <c r="S3" i="13" s="1"/>
  <c r="T3" i="13" s="1"/>
  <c r="U3" i="13" s="1"/>
  <c r="V3" i="13" s="1"/>
  <c r="W3" i="13" s="1"/>
  <c r="X3" i="13" s="1"/>
  <c r="Y3" i="13" s="1"/>
  <c r="Z3" i="13" s="1"/>
  <c r="AA3" i="13" s="1"/>
  <c r="AB3" i="13" s="1"/>
  <c r="AC3" i="13" s="1"/>
  <c r="AD3" i="13" s="1"/>
  <c r="AE3" i="13" s="1"/>
  <c r="AF3" i="13" s="1"/>
  <c r="AG3" i="13" s="1"/>
  <c r="AH3" i="13" s="1"/>
  <c r="B3" i="29"/>
  <c r="R3" i="12"/>
  <c r="H3" i="12"/>
  <c r="L3" i="12"/>
  <c r="X3" i="12"/>
  <c r="P3" i="12"/>
  <c r="Y3" i="12"/>
  <c r="AC3" i="12"/>
  <c r="AB3" i="12"/>
  <c r="T3" i="12"/>
  <c r="M3" i="12"/>
  <c r="S3" i="12"/>
  <c r="AA3" i="12"/>
  <c r="D3" i="12"/>
  <c r="B3" i="28" s="1"/>
  <c r="E3" i="12"/>
  <c r="AF3" i="12"/>
  <c r="AE3" i="12"/>
  <c r="U3" i="12"/>
  <c r="AD3" i="12"/>
  <c r="O3" i="12"/>
  <c r="K3" i="12"/>
  <c r="C3" i="12"/>
  <c r="N3" i="12"/>
  <c r="G3" i="12"/>
  <c r="F3" i="12"/>
  <c r="Z3" i="12"/>
  <c r="AH3" i="12"/>
  <c r="W3" i="12"/>
  <c r="AG3" i="12"/>
  <c r="I3" i="12"/>
  <c r="Q3" i="12"/>
  <c r="V3" i="12"/>
  <c r="J3" i="12"/>
  <c r="C6" i="13"/>
  <c r="D6" i="13" s="1"/>
  <c r="E6" i="13" l="1"/>
  <c r="F6" i="13" s="1"/>
  <c r="G6" i="13" s="1"/>
  <c r="H6" i="13" s="1"/>
  <c r="I6" i="13" s="1"/>
  <c r="J6" i="13" s="1"/>
  <c r="K6" i="13" s="1"/>
  <c r="L6" i="13" s="1"/>
  <c r="M6" i="13" s="1"/>
  <c r="N6" i="13" s="1"/>
  <c r="O6" i="13" s="1"/>
  <c r="P6" i="13" s="1"/>
  <c r="Q6" i="13" s="1"/>
  <c r="R6" i="13" s="1"/>
  <c r="S6" i="13" s="1"/>
  <c r="T6" i="13" s="1"/>
  <c r="U6" i="13" s="1"/>
  <c r="V6" i="13" s="1"/>
  <c r="W6" i="13" s="1"/>
  <c r="X6" i="13" s="1"/>
  <c r="Y6" i="13" s="1"/>
  <c r="Z6" i="13" s="1"/>
  <c r="AA6" i="13" s="1"/>
  <c r="AB6" i="13" s="1"/>
  <c r="AC6" i="13" s="1"/>
  <c r="AD6" i="13" s="1"/>
  <c r="AE6" i="13" s="1"/>
  <c r="AF6" i="13" s="1"/>
  <c r="AG6" i="13" s="1"/>
  <c r="AH6" i="13" s="1"/>
  <c r="B6" i="29"/>
</calcChain>
</file>

<file path=xl/sharedStrings.xml><?xml version="1.0" encoding="utf-8"?>
<sst xmlns="http://schemas.openxmlformats.org/spreadsheetml/2006/main" count="47076" uniqueCount="1879">
  <si>
    <t>BAADTbVT BAU Average Annual Dist Traveled by Vehicle Type</t>
  </si>
  <si>
    <t>Arizona</t>
  </si>
  <si>
    <t>Source:</t>
  </si>
  <si>
    <t>All vehicle types except motorbikes and passenger ships</t>
  </si>
  <si>
    <t>NREL calibration factors for ships</t>
  </si>
  <si>
    <t>EIA</t>
  </si>
  <si>
    <t>National Renewable Energy Laboratory</t>
  </si>
  <si>
    <t>Electrification Futures Study</t>
  </si>
  <si>
    <t>Final Demand</t>
  </si>
  <si>
    <t>https://data.nrel.gov/submissions/92</t>
  </si>
  <si>
    <t>Motorbikes</t>
  </si>
  <si>
    <t>National Highway Traffic Safety Administration</t>
  </si>
  <si>
    <t>Quick Facts 2014</t>
  </si>
  <si>
    <t>http://www-nrd.nhtsa.dot.gov/Pubs/812234.pdf</t>
  </si>
  <si>
    <t>Page 1, "Exposure Data"</t>
  </si>
  <si>
    <t>passenger ships</t>
  </si>
  <si>
    <t>U.S. Coast Guard</t>
  </si>
  <si>
    <t>National Recreational Boating Survey 2012</t>
  </si>
  <si>
    <t>http://www.uscgboating.org/library/recreational-boating-servey/2012survey%20report.pdf</t>
  </si>
  <si>
    <t>Page 63, Table 40</t>
  </si>
  <si>
    <t>Notes:</t>
  </si>
  <si>
    <t>In the U.S. model, passenger ships are recreational boats, and they are represented</t>
  </si>
  <si>
    <t>in hours per year rather than distance per year.</t>
  </si>
  <si>
    <t>This is a time-series variable to support countries or regions where average distance</t>
  </si>
  <si>
    <t>traveled per year changes over the model run.  The values are constant in the U.S.</t>
  </si>
  <si>
    <t>version of the model.</t>
  </si>
  <si>
    <t>Start Year</t>
  </si>
  <si>
    <t>The start year is the year prior the first simulated year in the model.</t>
  </si>
  <si>
    <t>For the U.S. in EPS 3.0, the start year is 2018, as the first simulated year is 2019.</t>
  </si>
  <si>
    <t>We use AEO 2019 to calculate start year vehicles, as AEO 2020 does not include 2018 data.</t>
  </si>
  <si>
    <t>Number of Vehicles</t>
  </si>
  <si>
    <t>battery electric vehicle</t>
  </si>
  <si>
    <t>natural gas vehicle</t>
  </si>
  <si>
    <t>gasoline vehicle</t>
  </si>
  <si>
    <t>diesel vehicle</t>
  </si>
  <si>
    <t>plugin hybrid vehicle</t>
  </si>
  <si>
    <t>LPG vehicle</t>
  </si>
  <si>
    <t>hydrogen vehicle</t>
  </si>
  <si>
    <t>LDVs</t>
  </si>
  <si>
    <t>HDVs</t>
  </si>
  <si>
    <t>aircraft</t>
  </si>
  <si>
    <t>rail</t>
  </si>
  <si>
    <t>ships</t>
  </si>
  <si>
    <t>motorbikes</t>
  </si>
  <si>
    <t>Vehicle Loading (passengers)</t>
  </si>
  <si>
    <t>Vehicle Loading (tons)</t>
  </si>
  <si>
    <t>Fuel Economy (passenger*miles/BTU)</t>
  </si>
  <si>
    <t>Fuel Economy (freight ton*miles/BTU)</t>
  </si>
  <si>
    <t>JET FUEL</t>
  </si>
  <si>
    <t>LDV-frgt</t>
  </si>
  <si>
    <t>HDV-frgt</t>
  </si>
  <si>
    <t>HDV-psgr</t>
  </si>
  <si>
    <t>LDV-psgr</t>
  </si>
  <si>
    <t>ships-psgr</t>
  </si>
  <si>
    <t>rail-psgr</t>
  </si>
  <si>
    <t>rail-frgt</t>
  </si>
  <si>
    <t>ships-frgt</t>
  </si>
  <si>
    <t>1. Conversion Factors</t>
  </si>
  <si>
    <t>BTU per Gallon Liquid Fuels</t>
  </si>
  <si>
    <t>gasoline</t>
  </si>
  <si>
    <t>diesel</t>
  </si>
  <si>
    <t>2. EIA Fuel Consumption</t>
  </si>
  <si>
    <t>EIA: Diesel and Gas Energy Consumption</t>
  </si>
  <si>
    <t>SEDS FUEL</t>
  </si>
  <si>
    <t>billion btu</t>
  </si>
  <si>
    <t>btu</t>
  </si>
  <si>
    <t>Transportation</t>
  </si>
  <si>
    <t>jet fuel</t>
  </si>
  <si>
    <t>petroleum diesel</t>
  </si>
  <si>
    <t>petroleum gasoline</t>
  </si>
  <si>
    <t>Gasoline Fuel</t>
  </si>
  <si>
    <t>Diesel Fuel</t>
  </si>
  <si>
    <t>aircraft-psgr</t>
  </si>
  <si>
    <t>aircraft-frgt</t>
  </si>
  <si>
    <t>Tab is copied via script</t>
  </si>
  <si>
    <t>SYVBT</t>
  </si>
  <si>
    <t>Avlo</t>
  </si>
  <si>
    <t>BAADTbVT-passengers</t>
  </si>
  <si>
    <t>Annual Distance (miles/vehicle)</t>
  </si>
  <si>
    <t>BAADTbVT-freight</t>
  </si>
  <si>
    <t>Connecticut</t>
  </si>
  <si>
    <t>Maine</t>
  </si>
  <si>
    <t>Massachusetts</t>
  </si>
  <si>
    <t>New Hampshire</t>
  </si>
  <si>
    <t>Rhode Island</t>
  </si>
  <si>
    <t>Vermont</t>
  </si>
  <si>
    <t>Delaware</t>
  </si>
  <si>
    <t>Maryland</t>
  </si>
  <si>
    <t>New Jersey</t>
  </si>
  <si>
    <t>New York</t>
  </si>
  <si>
    <t>Pennsylvania</t>
  </si>
  <si>
    <t>Florida</t>
  </si>
  <si>
    <t>Georgia</t>
  </si>
  <si>
    <t>North Carolina</t>
  </si>
  <si>
    <t>South Carolina</t>
  </si>
  <si>
    <t>Virginia</t>
  </si>
  <si>
    <t>West Virginia</t>
  </si>
  <si>
    <t>Illinois</t>
  </si>
  <si>
    <t>Indiana</t>
  </si>
  <si>
    <t>Iowa</t>
  </si>
  <si>
    <t>Kansas</t>
  </si>
  <si>
    <t>Kentucky</t>
  </si>
  <si>
    <t>Michigan</t>
  </si>
  <si>
    <t>Minnesota</t>
  </si>
  <si>
    <t>Missouri</t>
  </si>
  <si>
    <t>Nebraska</t>
  </si>
  <si>
    <t>North Dakota</t>
  </si>
  <si>
    <t>Ohio</t>
  </si>
  <si>
    <t>Oklahoma</t>
  </si>
  <si>
    <t>South Dakota</t>
  </si>
  <si>
    <t>Tennessee</t>
  </si>
  <si>
    <t>Wisconsin</t>
  </si>
  <si>
    <t>Alabama</t>
  </si>
  <si>
    <t>Arkansas</t>
  </si>
  <si>
    <t>Louisiana</t>
  </si>
  <si>
    <t>Mississippi</t>
  </si>
  <si>
    <t>New Mexico</t>
  </si>
  <si>
    <t>Texas</t>
  </si>
  <si>
    <t>Colorado</t>
  </si>
  <si>
    <t>Idaho</t>
  </si>
  <si>
    <t>Montana</t>
  </si>
  <si>
    <t>Utah</t>
  </si>
  <si>
    <t>Wyoming</t>
  </si>
  <si>
    <t>Alaska</t>
  </si>
  <si>
    <t>California</t>
  </si>
  <si>
    <t>Hawaii</t>
  </si>
  <si>
    <t>Nevada</t>
  </si>
  <si>
    <t>Oregon</t>
  </si>
  <si>
    <t>Washington</t>
  </si>
  <si>
    <t>Data_Status</t>
  </si>
  <si>
    <t>State</t>
  </si>
  <si>
    <t>MSN</t>
  </si>
  <si>
    <t>AK</t>
  </si>
  <si>
    <t>ABICB</t>
  </si>
  <si>
    <t>ARICB</t>
  </si>
  <si>
    <t>ARTCB</t>
  </si>
  <si>
    <t>ARTXB</t>
  </si>
  <si>
    <t>AVACB</t>
  </si>
  <si>
    <t>AVTCB</t>
  </si>
  <si>
    <t>AVTXB</t>
  </si>
  <si>
    <t>BDACB</t>
  </si>
  <si>
    <t>BDLCB</t>
  </si>
  <si>
    <t>BDTCB</t>
  </si>
  <si>
    <t>BFLCB</t>
  </si>
  <si>
    <t>BFTCB</t>
  </si>
  <si>
    <t>BMTCB</t>
  </si>
  <si>
    <t>BQICB</t>
  </si>
  <si>
    <t>BQTCB</t>
  </si>
  <si>
    <t>BYICB</t>
  </si>
  <si>
    <t>BYTCB</t>
  </si>
  <si>
    <t>CLACB</t>
  </si>
  <si>
    <t>CLCCB</t>
  </si>
  <si>
    <t>CLEIB</t>
  </si>
  <si>
    <t>CLICB</t>
  </si>
  <si>
    <t>CLKCB</t>
  </si>
  <si>
    <t>CLOCB</t>
  </si>
  <si>
    <t>CLRCB</t>
  </si>
  <si>
    <t>CLTCB</t>
  </si>
  <si>
    <t>CLTXB</t>
  </si>
  <si>
    <t>COICB</t>
  </si>
  <si>
    <t>DFACB</t>
  </si>
  <si>
    <t>DFCCB</t>
  </si>
  <si>
    <t>DFEIB</t>
  </si>
  <si>
    <t>DFICB</t>
  </si>
  <si>
    <t>DFRCB</t>
  </si>
  <si>
    <t>DFTCB</t>
  </si>
  <si>
    <t>DFTXB</t>
  </si>
  <si>
    <t>DKEIB</t>
  </si>
  <si>
    <t>DMTCB</t>
  </si>
  <si>
    <t>ELEXB</t>
  </si>
  <si>
    <t>ELIMB</t>
  </si>
  <si>
    <t>ELISB</t>
  </si>
  <si>
    <t>ELNIB</t>
  </si>
  <si>
    <t>EMACB</t>
  </si>
  <si>
    <t>EMCCB</t>
  </si>
  <si>
    <t>EMICB</t>
  </si>
  <si>
    <t>EMLCB</t>
  </si>
  <si>
    <t>EMTCB</t>
  </si>
  <si>
    <t>EQICB</t>
  </si>
  <si>
    <t>EQTCB</t>
  </si>
  <si>
    <t>ESACB</t>
  </si>
  <si>
    <t>ESCCB</t>
  </si>
  <si>
    <t>ESICB</t>
  </si>
  <si>
    <t>ESRCB</t>
  </si>
  <si>
    <t>ESTCB</t>
  </si>
  <si>
    <t>ESTXB</t>
  </si>
  <si>
    <t>EYICB</t>
  </si>
  <si>
    <t>EYTCB</t>
  </si>
  <si>
    <t>FFTCB</t>
  </si>
  <si>
    <t>FNICB</t>
  </si>
  <si>
    <t>FOICB</t>
  </si>
  <si>
    <t>FSICB</t>
  </si>
  <si>
    <t>GDPRV</t>
  </si>
  <si>
    <t>GDPRX</t>
  </si>
  <si>
    <t>GECCB</t>
  </si>
  <si>
    <t>GEEGB</t>
  </si>
  <si>
    <t>GEICB</t>
  </si>
  <si>
    <t>GERCB</t>
  </si>
  <si>
    <t>GETCB</t>
  </si>
  <si>
    <t>GETXB</t>
  </si>
  <si>
    <t>HLACB</t>
  </si>
  <si>
    <t>HLCCB</t>
  </si>
  <si>
    <t>HLICB</t>
  </si>
  <si>
    <t>HLRCB</t>
  </si>
  <si>
    <t>HLTCB</t>
  </si>
  <si>
    <t>HLTXB</t>
  </si>
  <si>
    <t>HYCCB</t>
  </si>
  <si>
    <t>HYEGB</t>
  </si>
  <si>
    <t>HYICB</t>
  </si>
  <si>
    <t>HYTCB</t>
  </si>
  <si>
    <t>HYTXB</t>
  </si>
  <si>
    <t>IQICB</t>
  </si>
  <si>
    <t>IQTCB</t>
  </si>
  <si>
    <t>IYICB</t>
  </si>
  <si>
    <t>IYTCB</t>
  </si>
  <si>
    <t>JFACB</t>
  </si>
  <si>
    <t>JFTCB</t>
  </si>
  <si>
    <t>JFTXB</t>
  </si>
  <si>
    <t>KSCCB</t>
  </si>
  <si>
    <t>KSICB</t>
  </si>
  <si>
    <t>KSRCB</t>
  </si>
  <si>
    <t>KSTCB</t>
  </si>
  <si>
    <t>KSTXB</t>
  </si>
  <si>
    <t>LOACB</t>
  </si>
  <si>
    <t>LOCCB</t>
  </si>
  <si>
    <t>LOICB</t>
  </si>
  <si>
    <t>LORCB</t>
  </si>
  <si>
    <t>LOTCB</t>
  </si>
  <si>
    <t>LOTXB</t>
  </si>
  <si>
    <t>LUACB</t>
  </si>
  <si>
    <t>LUICB</t>
  </si>
  <si>
    <t>LUTCB</t>
  </si>
  <si>
    <t>LUTXB</t>
  </si>
  <si>
    <t>MBICB</t>
  </si>
  <si>
    <t>MGACB</t>
  </si>
  <si>
    <t>MGCCB</t>
  </si>
  <si>
    <t>MGICB</t>
  </si>
  <si>
    <t>MGTCB</t>
  </si>
  <si>
    <t>MGTXB</t>
  </si>
  <si>
    <t>MMTCB</t>
  </si>
  <si>
    <t>MSICB</t>
  </si>
  <si>
    <t>NAICB</t>
  </si>
  <si>
    <t>NGACB</t>
  </si>
  <si>
    <t>NGCCB</t>
  </si>
  <si>
    <t>NGEIB</t>
  </si>
  <si>
    <t>NGICB</t>
  </si>
  <si>
    <t>NGRCB</t>
  </si>
  <si>
    <t>NGTCB</t>
  </si>
  <si>
    <t>NGTPB</t>
  </si>
  <si>
    <t>NGTXB</t>
  </si>
  <si>
    <t>NNTCB</t>
  </si>
  <si>
    <t>NUEGB</t>
  </si>
  <si>
    <t>NUETB</t>
  </si>
  <si>
    <t>OHICB</t>
  </si>
  <si>
    <t>OPICB</t>
  </si>
  <si>
    <t>OPTCB</t>
  </si>
  <si>
    <t>OPTXB</t>
  </si>
  <si>
    <t>P1ICB</t>
  </si>
  <si>
    <t>P1TCB</t>
  </si>
  <si>
    <t>P1TXB</t>
  </si>
  <si>
    <t>PAACB</t>
  </si>
  <si>
    <t>PACCB</t>
  </si>
  <si>
    <t>PAEIB</t>
  </si>
  <si>
    <t>PAICB</t>
  </si>
  <si>
    <t>PARCB</t>
  </si>
  <si>
    <t>PATCB</t>
  </si>
  <si>
    <t>PATPB</t>
  </si>
  <si>
    <t>PATXB</t>
  </si>
  <si>
    <t>PCCCB</t>
  </si>
  <si>
    <t>PCEIB</t>
  </si>
  <si>
    <t>PCICB</t>
  </si>
  <si>
    <t>PCTCB</t>
  </si>
  <si>
    <t>PCTXB</t>
  </si>
  <si>
    <t>PLICB</t>
  </si>
  <si>
    <t>PMTCB</t>
  </si>
  <si>
    <t>PPICB</t>
  </si>
  <si>
    <t>PPTCB</t>
  </si>
  <si>
    <t>PQACB</t>
  </si>
  <si>
    <t>PQCCB</t>
  </si>
  <si>
    <t>PQICB</t>
  </si>
  <si>
    <t>PQRCB</t>
  </si>
  <si>
    <t>PQTCB</t>
  </si>
  <si>
    <t>PQTXB</t>
  </si>
  <si>
    <t>PYICB</t>
  </si>
  <si>
    <t>PYTCB</t>
  </si>
  <si>
    <t>RETCB</t>
  </si>
  <si>
    <t>RFACB</t>
  </si>
  <si>
    <t>RFCCB</t>
  </si>
  <si>
    <t>RFEIB</t>
  </si>
  <si>
    <t>RFICB</t>
  </si>
  <si>
    <t>RFTCB</t>
  </si>
  <si>
    <t>RFTXB</t>
  </si>
  <si>
    <t>SFCCB</t>
  </si>
  <si>
    <t>SFEIB</t>
  </si>
  <si>
    <t>SFINB</t>
  </si>
  <si>
    <t>SFRCB</t>
  </si>
  <si>
    <t>SFTCB</t>
  </si>
  <si>
    <t>SGICB</t>
  </si>
  <si>
    <t>SNICB</t>
  </si>
  <si>
    <t>SOCCB</t>
  </si>
  <si>
    <t>SOEGB</t>
  </si>
  <si>
    <t>SOICB</t>
  </si>
  <si>
    <t>SORCB</t>
  </si>
  <si>
    <t>SOTCB</t>
  </si>
  <si>
    <t>SOTXB</t>
  </si>
  <si>
    <t>TEACB</t>
  </si>
  <si>
    <t>TEAPB</t>
  </si>
  <si>
    <t>TECCB</t>
  </si>
  <si>
    <t>TECPB</t>
  </si>
  <si>
    <t>TEEIB</t>
  </si>
  <si>
    <t>TEICB</t>
  </si>
  <si>
    <t>TEIPB</t>
  </si>
  <si>
    <t>TERCB</t>
  </si>
  <si>
    <t>TERPB</t>
  </si>
  <si>
    <t>TETCB</t>
  </si>
  <si>
    <t>TETGR</t>
  </si>
  <si>
    <t>TETPB</t>
  </si>
  <si>
    <t>TETXB</t>
  </si>
  <si>
    <t>TNACB</t>
  </si>
  <si>
    <t>TNCCB</t>
  </si>
  <si>
    <t>TNICB</t>
  </si>
  <si>
    <t>TNRCB</t>
  </si>
  <si>
    <t>TNTXB</t>
  </si>
  <si>
    <t>TPOPP</t>
  </si>
  <si>
    <t>UOICB</t>
  </si>
  <si>
    <t>USICB</t>
  </si>
  <si>
    <t>WDCCB</t>
  </si>
  <si>
    <t>WDEIB</t>
  </si>
  <si>
    <t>WDICB</t>
  </si>
  <si>
    <t>WDRCB</t>
  </si>
  <si>
    <t>WDTCB</t>
  </si>
  <si>
    <t>WSCCB</t>
  </si>
  <si>
    <t>WSEIB</t>
  </si>
  <si>
    <t>WSICB</t>
  </si>
  <si>
    <t>WSTCB</t>
  </si>
  <si>
    <t>WWCCB</t>
  </si>
  <si>
    <t>WWEIB</t>
  </si>
  <si>
    <t>WWICB</t>
  </si>
  <si>
    <t>WWTCB</t>
  </si>
  <si>
    <t>WWTXB</t>
  </si>
  <si>
    <t>WXICB</t>
  </si>
  <si>
    <t>WYCCB</t>
  </si>
  <si>
    <t>WYEGB</t>
  </si>
  <si>
    <t>WYICB</t>
  </si>
  <si>
    <t>WYTCB</t>
  </si>
  <si>
    <t>WYTXB</t>
  </si>
  <si>
    <t>ZWCDP</t>
  </si>
  <si>
    <t>ZWHDP</t>
  </si>
  <si>
    <t>AL</t>
  </si>
  <si>
    <t>AR</t>
  </si>
  <si>
    <t>AZ</t>
  </si>
  <si>
    <t>CA</t>
  </si>
  <si>
    <t>CO</t>
  </si>
  <si>
    <t>CT</t>
  </si>
  <si>
    <t>DC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</si>
  <si>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</si>
  <si>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</si>
  <si>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</si>
  <si>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</si>
  <si>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</si>
  <si>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</si>
  <si>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</si>
  <si>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</si>
  <si>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</si>
  <si>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</si>
  <si>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</si>
  <si>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</si>
  <si>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</si>
  <si>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</si>
  <si>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</si>
  <si>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</si>
  <si>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</si>
  <si>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</si>
  <si>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</si>
  <si>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</si>
  <si>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</si>
  <si>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</si>
  <si>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</si>
  <si>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</si>
  <si>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</si>
  <si>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</si>
  <si>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</si>
  <si>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</si>
  <si>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</si>
  <si>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</si>
  <si>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</si>
  <si>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</si>
  <si>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</si>
  <si>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</si>
  <si>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</si>
  <si>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</si>
  <si>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US</t>
  </si>
  <si>
    <t>CCEXB</t>
  </si>
  <si>
    <t>CCIMB</t>
  </si>
  <si>
    <t>CCNIB</t>
  </si>
  <si>
    <t>UT</t>
  </si>
  <si>
    <t>VA</t>
  </si>
  <si>
    <t>VT</t>
  </si>
  <si>
    <t>WA</t>
  </si>
  <si>
    <t>WI</t>
  </si>
  <si>
    <t>WV</t>
  </si>
  <si>
    <t>WY</t>
  </si>
  <si>
    <t>State Energy Data System</t>
  </si>
  <si>
    <t>Data Series Names (MSN) and Descriptions</t>
  </si>
  <si>
    <t>The MSNs are five-character codes, most of which are structured as follows:</t>
  </si>
  <si>
    <t>First and second characters - describes an energy source (for example, NG for natural gas, MG for motor gasoline)</t>
  </si>
  <si>
    <t>Third and fourth characters - describes an energy sector or an energy activity (for example, RC for residential consumption, PR for production)</t>
  </si>
  <si>
    <t>Fifth character - describes a type of data (for example, P for data in physical unit, B for data in billion Btu)</t>
  </si>
  <si>
    <t>Description</t>
  </si>
  <si>
    <t>Unit</t>
  </si>
  <si>
    <t>Aviation gasoline blending components consumed by the industrial sector</t>
  </si>
  <si>
    <t>Billion Btu</t>
  </si>
  <si>
    <t>ABICP</t>
  </si>
  <si>
    <t>Thousand barrels</t>
  </si>
  <si>
    <t>Asphalt and road oil consumed by the industrial sector</t>
  </si>
  <si>
    <t>ARICD</t>
  </si>
  <si>
    <t>Asphalt and road oil price in the industrial sector</t>
  </si>
  <si>
    <t>Dollars per million Btu</t>
  </si>
  <si>
    <t>ARICP</t>
  </si>
  <si>
    <t>ARICV</t>
  </si>
  <si>
    <t>Asphalt and road oil expenditures in the industrial sector</t>
  </si>
  <si>
    <t>Million dollars</t>
  </si>
  <si>
    <t>Asphalt and road oil total consumption</t>
  </si>
  <si>
    <t>ARTCD</t>
  </si>
  <si>
    <t>Asphalt and road oil average price, all sectors</t>
  </si>
  <si>
    <t>ARTCP</t>
  </si>
  <si>
    <t>ARTCV</t>
  </si>
  <si>
    <t>Asphalt and road oil total expenditures</t>
  </si>
  <si>
    <t>Asphalt and road oil total end-use consumption</t>
  </si>
  <si>
    <t>ARTXD</t>
  </si>
  <si>
    <t>Asphalt and road oil average price, all end-use sectors</t>
  </si>
  <si>
    <t>ARTXP</t>
  </si>
  <si>
    <t>ARTXV</t>
  </si>
  <si>
    <t>Asphalt and road oil total end-use expenditures</t>
  </si>
  <si>
    <t>Aviation gasoline consumed by the transportation sector</t>
  </si>
  <si>
    <t>AVACD</t>
  </si>
  <si>
    <t>Aviation gasoline price in the transportation sector</t>
  </si>
  <si>
    <t>AVACP</t>
  </si>
  <si>
    <t>AVACV</t>
  </si>
  <si>
    <t>Aviation gasoline expenditures in the transportation sector</t>
  </si>
  <si>
    <t>Aviation gasoline total consumption</t>
  </si>
  <si>
    <t>AVTCD</t>
  </si>
  <si>
    <t>Aviation gasoline average price, all sectors</t>
  </si>
  <si>
    <t>AVTCP</t>
  </si>
  <si>
    <t>AVTCV</t>
  </si>
  <si>
    <t>Aviation gasoline total expenditures</t>
  </si>
  <si>
    <t>Aviation gasoline total end-use consumption</t>
  </si>
  <si>
    <t>AVTXD</t>
  </si>
  <si>
    <t>Aviation gasoline average price, all end-use sectors</t>
  </si>
  <si>
    <t>AVTXP</t>
  </si>
  <si>
    <t>AVTXV</t>
  </si>
  <si>
    <t>Aviation gasoline total end-use expenditures</t>
  </si>
  <si>
    <t>Biodiesel consumed by the transportation sector</t>
  </si>
  <si>
    <t>BDACP</t>
  </si>
  <si>
    <t>BDFDB</t>
  </si>
  <si>
    <t>Biomass inputs (feedstock) to the production of biodiesel</t>
  </si>
  <si>
    <t>Energy losses and co-products from the production of biodiesel</t>
  </si>
  <si>
    <t>BDPRP</t>
  </si>
  <si>
    <t>Biodiesel production</t>
  </si>
  <si>
    <t>Biodiesel total consumption</t>
  </si>
  <si>
    <t>BDTCP</t>
  </si>
  <si>
    <t>BFFDB</t>
  </si>
  <si>
    <t>Biomass inputs (feedstock) to the production of biofuels</t>
  </si>
  <si>
    <t>Energy losses and co-products from the production of biofuels</t>
  </si>
  <si>
    <t>BFPRP</t>
  </si>
  <si>
    <t>Biofuels production</t>
  </si>
  <si>
    <t>Biofuels total consumption, including losses and co-products from the production of biofuels</t>
  </si>
  <si>
    <t>Biomass total consumption</t>
  </si>
  <si>
    <t>Normal butane consumed by the industrial sector</t>
  </si>
  <si>
    <t>BQICP</t>
  </si>
  <si>
    <t>Normal butane total consumption</t>
  </si>
  <si>
    <t>BQTCP</t>
  </si>
  <si>
    <t>Butylene from refineries consumed by the industrial sector</t>
  </si>
  <si>
    <t>BYICP</t>
  </si>
  <si>
    <t>Butylene from refineries total consumption</t>
  </si>
  <si>
    <t>BYTCP</t>
  </si>
  <si>
    <t xml:space="preserve">Coal coke exported from the United States </t>
  </si>
  <si>
    <t>CCEXD</t>
  </si>
  <si>
    <t>Coal coke exports average price, United States</t>
  </si>
  <si>
    <t>CCEXP</t>
  </si>
  <si>
    <t>Thousand short tons</t>
  </si>
  <si>
    <t>CCEXV</t>
  </si>
  <si>
    <t>Coal coke exports expenditures, United States</t>
  </si>
  <si>
    <t>Coal coke imported into the United States</t>
  </si>
  <si>
    <t>CCIMD</t>
  </si>
  <si>
    <t>Coal coke imports average price, United States</t>
  </si>
  <si>
    <t>CCIMP</t>
  </si>
  <si>
    <t>CCIMV</t>
  </si>
  <si>
    <t>Coal coke imports expenditures, United States</t>
  </si>
  <si>
    <t>Coal coke net imports into the United States</t>
  </si>
  <si>
    <t>CCNIP</t>
  </si>
  <si>
    <t>CCNIV</t>
  </si>
  <si>
    <t>Coal coke net imports expenditures, United States</t>
  </si>
  <si>
    <t>Coal consumed by the transportation sector</t>
  </si>
  <si>
    <t>CLACD</t>
  </si>
  <si>
    <t>Coal price in the transportation sector</t>
  </si>
  <si>
    <t>CLACK</t>
  </si>
  <si>
    <t>Factor for converting coal consumed by the transportation sector from physical units to Btu</t>
  </si>
  <si>
    <t>Million Btu per short ton</t>
  </si>
  <si>
    <t>CLACP</t>
  </si>
  <si>
    <t>CLACV</t>
  </si>
  <si>
    <t>Coal expenditures in the transportation sector</t>
  </si>
  <si>
    <t>Coal consumed by the commercial sector</t>
  </si>
  <si>
    <t>CLCCD</t>
  </si>
  <si>
    <t>Coal price in the commercial sector</t>
  </si>
  <si>
    <t>CLCCP</t>
  </si>
  <si>
    <t>CLCCV</t>
  </si>
  <si>
    <t>Coal expenditures in the commercial sector</t>
  </si>
  <si>
    <t>Coal consumed by the electric power sector</t>
  </si>
  <si>
    <t>CLEID</t>
  </si>
  <si>
    <t>Coal price in the electric power sector</t>
  </si>
  <si>
    <t>CLEIK</t>
  </si>
  <si>
    <t>Factor for converting coal consumed by the electric power sector from physical units to Btu</t>
  </si>
  <si>
    <t>CLEIP</t>
  </si>
  <si>
    <t>CLEIV</t>
  </si>
  <si>
    <t>Coal expenditures in the electric power sector</t>
  </si>
  <si>
    <t>CLHCK</t>
  </si>
  <si>
    <t>Factor for converting coal consumed by the residential and commercial sectors from physical units to Btu</t>
  </si>
  <si>
    <t>Coal consumed by the industrial sector</t>
  </si>
  <si>
    <t>CLICD</t>
  </si>
  <si>
    <t>Coal price in the industrial sector</t>
  </si>
  <si>
    <t>CLICP</t>
  </si>
  <si>
    <t>CLICV</t>
  </si>
  <si>
    <t>Coal expenditures in the industrial sector</t>
  </si>
  <si>
    <t>CLISB</t>
  </si>
  <si>
    <t>Coal consumed by the industrial sector excluding refinery fuel</t>
  </si>
  <si>
    <t>Coal consumed at coke plants (coking coal)</t>
  </si>
  <si>
    <t>CLKCD</t>
  </si>
  <si>
    <t>Coal price at coke plants</t>
  </si>
  <si>
    <t>CLKCK</t>
  </si>
  <si>
    <t>Factor for converting coal consumed at coke plants from physical units to Btu</t>
  </si>
  <si>
    <t>CLKCP</t>
  </si>
  <si>
    <t>Coal consumed by coke plants (coking coal)</t>
  </si>
  <si>
    <t>CLKCV</t>
  </si>
  <si>
    <t>Coal expenditures at coke plants</t>
  </si>
  <si>
    <t>Coal consumed by industrial users other than coke plants</t>
  </si>
  <si>
    <t>CLOCD</t>
  </si>
  <si>
    <t>Coal price in the industrial sector other than coke plants</t>
  </si>
  <si>
    <t>CLOCK</t>
  </si>
  <si>
    <t>Factor for converting coal consumed by industrial users other than coke plants from physical units to Btu</t>
  </si>
  <si>
    <t>CLOCP</t>
  </si>
  <si>
    <t>CLOCV</t>
  </si>
  <si>
    <t>Coal expenditures in the industrial sector other than coke plants</t>
  </si>
  <si>
    <t>CLOSB</t>
  </si>
  <si>
    <t>Coal consumed by the industrial sector other than coke plants excluding refinery fuel</t>
  </si>
  <si>
    <t>CLPRB</t>
  </si>
  <si>
    <t>Coal production</t>
  </si>
  <si>
    <t>CLPRK</t>
  </si>
  <si>
    <t>Factor for converting coal production from physical units to Btu</t>
  </si>
  <si>
    <t>CLPRP</t>
  </si>
  <si>
    <t>Coal consumed by the residential sector</t>
  </si>
  <si>
    <t>CLRCD</t>
  </si>
  <si>
    <t>Coal price in the residential sector</t>
  </si>
  <si>
    <t>CLRCP</t>
  </si>
  <si>
    <t>CLRCV</t>
  </si>
  <si>
    <t>Coal expenditures in the residential sector</t>
  </si>
  <si>
    <t>CLRFB</t>
  </si>
  <si>
    <t>Coal consumed as refinery fuel</t>
  </si>
  <si>
    <t>CLSCB</t>
  </si>
  <si>
    <t>Coal total consumption adjusted for process fuel</t>
  </si>
  <si>
    <t>Coal total consumption</t>
  </si>
  <si>
    <t>CLTCD</t>
  </si>
  <si>
    <t>Coal average price, all sectors</t>
  </si>
  <si>
    <t>CLTCP</t>
  </si>
  <si>
    <t>CLTCV</t>
  </si>
  <si>
    <t>Coal total expenditures</t>
  </si>
  <si>
    <t>Coal total end-use consumption</t>
  </si>
  <si>
    <t>CLTXD</t>
  </si>
  <si>
    <t>Coal average price, all end-use sectors</t>
  </si>
  <si>
    <t>CLTXP</t>
  </si>
  <si>
    <t>CLTXV</t>
  </si>
  <si>
    <t>Coal total end-use expenditures</t>
  </si>
  <si>
    <t>Crude oil consumed by the industrial sector</t>
  </si>
  <si>
    <t>COICP</t>
  </si>
  <si>
    <t>COPRK</t>
  </si>
  <si>
    <t>Factor for converting crude oil production from physical units to Btu</t>
  </si>
  <si>
    <t>Million Btu per barrel</t>
  </si>
  <si>
    <t>Distillate fuel oil consumed by the transportation sector</t>
  </si>
  <si>
    <t>DFACD</t>
  </si>
  <si>
    <t>Distillate fuel oil price in the transportation sector</t>
  </si>
  <si>
    <t>DFACP</t>
  </si>
  <si>
    <t>DFACV</t>
  </si>
  <si>
    <t>Distillate fuel oil expenditures in the transportation sector</t>
  </si>
  <si>
    <t>Distillate fuel oil consumed by the commercial sector</t>
  </si>
  <si>
    <t>DFCCD</t>
  </si>
  <si>
    <t>Distillate fuel oil price in the commercial sector</t>
  </si>
  <si>
    <t>DFCCP</t>
  </si>
  <si>
    <t>DFCCV</t>
  </si>
  <si>
    <t>Distillate fuel oil expenditures in the commercial sector</t>
  </si>
  <si>
    <t>Distillate fuel oil consumed by the electric power sector</t>
  </si>
  <si>
    <t>DFEID</t>
  </si>
  <si>
    <t>Distillate fuel oil price in the electric power sector</t>
  </si>
  <si>
    <t>DFEIP</t>
  </si>
  <si>
    <t>DFEIV</t>
  </si>
  <si>
    <t>Distillate fuel oil expenditures in the electric power sector</t>
  </si>
  <si>
    <t>Distillate fuel oil consumed by the industrial sector</t>
  </si>
  <si>
    <t>DFICD</t>
  </si>
  <si>
    <t>Distillate fuel oil price in the industrial sector</t>
  </si>
  <si>
    <t>DFICP</t>
  </si>
  <si>
    <t>DFICV</t>
  </si>
  <si>
    <t>Distillate fuel oil expenditures in the industrial sector</t>
  </si>
  <si>
    <t>DFISB</t>
  </si>
  <si>
    <t>Distillate fuel oil consumed by the industrial sector excluding refinery fuel</t>
  </si>
  <si>
    <t>Distillate fuel oil consumed by the residential sector</t>
  </si>
  <si>
    <t>DFRCD</t>
  </si>
  <si>
    <t>Distillate fuel oil price in the residential sector</t>
  </si>
  <si>
    <t>DFRCP</t>
  </si>
  <si>
    <t>DFRCV</t>
  </si>
  <si>
    <t>Distillate fuel oil expenditures in the residential sector</t>
  </si>
  <si>
    <t>DFRFB</t>
  </si>
  <si>
    <t>Distillate fuel oil consumed as refinery fuel</t>
  </si>
  <si>
    <t>DFSCB</t>
  </si>
  <si>
    <t>Distillate fuel oil total consumption adjusted for process fuel</t>
  </si>
  <si>
    <t>Distillate fuel oil total consumption</t>
  </si>
  <si>
    <t>DFTCD</t>
  </si>
  <si>
    <t>Distillate fuel oil average price, all sectors</t>
  </si>
  <si>
    <t>DFTCK</t>
  </si>
  <si>
    <t>Factor converting distillate fuel oil physical units to Btu, United States only</t>
  </si>
  <si>
    <t>DFTCP</t>
  </si>
  <si>
    <t>DFTCV</t>
  </si>
  <si>
    <t>Distillate fuel oil total expenditures</t>
  </si>
  <si>
    <t>Distillate fuel oil total end-use consumption</t>
  </si>
  <si>
    <t>DFTXD</t>
  </si>
  <si>
    <t>Distillate fuel oil average price, all end-use sectors</t>
  </si>
  <si>
    <t>DFTXP</t>
  </si>
  <si>
    <t>DFTXV</t>
  </si>
  <si>
    <t>Distillate fuel oil total end-use expenditures</t>
  </si>
  <si>
    <t>Distillate fuel oil (including other light fuel oil before 2001) consumed by the electric power sector</t>
  </si>
  <si>
    <t>DKEID</t>
  </si>
  <si>
    <t>Distillate fuel oil (including other light fuel oil before 2001) price in the electric power sector</t>
  </si>
  <si>
    <t>DKEIP</t>
  </si>
  <si>
    <t>DKEIV</t>
  </si>
  <si>
    <t>Distillate fuel oil (including other light fuel oil before 2001) expenditures in the electric power sector</t>
  </si>
  <si>
    <t>Distillate fuel oil, excluding biodiesel, total consumption</t>
  </si>
  <si>
    <t>Electricity exported from the United States</t>
  </si>
  <si>
    <t>ELEXD</t>
  </si>
  <si>
    <t>Electricity exports average price</t>
  </si>
  <si>
    <t>ELEXP</t>
  </si>
  <si>
    <t>Million kilowatthours</t>
  </si>
  <si>
    <t>ELEXV</t>
  </si>
  <si>
    <t>Electricity exports expenditures</t>
  </si>
  <si>
    <t>Electricity imported into the United States</t>
  </si>
  <si>
    <t>ELIMD</t>
  </si>
  <si>
    <t>Electricity imports average price</t>
  </si>
  <si>
    <t>ELIMP</t>
  </si>
  <si>
    <t>ELIMV</t>
  </si>
  <si>
    <t>Electricity imports expenditures</t>
  </si>
  <si>
    <t>Net interstate flow of electricity and associated losses (negative indicates flow out of state)</t>
  </si>
  <si>
    <t>ELISP</t>
  </si>
  <si>
    <t>Net interstate flow of electricity (negative indicates flow out of state)</t>
  </si>
  <si>
    <t>Net imports of electricity into the United States</t>
  </si>
  <si>
    <t>ELNIP</t>
  </si>
  <si>
    <t xml:space="preserve">Fuel ethanol, excluding denaturant, consumed by the transportation sector   </t>
  </si>
  <si>
    <t>EMACV</t>
  </si>
  <si>
    <t>Fuel ethanol, excluding denaturant, expenditures in the transportation sector (through 1992)</t>
  </si>
  <si>
    <t xml:space="preserve">Fuel ethanol, excluding denaturant, consumed by the commercial sector </t>
  </si>
  <si>
    <t>EMCCV</t>
  </si>
  <si>
    <t>Fuel ethanol, excluding denaturant, expenditures in the commercial sector (through 1992)</t>
  </si>
  <si>
    <t>EMFDB</t>
  </si>
  <si>
    <t>Biomass inputs (feedstock) to the production of fuel ethanol</t>
  </si>
  <si>
    <t xml:space="preserve">Fuel ethanol, excluding denaturant, consumed by the industrial sector </t>
  </si>
  <si>
    <t>EMICV</t>
  </si>
  <si>
    <t>Fuel ethanol, excluding denaturant, expenditures in the industrial sector (through 1992)</t>
  </si>
  <si>
    <t>Energy losses and co-products from the production of fuel ethanol</t>
  </si>
  <si>
    <t>Fuel ethanol, excluding denaturant, total consumption</t>
  </si>
  <si>
    <t>EMTCV</t>
  </si>
  <si>
    <t>Fuel ethanol, excluding denaturant, total expenditures (through 1992)</t>
  </si>
  <si>
    <t>ENACP</t>
  </si>
  <si>
    <t>Fuel ethanol, including denaturant, consumed by the transportation sector</t>
  </si>
  <si>
    <t>ENCCP</t>
  </si>
  <si>
    <t>Fuel ethanol, including denaturant, consumed by the commercial sector</t>
  </si>
  <si>
    <t>ENICP</t>
  </si>
  <si>
    <t>Fuel ethanol, including denaturant, consumed by the industrial sector</t>
  </si>
  <si>
    <t>ENPRP</t>
  </si>
  <si>
    <t>Fuel ethanol production, including denaturant</t>
  </si>
  <si>
    <t>ENTCK</t>
  </si>
  <si>
    <t>Factor for converting fuel ethanol consumption from physical units to Btu</t>
  </si>
  <si>
    <t>ENTCP</t>
  </si>
  <si>
    <t>Fuel ethanol, including denaturant, total consumption</t>
  </si>
  <si>
    <t>Ethane consumed by the industrial sector</t>
  </si>
  <si>
    <t>EQICP</t>
  </si>
  <si>
    <t>Ethane total consumption</t>
  </si>
  <si>
    <t>EQTCP</t>
  </si>
  <si>
    <t>Electricity consumed by (i.e., sold to) the transportation sector</t>
  </si>
  <si>
    <t>ESACD</t>
  </si>
  <si>
    <t>Electricity price in the transportation sector</t>
  </si>
  <si>
    <t>ESACP</t>
  </si>
  <si>
    <t>ESACV</t>
  </si>
  <si>
    <t>Electricity expenditures in the transportation sector</t>
  </si>
  <si>
    <t>Electricity consumed by (i.e., sold to) the commercial sector</t>
  </si>
  <si>
    <t>ESCCD</t>
  </si>
  <si>
    <t>Electricity price in the commercial sector</t>
  </si>
  <si>
    <t>ESCCP</t>
  </si>
  <si>
    <t>ESCCV</t>
  </si>
  <si>
    <t>Electricity expenditures in the commercial sector</t>
  </si>
  <si>
    <t>Electricity consumed by (i.e., sold to) the industrial sector</t>
  </si>
  <si>
    <t>ESICD</t>
  </si>
  <si>
    <t>Electricity price in the industrial sector</t>
  </si>
  <si>
    <t>ESICP</t>
  </si>
  <si>
    <t>ESICV</t>
  </si>
  <si>
    <t>Electricity expenditures in the industrial sector</t>
  </si>
  <si>
    <t>ESISB</t>
  </si>
  <si>
    <t>Electricity sales to the industrial sector excluding refinery use</t>
  </si>
  <si>
    <t>Electricity consumed by (i.e., sold to) the residential sector</t>
  </si>
  <si>
    <t>ESRCD</t>
  </si>
  <si>
    <t>Electricity price in the residential sector</t>
  </si>
  <si>
    <t>ESRCP</t>
  </si>
  <si>
    <t>ESRCV</t>
  </si>
  <si>
    <t>Electricity expenditures in the residential sector</t>
  </si>
  <si>
    <t>ESRFB</t>
  </si>
  <si>
    <t>Electricity consumed by refineries</t>
  </si>
  <si>
    <t>ESRPP</t>
  </si>
  <si>
    <t>Electricity consumed by (i.e., sold to) the residential sector per capita</t>
  </si>
  <si>
    <t>Kilowatthours</t>
  </si>
  <si>
    <t>ESSCB</t>
  </si>
  <si>
    <t>Electricity total consumption adjusted for process fuel</t>
  </si>
  <si>
    <t>Electricity total consumption (i.e., retail sales)</t>
  </si>
  <si>
    <t>ESTCD</t>
  </si>
  <si>
    <t>Electricity average price, all sectors</t>
  </si>
  <si>
    <t>ESTCP</t>
  </si>
  <si>
    <t>ESTCV</t>
  </si>
  <si>
    <t>Electricity total expenditures</t>
  </si>
  <si>
    <t>ESTPP</t>
  </si>
  <si>
    <t>Electricity total consumption (i.e., retail sales) per capita</t>
  </si>
  <si>
    <t>Electricity total end-use consumption (i.e., retail sales)</t>
  </si>
  <si>
    <t>ESTXD</t>
  </si>
  <si>
    <t>Electricity average price, all end-use sectors</t>
  </si>
  <si>
    <t>ESTXP</t>
  </si>
  <si>
    <t>ESTXV</t>
  </si>
  <si>
    <t>Electricity total end-use expenditures</t>
  </si>
  <si>
    <t>Ethylene from refineries consumed by the industrial sector</t>
  </si>
  <si>
    <t>EYICP</t>
  </si>
  <si>
    <t>Ethylene from refineries total consumption</t>
  </si>
  <si>
    <t>EYTCP</t>
  </si>
  <si>
    <t>FFETK</t>
  </si>
  <si>
    <t>Fossil fueled steam-electric power plant conversion factor, United States only</t>
  </si>
  <si>
    <t>Thousand Btu per kilowatthour</t>
  </si>
  <si>
    <t>Fossil fuels total consumption</t>
  </si>
  <si>
    <t>Petrochemical feedstocks, naphtha, less than 401° F, consumed by the industrial sector</t>
  </si>
  <si>
    <t>FNICD</t>
  </si>
  <si>
    <t>Petrochemical feedstocks, naphtha less than 401° F, price in the industrial sector</t>
  </si>
  <si>
    <t>FNICP</t>
  </si>
  <si>
    <t>Petrochemical feedstocks, naphtha less than 401° F, consumed by the industrial sector</t>
  </si>
  <si>
    <t>FNICV</t>
  </si>
  <si>
    <t>Petrochemical feedstocks, naphtha less than 401° F, expenditures in the industrial sector</t>
  </si>
  <si>
    <t>Petrochemical feedstocks, other oils equal to or greater than 401° F, consumed by the industrial sector</t>
  </si>
  <si>
    <t>FOICD</t>
  </si>
  <si>
    <t>Petrochemical feedstocks, other oils equal to or greater than 401° F, price in the industrial sector</t>
  </si>
  <si>
    <t>FOICP</t>
  </si>
  <si>
    <t>FOICV</t>
  </si>
  <si>
    <t>Petrochemical feedstocks, other oils equal to or greater than 401° F, expenditures in the industrial sector</t>
  </si>
  <si>
    <t>Petrochemical feedstocks, still gas, consumed by the industrial sector (through 1985)</t>
  </si>
  <si>
    <t>FSICD</t>
  </si>
  <si>
    <t>Petrochemical feedstocks, still gas, price in the industrial sector</t>
  </si>
  <si>
    <t>FSICP</t>
  </si>
  <si>
    <t>Petrochemical feedstocks, still gas, consumed by the industrial sector</t>
  </si>
  <si>
    <t>FSICV</t>
  </si>
  <si>
    <t>Petrochemical feedstocks, still gas, expenditures in the industrial sector</t>
  </si>
  <si>
    <t>Current-dollar gross domestic product</t>
  </si>
  <si>
    <t>Real gross domestic product</t>
  </si>
  <si>
    <t>Million chained (2012) dollars</t>
  </si>
  <si>
    <t>Geothermal energy consumed by the commercial sector</t>
  </si>
  <si>
    <t>Geothermal energy consumed for electricity generation by the electric power sector</t>
  </si>
  <si>
    <t>GEEGP</t>
  </si>
  <si>
    <t>Geothermal electricity net generation in the electric power sector</t>
  </si>
  <si>
    <t>Geothermal energy consumed by the industrial sector</t>
  </si>
  <si>
    <t>Geothermal energy consumed by the residential sector</t>
  </si>
  <si>
    <t>Geothermal energy total consumption</t>
  </si>
  <si>
    <t>Geothermal energy total end-use consumption</t>
  </si>
  <si>
    <t>Hydrocarbon gas liquids consumed by the transportation sector</t>
  </si>
  <si>
    <t>HLACD</t>
  </si>
  <si>
    <t>Hydrocarbon gas liquids price in the transportation sector</t>
  </si>
  <si>
    <t>HLACP</t>
  </si>
  <si>
    <t>HLACV</t>
  </si>
  <si>
    <t>Hydrocarbon gas liquids expenditures in the transportation sector</t>
  </si>
  <si>
    <t>Hydrocarbon gas liquids consumed by the commercial sector</t>
  </si>
  <si>
    <t>HLCCD</t>
  </si>
  <si>
    <t>Hydrocarbon gas liquids price in the commercial sector</t>
  </si>
  <si>
    <t>HLCCP</t>
  </si>
  <si>
    <t>HLCCV</t>
  </si>
  <si>
    <t>Hydrocarbon gas liquids expenditures in the commercial sector</t>
  </si>
  <si>
    <t>Hydrocarbon gas liquids consumed by the industrial sector</t>
  </si>
  <si>
    <t>HLICD</t>
  </si>
  <si>
    <t>Hydrocarbon gas liquids price in the industrial sector</t>
  </si>
  <si>
    <t>HLICK</t>
  </si>
  <si>
    <t>Average conversion factor for industrial consumption of hydrocarbon gas liquids</t>
  </si>
  <si>
    <t>HLICP</t>
  </si>
  <si>
    <t>HLICV</t>
  </si>
  <si>
    <t>Hydrocarbon gas liquids expenditures in the industrial sector</t>
  </si>
  <si>
    <t>HLISB</t>
  </si>
  <si>
    <t>Hydrocarbon gas liquids consumed by the industrial sector adjusted for processed fuel</t>
  </si>
  <si>
    <t>Hydrocarbon gas liquids consumed by the residential sector</t>
  </si>
  <si>
    <t>HLRCD</t>
  </si>
  <si>
    <t>Hydrocarbon gas liquids price in the residential sector</t>
  </si>
  <si>
    <t>HLRCP</t>
  </si>
  <si>
    <t>HLRCV</t>
  </si>
  <si>
    <t>Hydrocarbon gas liquids expenditures in the residential sector</t>
  </si>
  <si>
    <t>HLRFB</t>
  </si>
  <si>
    <t>Hydrocarbon gas liquids consumed as refinery fuel and intermediate products</t>
  </si>
  <si>
    <t>HLSCB</t>
  </si>
  <si>
    <t>Hydrocarbon gas liquids total consumption adjusted for processed fuel</t>
  </si>
  <si>
    <t>Hydrocarbon gas liquids total consumption</t>
  </si>
  <si>
    <t>HLTCD</t>
  </si>
  <si>
    <t>Hydrocarbon gas liquids average price, all sectors</t>
  </si>
  <si>
    <t>HLTCK</t>
  </si>
  <si>
    <t>Factor for converting hydrocarbon gas liquids physical units to Btu</t>
  </si>
  <si>
    <t>HLTCP</t>
  </si>
  <si>
    <t>HLTCV</t>
  </si>
  <si>
    <t>Hydrocarbon gas liquids total expenditures</t>
  </si>
  <si>
    <t>Hydrocarbon gas liquids total end-use consumption</t>
  </si>
  <si>
    <t>HLTXD</t>
  </si>
  <si>
    <t>Hydrocarbon gas liquids average price, all end-use sectors</t>
  </si>
  <si>
    <t>HLTXP</t>
  </si>
  <si>
    <t>HLTXV</t>
  </si>
  <si>
    <t>Hydrocarbon gas liquids total end-use expenditures</t>
  </si>
  <si>
    <t>Hydropower consumed by the commercial sector</t>
  </si>
  <si>
    <t>HYCCP</t>
  </si>
  <si>
    <t>Hydroelectricity net generation in the commercial sector</t>
  </si>
  <si>
    <t>Hydropower consumed for electricity generation by the electric power sector</t>
  </si>
  <si>
    <t>HYEGP</t>
  </si>
  <si>
    <t>Hydroelectricity net generation in the electric power sector</t>
  </si>
  <si>
    <t>Hydropower consumed by the industrial sector</t>
  </si>
  <si>
    <t>HYICP</t>
  </si>
  <si>
    <t>Hydroelectricity net generation in the industrial sector</t>
  </si>
  <si>
    <t>Hydropower total consumption</t>
  </si>
  <si>
    <t>HYTCP</t>
  </si>
  <si>
    <t>Hydroelectricity total net generation</t>
  </si>
  <si>
    <t>Hydropower total end-use consumption</t>
  </si>
  <si>
    <t>HYTXP</t>
  </si>
  <si>
    <t>Hydroelectricity, total end-use net generation</t>
  </si>
  <si>
    <t>Isobutane consumed by the industrial sector</t>
  </si>
  <si>
    <t>IQICP</t>
  </si>
  <si>
    <t>Isobutane total consumption</t>
  </si>
  <si>
    <t>IQTCP</t>
  </si>
  <si>
    <t>Isobutylene from refineries consumed by the industrial sector</t>
  </si>
  <si>
    <t>IYICP</t>
  </si>
  <si>
    <t>Isobutylene from refineries total consumption</t>
  </si>
  <si>
    <t>IYTCP</t>
  </si>
  <si>
    <t>Jet fuel consumed by the transportation sector</t>
  </si>
  <si>
    <t>JFACD</t>
  </si>
  <si>
    <t>Jet fuel price in the transportation sector</t>
  </si>
  <si>
    <t>JFACP</t>
  </si>
  <si>
    <t>JFACV</t>
  </si>
  <si>
    <t>Jet fuel expenditures in the transportation sector</t>
  </si>
  <si>
    <t>Jet fuel total consumption</t>
  </si>
  <si>
    <t>JFTCD</t>
  </si>
  <si>
    <t>Jet fuel average price, all sectors</t>
  </si>
  <si>
    <t>JFTCP</t>
  </si>
  <si>
    <t>JFTCV</t>
  </si>
  <si>
    <t>Jet fuel total expenditures</t>
  </si>
  <si>
    <t>Jet fuel total end-use consumption</t>
  </si>
  <si>
    <t>JFTXD</t>
  </si>
  <si>
    <t>Jet fuel average price, all end-use sectors</t>
  </si>
  <si>
    <t>JFTXP</t>
  </si>
  <si>
    <t>JFTXV</t>
  </si>
  <si>
    <t>Jet fuel total end-use expenditures</t>
  </si>
  <si>
    <t>Kerosene consumed by the commercial sector</t>
  </si>
  <si>
    <t>KSCCD</t>
  </si>
  <si>
    <t>Kerosene price in the commercial sector</t>
  </si>
  <si>
    <t>KSCCP</t>
  </si>
  <si>
    <t>KSCCV</t>
  </si>
  <si>
    <t>Kerosene expenditures in the commercial sector</t>
  </si>
  <si>
    <t>Kerosene consumed by the industrial sector</t>
  </si>
  <si>
    <t>KSICD</t>
  </si>
  <si>
    <t>Kerosene price in the industrial sector</t>
  </si>
  <si>
    <t>KSICP</t>
  </si>
  <si>
    <t>KSICV</t>
  </si>
  <si>
    <t>Kerosene expenditures in the industrial sector</t>
  </si>
  <si>
    <t>Kerosene consumed by the residential sector</t>
  </si>
  <si>
    <t>KSRCD</t>
  </si>
  <si>
    <t>Kerosene price in the residential sector</t>
  </si>
  <si>
    <t>KSRCP</t>
  </si>
  <si>
    <t>KSRCV</t>
  </si>
  <si>
    <t>Kerosene expenditures in the residential sector</t>
  </si>
  <si>
    <t>Kerosene total consumption</t>
  </si>
  <si>
    <t>KSTCD</t>
  </si>
  <si>
    <t>Kerosene average price, all sectors</t>
  </si>
  <si>
    <t>KSTCP</t>
  </si>
  <si>
    <t>KSTCV</t>
  </si>
  <si>
    <t>Kerosene total expenditures</t>
  </si>
  <si>
    <t>Kerosene total end-use consumption</t>
  </si>
  <si>
    <t>KSTXD</t>
  </si>
  <si>
    <t>Kerosene average price, all end-use sectors</t>
  </si>
  <si>
    <t>KSTXP</t>
  </si>
  <si>
    <t>KSTXV</t>
  </si>
  <si>
    <t>Kerosene total end-use expenditures</t>
  </si>
  <si>
    <t>The transportation sector's share of electrical system energy losses</t>
  </si>
  <si>
    <t>The commercial sector's share of electrical system energy losses</t>
  </si>
  <si>
    <t>The industrial sector's share of electrical system energy losses</t>
  </si>
  <si>
    <t>The residential sector's share of electrical system energy losses</t>
  </si>
  <si>
    <t>Total electrical system energy losses</t>
  </si>
  <si>
    <t>Total electrical system energy losses allocated to the end-use sectors</t>
  </si>
  <si>
    <t>Lubricants consumed by the transportation sector</t>
  </si>
  <si>
    <t>LUACD</t>
  </si>
  <si>
    <t>Lubricants price in the transportation sector</t>
  </si>
  <si>
    <t>LUACP</t>
  </si>
  <si>
    <t>LUACV</t>
  </si>
  <si>
    <t>Lubricants expenditures in the transportation sector</t>
  </si>
  <si>
    <t>Lubricants consumed by the industrial sector</t>
  </si>
  <si>
    <t>LUICD</t>
  </si>
  <si>
    <t>Lubricants price in the industrial sector</t>
  </si>
  <si>
    <t>LUICP</t>
  </si>
  <si>
    <t>LUICV</t>
  </si>
  <si>
    <t>Lubricants expenditures in the industrial sector</t>
  </si>
  <si>
    <t>Lubricants total consumption</t>
  </si>
  <si>
    <t>LUTCD</t>
  </si>
  <si>
    <t>Lubricants average price, all sectors</t>
  </si>
  <si>
    <t>LUTCP</t>
  </si>
  <si>
    <t>LUTCV</t>
  </si>
  <si>
    <t>Lubricants total expenditures</t>
  </si>
  <si>
    <t>Lubricants total end-use consumption</t>
  </si>
  <si>
    <t>LUTXD</t>
  </si>
  <si>
    <t>Lubricants average price, all end-use sectors</t>
  </si>
  <si>
    <t>LUTXP</t>
  </si>
  <si>
    <t>LUTXV</t>
  </si>
  <si>
    <t>Lubricants total end-use expenditures</t>
  </si>
  <si>
    <t>Motor gasoline blending components consumed by the industrial sector</t>
  </si>
  <si>
    <t>MBICP</t>
  </si>
  <si>
    <t>MBTCK</t>
  </si>
  <si>
    <t>Factor converting motor gasoline blending components physical units to Btu, United States only</t>
  </si>
  <si>
    <t>Motor gasoline consumed by the transportation sector</t>
  </si>
  <si>
    <t>MGACD</t>
  </si>
  <si>
    <t>Motor gasoline price in the transportation sector</t>
  </si>
  <si>
    <t>MGACP</t>
  </si>
  <si>
    <t>MGACV</t>
  </si>
  <si>
    <t>Motor gasoline expenditures in the transportation sector</t>
  </si>
  <si>
    <t>Motor gasoline consumed by the commercial sector</t>
  </si>
  <si>
    <t>MGCCD</t>
  </si>
  <si>
    <t>Motor gasoline price in the commercial sector</t>
  </si>
  <si>
    <t>MGCCP</t>
  </si>
  <si>
    <t>MGCCV</t>
  </si>
  <si>
    <t>Motor gasoline expenditures in the commercial sector</t>
  </si>
  <si>
    <t>Motor gasoline consumed by the industrial sector</t>
  </si>
  <si>
    <t>MGICD</t>
  </si>
  <si>
    <t>Motor gasoline price in the industrial sector</t>
  </si>
  <si>
    <t>MGICP</t>
  </si>
  <si>
    <t>MGICV</t>
  </si>
  <si>
    <t>Motor gasoline expenditures in the industrial sector</t>
  </si>
  <si>
    <t>Motor gasoline total consumption</t>
  </si>
  <si>
    <t>MGTCD</t>
  </si>
  <si>
    <t>Motor gasoline average price, all sectors</t>
  </si>
  <si>
    <t>MGTCK</t>
  </si>
  <si>
    <t>Factor converting motor gasoline physical units to Btu, United States only</t>
  </si>
  <si>
    <t>MGTCP</t>
  </si>
  <si>
    <t>MGTCV</t>
  </si>
  <si>
    <t>Motor gasoline total expenditures</t>
  </si>
  <si>
    <t>MGTPV</t>
  </si>
  <si>
    <t>Motor gasoline expenditures per capita</t>
  </si>
  <si>
    <t>Dollars</t>
  </si>
  <si>
    <t>Motor gasoline total end-use consumption</t>
  </si>
  <si>
    <t>MGTXD</t>
  </si>
  <si>
    <t>Motor gasoline average price, all end-use sectors</t>
  </si>
  <si>
    <t>MGTXP</t>
  </si>
  <si>
    <t>MGTXV</t>
  </si>
  <si>
    <t>Motor gasoline total end-use expenditures</t>
  </si>
  <si>
    <t>Motor gasoline total consumption, excluding fuel ethanol</t>
  </si>
  <si>
    <t>Miscellaneous petroleum products consumed by the industrial sector</t>
  </si>
  <si>
    <t>MSICD</t>
  </si>
  <si>
    <t>Miscellaneous petroleum products price in the industrial sector</t>
  </si>
  <si>
    <t>MSICP</t>
  </si>
  <si>
    <t>MSICV</t>
  </si>
  <si>
    <t>Miscellaneous petroleum products expenditures in the industrial sector</t>
  </si>
  <si>
    <t>Natural gasoline consumed by the industrial sector (through 1983)</t>
  </si>
  <si>
    <t>NAICP</t>
  </si>
  <si>
    <t>NCPRB</t>
  </si>
  <si>
    <t>Noncombustible renewable energy production</t>
  </si>
  <si>
    <t xml:space="preserve">Natural gas consumed by the transportation sector </t>
  </si>
  <si>
    <t>NGACD</t>
  </si>
  <si>
    <t>Natural gas price in the transportation sector</t>
  </si>
  <si>
    <t>NGACP</t>
  </si>
  <si>
    <t>Natural gas consumed by the transportation sector</t>
  </si>
  <si>
    <t>Million cubic feet</t>
  </si>
  <si>
    <t>NGACV</t>
  </si>
  <si>
    <t>Natural gas expenditures in the transportation sector</t>
  </si>
  <si>
    <t>NGASB</t>
  </si>
  <si>
    <t>Natural gas consumed by the transportation sector adjusted for process fuel</t>
  </si>
  <si>
    <t>Natural gas consumed by (delivered to) the commercial sector</t>
  </si>
  <si>
    <t>NGCCD</t>
  </si>
  <si>
    <t>Natural gas price in the commercial sector</t>
  </si>
  <si>
    <t>NGCCP</t>
  </si>
  <si>
    <t>NGCCV</t>
  </si>
  <si>
    <t>Natural gas expenditures in the commercial sector</t>
  </si>
  <si>
    <t>Natural gas consumed by the electric power sector</t>
  </si>
  <si>
    <t>NGEID</t>
  </si>
  <si>
    <t>Natural gas price in the electric power sector</t>
  </si>
  <si>
    <t>NGEIK</t>
  </si>
  <si>
    <t>Factor for converting natural gas consumed by the electric power sector from physical units to Btu</t>
  </si>
  <si>
    <t>Thousand Btu per cubic foot</t>
  </si>
  <si>
    <t>NGEIP</t>
  </si>
  <si>
    <t>NGEIV</t>
  </si>
  <si>
    <t>Natural gas expenditures in the electric power sector</t>
  </si>
  <si>
    <t>Natural gas consumed by the industrial sector</t>
  </si>
  <si>
    <t>NGICD</t>
  </si>
  <si>
    <t>Natural gas price in the industrial sector</t>
  </si>
  <si>
    <t>NGICP</t>
  </si>
  <si>
    <t>NGICV</t>
  </si>
  <si>
    <t>Natural gas expenditures in the industrial sector</t>
  </si>
  <si>
    <t>NGISB</t>
  </si>
  <si>
    <t>Natural gas consumed by the industrial sector excluding refinery fuel</t>
  </si>
  <si>
    <t>NGLPB</t>
  </si>
  <si>
    <t>Natural gas consumed as lease and plant fuel</t>
  </si>
  <si>
    <t>energy pipelines or oil and gas</t>
  </si>
  <si>
    <t>NGMPB</t>
  </si>
  <si>
    <t>Natural gas marketed production</t>
  </si>
  <si>
    <t>NGMPK</t>
  </si>
  <si>
    <t>Conversion factor for natural gas marketed production</t>
  </si>
  <si>
    <t>Thousand Btu per cubic feet</t>
  </si>
  <si>
    <t>NGMPP</t>
  </si>
  <si>
    <t>NGPZB</t>
  </si>
  <si>
    <t>Natural gas for pipeline and distribution use</t>
  </si>
  <si>
    <t>Natural gas consumed by (delivered to) the residential sector</t>
  </si>
  <si>
    <t>NGRCD</t>
  </si>
  <si>
    <t>Natural gas price in the residential sector</t>
  </si>
  <si>
    <t>NGRCP</t>
  </si>
  <si>
    <t>NGRCV</t>
  </si>
  <si>
    <t>Natural gas expenditures in the residential sector</t>
  </si>
  <si>
    <t>NGRFB</t>
  </si>
  <si>
    <t>Natural gas consumed as refinery fuel</t>
  </si>
  <si>
    <t>refinery</t>
  </si>
  <si>
    <t>NGSCB</t>
  </si>
  <si>
    <t>Natural gas total consumption adjusted for process fuel</t>
  </si>
  <si>
    <t>Natural gas total consumption</t>
  </si>
  <si>
    <t>NGTCD</t>
  </si>
  <si>
    <t>Natural gas average price, all sectors</t>
  </si>
  <si>
    <t>NGTCK</t>
  </si>
  <si>
    <t>Factor for converting natural gas total consumption from physical units to Btu</t>
  </si>
  <si>
    <t>NGTCP</t>
  </si>
  <si>
    <t>NGTCV</t>
  </si>
  <si>
    <t>Natural gas total expenditures</t>
  </si>
  <si>
    <t>Natural gas total consumption per capita</t>
  </si>
  <si>
    <t>Million Btu</t>
  </si>
  <si>
    <t>NGTPP</t>
  </si>
  <si>
    <t>Thousand cubic feet</t>
  </si>
  <si>
    <t>Natural gas total end-use consumption</t>
  </si>
  <si>
    <t>NGTXD</t>
  </si>
  <si>
    <t>Natural gas average price, all end-use sectors</t>
  </si>
  <si>
    <t>NGTXK</t>
  </si>
  <si>
    <t>Factor for converting natural gas consumed by all sectors other than electric power from physical units to Btu</t>
  </si>
  <si>
    <t>NGTXP</t>
  </si>
  <si>
    <t>NGTXV</t>
  </si>
  <si>
    <t>Natural gas total end-use expenditures</t>
  </si>
  <si>
    <t>Natural gas total consumption (excluding supplemental gaseous fuels)</t>
  </si>
  <si>
    <t>Nuclear energy consumed for electricity generation by the electric power sector</t>
  </si>
  <si>
    <t>NUEGD</t>
  </si>
  <si>
    <t>Nuclear fuel price in the electric power sector</t>
  </si>
  <si>
    <t>NUEGP</t>
  </si>
  <si>
    <t>Nuclear electricity net generation in the electric power sector</t>
  </si>
  <si>
    <t>NUEGV</t>
  </si>
  <si>
    <t>Nuclear fuel expenditures in the electric power sector</t>
  </si>
  <si>
    <t>Nuclear energy consumed for electricity generation, total</t>
  </si>
  <si>
    <t>NUETD</t>
  </si>
  <si>
    <t>Nuclear fuel average price, all sectors</t>
  </si>
  <si>
    <t>NUETK</t>
  </si>
  <si>
    <t>Factor for converting electricity generated from nuclear power from physical units to Btu, United States only</t>
  </si>
  <si>
    <t>NUETP</t>
  </si>
  <si>
    <t>Nuclear electricity total net generation</t>
  </si>
  <si>
    <t>NUETV</t>
  </si>
  <si>
    <t>Nuclear fuel total expenditures</t>
  </si>
  <si>
    <t>Other hydrocarbon gas liquids (other than propane) consumed by the industrial sector</t>
  </si>
  <si>
    <t>OHICD</t>
  </si>
  <si>
    <t>Other hydrocarbon gas liquids (other than propane) price in the industrial sector</t>
  </si>
  <si>
    <t>OHICV</t>
  </si>
  <si>
    <t>Other hydrocarbon gas liquids (other than propane) expenditures in the industrial sector</t>
  </si>
  <si>
    <t>Other petroleum products consumed by the industrial sector</t>
  </si>
  <si>
    <t>OPICD</t>
  </si>
  <si>
    <t>Other petroleum products average price in the industrial sector</t>
  </si>
  <si>
    <t>OPICP</t>
  </si>
  <si>
    <t>OPICV</t>
  </si>
  <si>
    <t>Other petroleum products total expenditures in the industrial sector</t>
  </si>
  <si>
    <t>OPISB</t>
  </si>
  <si>
    <t>Other petroleum products consumed by the industrial sector excluding refinery fuel and intermediate products</t>
  </si>
  <si>
    <t>OPSCB</t>
  </si>
  <si>
    <t>Other petroleum products total consumption adjusted for refinery fuel and intermediate products</t>
  </si>
  <si>
    <t>Other petroleum products total consumption</t>
  </si>
  <si>
    <t>OPTCD</t>
  </si>
  <si>
    <t>Other petroleum products average price, all sectors</t>
  </si>
  <si>
    <t>OPTCP</t>
  </si>
  <si>
    <t>OPTCV</t>
  </si>
  <si>
    <t>Other petroleum products total expenditures</t>
  </si>
  <si>
    <t>Other petroleum products total end-use consumption</t>
  </si>
  <si>
    <t>OPTXD</t>
  </si>
  <si>
    <t>Other petroleum products average price, all end-use sectors</t>
  </si>
  <si>
    <t>OPTXP</t>
  </si>
  <si>
    <t>OPTXV</t>
  </si>
  <si>
    <t>Other petroleum products total end-use expenditures</t>
  </si>
  <si>
    <t>Asphalt and road oil, kerosene, lubricants, petroleum coke, and "other petroleum products" consumed by the industrial sector</t>
  </si>
  <si>
    <t>P1ICD</t>
  </si>
  <si>
    <t>Asphalt and road oil, kerosene, lubricants, petroleum coke, and "other petroleum products" average price in the  industrial sector</t>
  </si>
  <si>
    <t>P1ICP</t>
  </si>
  <si>
    <t>P1ICV</t>
  </si>
  <si>
    <t>Asphalt and road oil, kerosene, lubricants, petroleum coke, and "other petroleum products" expenditures in the  industrial sector</t>
  </si>
  <si>
    <t>P1ISB</t>
  </si>
  <si>
    <t>Asphalt and road oil, kerosene, lubricants, petroleum coke, and "other petroleum products" consumed by the industrial sector excluding refinery fuel and intermediate products</t>
  </si>
  <si>
    <t>P1SCB</t>
  </si>
  <si>
    <t>Asphalt and road oil, kerosene, lubricants, petroleum coke, and "other petroleum products" total consumption adjusted for process fuel and intermediate products</t>
  </si>
  <si>
    <t>Asphalt and road oil, aviation gasoline, kerosene, lubricants, petroleum coke, and "other petroleum products" total consumption</t>
  </si>
  <si>
    <t>P1TCD</t>
  </si>
  <si>
    <t>Asphalt and road oil, aviation gasoline, kerosene, lubricants, petroleum coke, and "other petroleum products" average price, all sectors</t>
  </si>
  <si>
    <t>P1TCP</t>
  </si>
  <si>
    <t>P1TCV</t>
  </si>
  <si>
    <t>Asphalt and road oil, aviation gasoline, kerosene, lubricants, petroleum coke, and "other petroleum products" total expenditures</t>
  </si>
  <si>
    <t>Asphalt and road oil, aviation gasoline, kerosene, lubricants, petroleum coke, and "other petroleum products" total end-use consumption</t>
  </si>
  <si>
    <t>P1TXD</t>
  </si>
  <si>
    <t>Asphalt and road oil, aviation gasoline, kerosene, lubricants, petroleum coke, and "other petroleum products" average price, all end-use sectors</t>
  </si>
  <si>
    <t>P1TXP</t>
  </si>
  <si>
    <t>P1TXV</t>
  </si>
  <si>
    <t>Asphalt and road oil, aviation gasoline, kerosene, lubricants, petroleum coke, and "other petroleum products" total end-use expenditures</t>
  </si>
  <si>
    <t>P5RFB</t>
  </si>
  <si>
    <t>Other petroleum products consumed as refinery fuel and intermediate products</t>
  </si>
  <si>
    <t>All petroleum products consumed by the transportation sector</t>
  </si>
  <si>
    <t>PAACD</t>
  </si>
  <si>
    <t>All petroleum products average price in the transportation sector</t>
  </si>
  <si>
    <t>PAACK</t>
  </si>
  <si>
    <t>Factor for converting all petroleum products consumed by the transportation sector from physical units to Btu, United States only</t>
  </si>
  <si>
    <t>PAACP</t>
  </si>
  <si>
    <t>PAACV</t>
  </si>
  <si>
    <t>All petroleum products total expenditures in the transportation sector</t>
  </si>
  <si>
    <t>All petroleum products consumed by the commercial sector</t>
  </si>
  <si>
    <t>PACCD</t>
  </si>
  <si>
    <t>All petroleum products average price in the commercial sector</t>
  </si>
  <si>
    <t>PACCK</t>
  </si>
  <si>
    <t>Factor for converting all petroleum products consumed by the commercial sector from physical units to Btu, United States only</t>
  </si>
  <si>
    <t>PACCP</t>
  </si>
  <si>
    <t>PACCV</t>
  </si>
  <si>
    <t>All petroleum products total expenditures in the commercial sector</t>
  </si>
  <si>
    <t>All petroleum products consumed by the electric power sector</t>
  </si>
  <si>
    <t>PAEID</t>
  </si>
  <si>
    <t>All petroleum products average price in the electric power sector</t>
  </si>
  <si>
    <t>PAEIK</t>
  </si>
  <si>
    <t>Factor for converting all petroleum products consumed by the electric power sector from physical units to Btu, United States only</t>
  </si>
  <si>
    <t>PAEIP</t>
  </si>
  <si>
    <t>PAEIV</t>
  </si>
  <si>
    <t>All petroleum products total expenditures in the electric power sector</t>
  </si>
  <si>
    <t>All petroleum products consumed by the industrial sector</t>
  </si>
  <si>
    <t>PAICD</t>
  </si>
  <si>
    <t>All petroleum products average price in the industrial sector</t>
  </si>
  <si>
    <t>PAICK</t>
  </si>
  <si>
    <t>Factor for converting all petroleum products consumed by the industrial sector from physical units to Btu, United States only</t>
  </si>
  <si>
    <t>PAICP</t>
  </si>
  <si>
    <t>PAICV</t>
  </si>
  <si>
    <t>All petroleum products total expenditures in the industrial sector</t>
  </si>
  <si>
    <t>PAISB</t>
  </si>
  <si>
    <t>All petroleum products consumed by the industrial sector excluding process fuel and intermediate products</t>
  </si>
  <si>
    <t>PAPRB</t>
  </si>
  <si>
    <t>Crude oil production (including lease condensate)</t>
  </si>
  <si>
    <t>PAPRP</t>
  </si>
  <si>
    <t>All petroleum products consumed by the residential sector</t>
  </si>
  <si>
    <t>PARCD</t>
  </si>
  <si>
    <t>All petroleum products average price in the residential sector</t>
  </si>
  <si>
    <t>PARCK</t>
  </si>
  <si>
    <t>Factor for converting all petroleum products consumed by the residential sector from physical units to Btu, United States only</t>
  </si>
  <si>
    <t>PARCP</t>
  </si>
  <si>
    <t>PARCV</t>
  </si>
  <si>
    <t>All petroleum products total expenditures in the residential sector</t>
  </si>
  <si>
    <t>PASCB</t>
  </si>
  <si>
    <t>All petroleum products total consumption adjusted for process fuel and intermediate products</t>
  </si>
  <si>
    <t>All petroleum products total consumption</t>
  </si>
  <si>
    <t>PATCD</t>
  </si>
  <si>
    <t>All petroleum products average price, all sectors</t>
  </si>
  <si>
    <t>PATCK</t>
  </si>
  <si>
    <t>Factor for converting all petroleum products total consumption from physical units to Btu, United States only</t>
  </si>
  <si>
    <t>PATCP</t>
  </si>
  <si>
    <t>PATCV</t>
  </si>
  <si>
    <t>All petroleum products total expenditures</t>
  </si>
  <si>
    <t>All petroleum products total consumption per capita</t>
  </si>
  <si>
    <t>PATPP</t>
  </si>
  <si>
    <t>Barrels</t>
  </si>
  <si>
    <t>All petroleum products total end-use consumption</t>
  </si>
  <si>
    <t>PATXD</t>
  </si>
  <si>
    <t>All petroleum products average price, all end-use sectors</t>
  </si>
  <si>
    <t>PATXP</t>
  </si>
  <si>
    <t>PATXV</t>
  </si>
  <si>
    <t>All petroleum products total end-use expenditures</t>
  </si>
  <si>
    <t>Petroleum coke consumed by the commercial sector</t>
  </si>
  <si>
    <t>PCCCD</t>
  </si>
  <si>
    <t>Petroleum coke price in the commercial sector</t>
  </si>
  <si>
    <t>PCCCP</t>
  </si>
  <si>
    <t>PCCCV</t>
  </si>
  <si>
    <t>Petroleum coke expenditures in the commercial sector</t>
  </si>
  <si>
    <t>PCCTK</t>
  </si>
  <si>
    <t>Factor converting petroleum coke, catalyst coke physical units to Btu, United States only</t>
  </si>
  <si>
    <t>Petroleum coke consumed by the electric power sector</t>
  </si>
  <si>
    <t>PCEID</t>
  </si>
  <si>
    <t>Petroleum coke price in the electric power sector</t>
  </si>
  <si>
    <t>PCEIP</t>
  </si>
  <si>
    <t>PCEIV</t>
  </si>
  <si>
    <t>Petroleum coke expenditures in the electric power sector</t>
  </si>
  <si>
    <t>Petroleum coke consumed by the industrial sector</t>
  </si>
  <si>
    <t>PCICD</t>
  </si>
  <si>
    <t>Petroleum coke price in the industrial sector</t>
  </si>
  <si>
    <t>PCICP</t>
  </si>
  <si>
    <t>PCICV</t>
  </si>
  <si>
    <t>Petroleum coke expenditures in the industrial sector</t>
  </si>
  <si>
    <t>PCISB</t>
  </si>
  <si>
    <t>Petroleum coke consumed by the industrial sector excluding refinery fuel</t>
  </si>
  <si>
    <t>PCMKK</t>
  </si>
  <si>
    <t>Factor converting petroleum coke, marketable coke physical units to Btu, United States only</t>
  </si>
  <si>
    <t>PCRFB</t>
  </si>
  <si>
    <t>Petroleum coke consumed as refinery fuel</t>
  </si>
  <si>
    <t>PCSCB</t>
  </si>
  <si>
    <t>Petroleum coke total consumption adjusted for process fuel</t>
  </si>
  <si>
    <t>Petroleum coke total consumption</t>
  </si>
  <si>
    <t>PCTCD</t>
  </si>
  <si>
    <t>Petroleum coke average price, all sectors</t>
  </si>
  <si>
    <t>PCTCP</t>
  </si>
  <si>
    <t>PCTCV</t>
  </si>
  <si>
    <t>Petroleum coke total expenditures</t>
  </si>
  <si>
    <t>Petroleum coke total end-use consumption</t>
  </si>
  <si>
    <t>PCTXD</t>
  </si>
  <si>
    <t>Petroleum coke average price, all end-use sectors</t>
  </si>
  <si>
    <t>PCTXP</t>
  </si>
  <si>
    <t>PCTXV</t>
  </si>
  <si>
    <t>Petroleum coke total end-use expenditures</t>
  </si>
  <si>
    <t>PEACD</t>
  </si>
  <si>
    <t>Primary energy average price in the transportation sector</t>
  </si>
  <si>
    <t>PEACV</t>
  </si>
  <si>
    <t>Primary energy total expenditures in the transportation sector</t>
  </si>
  <si>
    <t>PEASB</t>
  </si>
  <si>
    <t>Primary energy consumed by the transportation sector, adjusted for process fuel, intermediate products, and fuels with no direct cost</t>
  </si>
  <si>
    <t>PECCD</t>
  </si>
  <si>
    <t>Primary energy average price in the commercial sector</t>
  </si>
  <si>
    <t>PECCV</t>
  </si>
  <si>
    <t>Primary energy total expenditures in the commercial sector</t>
  </si>
  <si>
    <t>PECSB</t>
  </si>
  <si>
    <t>Primary energy consumed by the commercial sector, adjusted for process fuel, intermediate products, and fuels with no direct cost</t>
  </si>
  <si>
    <t>PEEID</t>
  </si>
  <si>
    <t>Primary energy average price in the electric power sector</t>
  </si>
  <si>
    <t>PEEIV</t>
  </si>
  <si>
    <t>Primary energy total expenditures in the electric power sector</t>
  </si>
  <si>
    <t>PEICD</t>
  </si>
  <si>
    <t>Primary energy average price in the industrial sector</t>
  </si>
  <si>
    <t>PEICV</t>
  </si>
  <si>
    <t>Primary energy total expenditures in the industrial sector</t>
  </si>
  <si>
    <t>PEISB</t>
  </si>
  <si>
    <t>Primary energy consumed by the industrial sector, adjusted for process fuel, intermediate products, and fuels with no direct cost</t>
  </si>
  <si>
    <t>PERCD</t>
  </si>
  <si>
    <t>Primary energy average price in the residential sector</t>
  </si>
  <si>
    <t>PERCV</t>
  </si>
  <si>
    <t>Primary energy total expenditures in the residential sector</t>
  </si>
  <si>
    <t>PERSB</t>
  </si>
  <si>
    <t>Primary energy consumed by the residential sector, adjusted for process fuel, intermediate products, and fuels with no direct cost</t>
  </si>
  <si>
    <t>PESCB</t>
  </si>
  <si>
    <t>Primary energy total consumption, adjusted for process fuel, intermediate products, and fuels with no direct cost</t>
  </si>
  <si>
    <t>PETCD</t>
  </si>
  <si>
    <t>Primary energy average price, all sectors</t>
  </si>
  <si>
    <t>PETCV</t>
  </si>
  <si>
    <t>Primary energy total expenditures</t>
  </si>
  <si>
    <t>PETXD</t>
  </si>
  <si>
    <t>Primary energy average price, all end-use sectors</t>
  </si>
  <si>
    <t>PETXV</t>
  </si>
  <si>
    <t>Primary energy total end-use expenditures</t>
  </si>
  <si>
    <t>Plant condensate consumed by the industrial sector (through 1983)</t>
  </si>
  <si>
    <t>PLICP</t>
  </si>
  <si>
    <t>All petroleum products total consumption, excluding biofuels</t>
  </si>
  <si>
    <t>Natural gasoline (pentanes plus) consumed by the industrial sector</t>
  </si>
  <si>
    <t>PPICP</t>
  </si>
  <si>
    <t>Natural gasoline (pentanes plus) total consumption</t>
  </si>
  <si>
    <t>PPTCP</t>
  </si>
  <si>
    <t>Propane consumed by the transportation sector</t>
  </si>
  <si>
    <t>PQACD</t>
  </si>
  <si>
    <t>Propane price in the transportation sector</t>
  </si>
  <si>
    <t>PQACP</t>
  </si>
  <si>
    <t>PQACV</t>
  </si>
  <si>
    <t>Propane expenditures in the transportation sector</t>
  </si>
  <si>
    <t>Propane consumed by the commercial sector</t>
  </si>
  <si>
    <t>PQCCD</t>
  </si>
  <si>
    <t>Propane price in the commercial sector</t>
  </si>
  <si>
    <t>PQCCP</t>
  </si>
  <si>
    <t>PQCCV</t>
  </si>
  <si>
    <t>Propane expenditures in the commercial sector</t>
  </si>
  <si>
    <t>Propane consumed by the industrial sector</t>
  </si>
  <si>
    <t>PQICD</t>
  </si>
  <si>
    <t>Propane price in the industrial sector</t>
  </si>
  <si>
    <t>PQICP</t>
  </si>
  <si>
    <t>PQICV</t>
  </si>
  <si>
    <t>Propane expenditures in the industrial sector</t>
  </si>
  <si>
    <t>PQISB</t>
  </si>
  <si>
    <t>Propane consumed in the industrial sector excluding refinery fuel</t>
  </si>
  <si>
    <t>Propane consumed by the residential sector</t>
  </si>
  <si>
    <t>PQRCD</t>
  </si>
  <si>
    <t>Propane price in the residential sector</t>
  </si>
  <si>
    <t>PQRCP</t>
  </si>
  <si>
    <t>PQRCV</t>
  </si>
  <si>
    <t>Propane expenditures in the residential sector</t>
  </si>
  <si>
    <t>PQRFB</t>
  </si>
  <si>
    <t>Propane consumed as refinery fuel</t>
  </si>
  <si>
    <t>PQSCB</t>
  </si>
  <si>
    <t>Propane total consumption adjusted for process fuel</t>
  </si>
  <si>
    <t>Propane total consumption</t>
  </si>
  <si>
    <t>PQTCD</t>
  </si>
  <si>
    <t>Propane average price, all sectors</t>
  </si>
  <si>
    <t>PQTCP</t>
  </si>
  <si>
    <t>PQTCV</t>
  </si>
  <si>
    <t>Propane total expenditures</t>
  </si>
  <si>
    <t>Propane total end-use consumption</t>
  </si>
  <si>
    <t>PQTXD</t>
  </si>
  <si>
    <t>Propane average price, all end-use sectors</t>
  </si>
  <si>
    <t>PQTXP</t>
  </si>
  <si>
    <t>PQTXV</t>
  </si>
  <si>
    <t>Propane total end-use expenditures</t>
  </si>
  <si>
    <t>Propylene from refineries consumed by the industrial sector</t>
  </si>
  <si>
    <t>PYICP</t>
  </si>
  <si>
    <t>Propylene from refineries total consumption</t>
  </si>
  <si>
    <t>PYTCP</t>
  </si>
  <si>
    <t>REPRB</t>
  </si>
  <si>
    <t>Renewable energy production</t>
  </si>
  <si>
    <t>Renewable energy total consumption</t>
  </si>
  <si>
    <t>Residual fuel oil consumed by the transportation sector</t>
  </si>
  <si>
    <t>RFACD</t>
  </si>
  <si>
    <t>Residual fuel oil price in the transportation sector</t>
  </si>
  <si>
    <t>RFACP</t>
  </si>
  <si>
    <t>RFACV</t>
  </si>
  <si>
    <t>Residual fuel oil expenditures in the transportation sector</t>
  </si>
  <si>
    <t>Residual fuel oil consumed by the commercial sector</t>
  </si>
  <si>
    <t>RFCCD</t>
  </si>
  <si>
    <t>Residual fuel oil price in the commercial sector</t>
  </si>
  <si>
    <t>RFCCP</t>
  </si>
  <si>
    <t>RFCCV</t>
  </si>
  <si>
    <t>Residual fuel oil expenditures in the commercial sector</t>
  </si>
  <si>
    <t>Residual fuel oil consumed by the electric power sector</t>
  </si>
  <si>
    <t>RFEID</t>
  </si>
  <si>
    <t>Residual fuel oil price in the electric power sector</t>
  </si>
  <si>
    <t>RFEIP</t>
  </si>
  <si>
    <t>RFEIV</t>
  </si>
  <si>
    <t>Residual fuel oil expenditures in the electric power sector</t>
  </si>
  <si>
    <t>Residual fuel oil consumed by the industrial sector</t>
  </si>
  <si>
    <t>RFICD</t>
  </si>
  <si>
    <t>Residual fuel oil price in the industrial sector</t>
  </si>
  <si>
    <t>RFICP</t>
  </si>
  <si>
    <t>RFICV</t>
  </si>
  <si>
    <t>Residual fuel oil expenditures in the industrial sector</t>
  </si>
  <si>
    <t>RFISB</t>
  </si>
  <si>
    <t>Residual fuel oil consumed by the industrial sector excluding refinery fuel</t>
  </si>
  <si>
    <t>RFRFB</t>
  </si>
  <si>
    <t>Residual fuel oil consumed as refinery fuel</t>
  </si>
  <si>
    <t>RFSCB</t>
  </si>
  <si>
    <t>Residential fuel oil total consumption excluding process fuel</t>
  </si>
  <si>
    <t>Residual fuel oil total consumption</t>
  </si>
  <si>
    <t>RFTCD</t>
  </si>
  <si>
    <t>Residual fuel oil average price, all sectors</t>
  </si>
  <si>
    <t>RFTCP</t>
  </si>
  <si>
    <t>RFTCV</t>
  </si>
  <si>
    <t>Residual fuel oil total expenditures</t>
  </si>
  <si>
    <t>Residual fuel oil total end-use consumption</t>
  </si>
  <si>
    <t>RFTXD</t>
  </si>
  <si>
    <t>Residual fuel oil average price, all end-use sectors</t>
  </si>
  <si>
    <t>RFTXP</t>
  </si>
  <si>
    <t>RFTXV</t>
  </si>
  <si>
    <t>Residual fuel oil total end-use expenditures</t>
  </si>
  <si>
    <t>Supplemental gaseous fuels consumed by the commercial sector</t>
  </si>
  <si>
    <t>Supplemental gaseous fuels consumed by the electric power sector</t>
  </si>
  <si>
    <t>Supplemental gaseous fuels consumed by the industrial sector</t>
  </si>
  <si>
    <t>Supplemental gaseous fuels consumed by the residential sector</t>
  </si>
  <si>
    <t>Supplemental gaseous fuels total consumption</t>
  </si>
  <si>
    <t>Still gas consumed by the industrial sector</t>
  </si>
  <si>
    <t>SGICP</t>
  </si>
  <si>
    <t>Special naphthas consumed by the industrial sector</t>
  </si>
  <si>
    <t>SNICD</t>
  </si>
  <si>
    <t>Special naphthas price in the industrial sector</t>
  </si>
  <si>
    <t>SNICP</t>
  </si>
  <si>
    <t>SNICV</t>
  </si>
  <si>
    <t>Special naphthas expenditures in the industrial sector</t>
  </si>
  <si>
    <t>Solar energy consumed by the commercial sector</t>
  </si>
  <si>
    <t>SOCCP</t>
  </si>
  <si>
    <t>Solar thermal and photovoltaic electricity net generation in the commercial sector</t>
  </si>
  <si>
    <t>Solar energy consumed for electricity generation by the electric power sector</t>
  </si>
  <si>
    <t>SOEGP</t>
  </si>
  <si>
    <t>Solar thermal and photovoltaic electricity net generation in the electric power sector</t>
  </si>
  <si>
    <t>Solar energy consumed by the industrial sector</t>
  </si>
  <si>
    <t>SOICP</t>
  </si>
  <si>
    <t>Solar thermal and photovoltaic electricity net generation in the industrial sector</t>
  </si>
  <si>
    <t>SOR7P</t>
  </si>
  <si>
    <t>Solar photovoltaic electricity generation by small-scale applications in the residential sector</t>
  </si>
  <si>
    <t>Solar energy consumed by the residential sector</t>
  </si>
  <si>
    <t>Solar energy total consumption</t>
  </si>
  <si>
    <t>SOTGP</t>
  </si>
  <si>
    <t>Solar thermal and photovoltaic electricity total net generation</t>
  </si>
  <si>
    <t>Solar energy total end-use consumption</t>
  </si>
  <si>
    <t>Total energy consumed by the transportation sector</t>
  </si>
  <si>
    <t>TEACD</t>
  </si>
  <si>
    <t>Total energy average price in the transportation sector</t>
  </si>
  <si>
    <t>TEACV</t>
  </si>
  <si>
    <t>Total energy expenditures in the transportation sector</t>
  </si>
  <si>
    <t>Total energy consumption per capita in the transportation sector</t>
  </si>
  <si>
    <t>Total energy consumed by the commercial sector</t>
  </si>
  <si>
    <t>TECCD</t>
  </si>
  <si>
    <t>Total energy average price in the commercial sector</t>
  </si>
  <si>
    <t>TECCV</t>
  </si>
  <si>
    <t>Total energy expenditures in the commercial sector</t>
  </si>
  <si>
    <t>Total energy consumption per capita in the commercial sector</t>
  </si>
  <si>
    <t>Total energy consumed by the electric power sector</t>
  </si>
  <si>
    <t>TEGDS</t>
  </si>
  <si>
    <t>Energy expenditures as percent of current-dollar GDP</t>
  </si>
  <si>
    <t>Percent</t>
  </si>
  <si>
    <t>Total energy consumed by the industrial sector</t>
  </si>
  <si>
    <t>TEICD</t>
  </si>
  <si>
    <t>Total energy average price in the industrial sector</t>
  </si>
  <si>
    <t>TEICV</t>
  </si>
  <si>
    <t>Total energy expenditures in the industrial sector</t>
  </si>
  <si>
    <t>Total energy consumption per capita in the industrial sector</t>
  </si>
  <si>
    <t>TEPFB</t>
  </si>
  <si>
    <t>Total energy used as process fuel and other consumption that has no direct fuel costs</t>
  </si>
  <si>
    <t>TEPRB</t>
  </si>
  <si>
    <t>Total primary energy production</t>
  </si>
  <si>
    <t>Total energy consumed by the residential sector</t>
  </si>
  <si>
    <t>TERCD</t>
  </si>
  <si>
    <t>Total energy average price in the residential sector</t>
  </si>
  <si>
    <t>TERCV</t>
  </si>
  <si>
    <t>Total energy expenditures in the residential sector</t>
  </si>
  <si>
    <t>TERFB</t>
  </si>
  <si>
    <t>Total energy used as refinery fuel and intermediate products</t>
  </si>
  <si>
    <t>Total energy consumption per capita in the residential sector</t>
  </si>
  <si>
    <t>Total energy consumption</t>
  </si>
  <si>
    <t>TETCD</t>
  </si>
  <si>
    <t>Total energy average price</t>
  </si>
  <si>
    <t>TETCV</t>
  </si>
  <si>
    <t>Total energy expenditures</t>
  </si>
  <si>
    <t>Total energy consumed per dollar of real gross domestic product</t>
  </si>
  <si>
    <t>Thousand Btu per chained (2012) dollar</t>
  </si>
  <si>
    <t>Total energy consumption per capita</t>
  </si>
  <si>
    <t>TETPV</t>
  </si>
  <si>
    <t>Total energy expenditures per capita</t>
  </si>
  <si>
    <t>Total end-use energy consumption</t>
  </si>
  <si>
    <t>TETXD</t>
  </si>
  <si>
    <t>Total end-use energy average price</t>
  </si>
  <si>
    <t>TETXV</t>
  </si>
  <si>
    <t>Total end-use energy expenditures</t>
  </si>
  <si>
    <t>Total energy consumed by the transportation sector excluding the sector's share of electrical system energy losses</t>
  </si>
  <si>
    <t>TNASB</t>
  </si>
  <si>
    <t>Total net energy consumed by the transportation sector, adjusted for process fuel, intermediate products, and fuels with no direct cost</t>
  </si>
  <si>
    <t>Total energy consumed by the commercial sector excluding the sector's share of electrical system energy losses</t>
  </si>
  <si>
    <t>TNCSB</t>
  </si>
  <si>
    <t>Total net energy consumed by the commercial sector, adjusted for process fuel, intermediate products, and fuels with no direct cost</t>
  </si>
  <si>
    <t>Total energy consumed by the industrial sector excluding the sector's share of electrical system energy losses</t>
  </si>
  <si>
    <t>TNISB</t>
  </si>
  <si>
    <t>Total net energy consumed by the industrial sector, adjusted for process fuel, intermediate products, and fuels with no direct cost</t>
  </si>
  <si>
    <t>Total energy consumed by the residential sector excluding the sector's share of electrical system energy losses</t>
  </si>
  <si>
    <t>TNRSB</t>
  </si>
  <si>
    <t>Total net energy consumed by the residential sector, adjusted for process fuel, intermediate products, and fuels with no direct cost</t>
  </si>
  <si>
    <t>TNSCB</t>
  </si>
  <si>
    <t>Total net energy consumption, adjusted for process fuel, intermediate products, and fuels with no direct cost</t>
  </si>
  <si>
    <t>Total primary energy and electricity consumed by the end-use sectors</t>
  </si>
  <si>
    <t>Resident population including Armed Forces</t>
  </si>
  <si>
    <t>Thousand</t>
  </si>
  <si>
    <t>Unfinished oils consumed by the industrial sector</t>
  </si>
  <si>
    <t>UOICP</t>
  </si>
  <si>
    <t>Unfractionated streams consumed by the industrial sector (through 1983)</t>
  </si>
  <si>
    <t>USICP</t>
  </si>
  <si>
    <t>Wood energy consumed by the commercial sector</t>
  </si>
  <si>
    <t>Wood energy consumed by the electric power sector</t>
  </si>
  <si>
    <t>WDEXB</t>
  </si>
  <si>
    <t>Densified biomass exports</t>
  </si>
  <si>
    <t>Wood energy consumed by the industrial sector</t>
  </si>
  <si>
    <t>WDPRB</t>
  </si>
  <si>
    <t>Wood energy production</t>
  </si>
  <si>
    <t>Wood energy consumed by the residential sector</t>
  </si>
  <si>
    <t>WDRCD</t>
  </si>
  <si>
    <t>Wood energy price in the residential sector</t>
  </si>
  <si>
    <t>WDRCV</t>
  </si>
  <si>
    <t>Wood energy expenditures in the residential sector</t>
  </si>
  <si>
    <t>WDRSB</t>
  </si>
  <si>
    <t>Wood energy consumed in the residential sector at a cost</t>
  </si>
  <si>
    <t>WDRXB</t>
  </si>
  <si>
    <t>Wood energy consumed in the residential sector at no cost</t>
  </si>
  <si>
    <t>Wood energy total consumption</t>
  </si>
  <si>
    <t>Waste energy consumed by the commercial sector</t>
  </si>
  <si>
    <t>Waste energy consumed by the electric power sector</t>
  </si>
  <si>
    <t>Waste energy consumed by the industrial sector</t>
  </si>
  <si>
    <t>Waste energy total consumption</t>
  </si>
  <si>
    <t>Wood and waste energy consumed in the commercial sector</t>
  </si>
  <si>
    <t>WWCCD</t>
  </si>
  <si>
    <t>Wood and waste energy price in the commercial sector</t>
  </si>
  <si>
    <t>WWCCV</t>
  </si>
  <si>
    <t>Wood and waste energy expenditures in the commercial sector</t>
  </si>
  <si>
    <t>WWCSB</t>
  </si>
  <si>
    <t>Wood and waste energy consumed in the commercial sector at a cost</t>
  </si>
  <si>
    <t>WWCXB</t>
  </si>
  <si>
    <t>Wood and waste energy consumed in the commercial sector at no cost</t>
  </si>
  <si>
    <t>Wood and waste energy consumed by the electric power sector</t>
  </si>
  <si>
    <t>WWEID</t>
  </si>
  <si>
    <t>Wood and waste energy price in the electric power sector</t>
  </si>
  <si>
    <t>WWEIV</t>
  </si>
  <si>
    <t>Wood and waste energy expenditures in the electric power sector</t>
  </si>
  <si>
    <t>Wood and waste energy consumed in the industrial sector</t>
  </si>
  <si>
    <t>WWICD</t>
  </si>
  <si>
    <t>Wood and waste energy price in the industrial sector</t>
  </si>
  <si>
    <t>WWICV</t>
  </si>
  <si>
    <t>Wood and waste energy expenditures in the industrial sector</t>
  </si>
  <si>
    <t>WWISB</t>
  </si>
  <si>
    <t>Wood and waste energy consumed in the industrial sector at a cost</t>
  </si>
  <si>
    <t>WWIXB</t>
  </si>
  <si>
    <t>Wood and waste energy consumed in the industrial sector at no cost</t>
  </si>
  <si>
    <t>WWPRB</t>
  </si>
  <si>
    <t>Wood and waste energy production</t>
  </si>
  <si>
    <t>WWSCB</t>
  </si>
  <si>
    <t>Wood and waste energy total consumption, adjusted for fuels with no direct cost</t>
  </si>
  <si>
    <t>Wood and waste energy total consumption</t>
  </si>
  <si>
    <t>WWTCD</t>
  </si>
  <si>
    <t>Wood and waste energy average price, all sectors</t>
  </si>
  <si>
    <t>WWTCV</t>
  </si>
  <si>
    <t>Wood and waste energy total expenditures</t>
  </si>
  <si>
    <t>Wood and waste energy total end-use consumption</t>
  </si>
  <si>
    <t>WWTXD</t>
  </si>
  <si>
    <t>Wood and waste energy average price, all end-use sectors</t>
  </si>
  <si>
    <t>WWTXV</t>
  </si>
  <si>
    <t>Wood and waste energy total end-use expenditures</t>
  </si>
  <si>
    <t>Waxes consumed by the industrial sector</t>
  </si>
  <si>
    <t>WXICD</t>
  </si>
  <si>
    <t>Waxes price in the industrial sector</t>
  </si>
  <si>
    <t>WXICP</t>
  </si>
  <si>
    <t>WXICV</t>
  </si>
  <si>
    <t>Waxes expenditures in the industrial sector</t>
  </si>
  <si>
    <t>Wind energy consumed by the commercial sector</t>
  </si>
  <si>
    <t>WYCCP</t>
  </si>
  <si>
    <t>Wind electricity net generation in the commercial sector</t>
  </si>
  <si>
    <t>Wind energy consumed for electricity generation by the electric power sector</t>
  </si>
  <si>
    <t>WYEGP</t>
  </si>
  <si>
    <t>Wind electricity net generation in the electric power sector</t>
  </si>
  <si>
    <t>Wind energy consumed by the industrial sector</t>
  </si>
  <si>
    <t>WYICP</t>
  </si>
  <si>
    <t>Wind electricity net generation in the industrial sector</t>
  </si>
  <si>
    <t>Wind energy total consumption</t>
  </si>
  <si>
    <t>WYTCP</t>
  </si>
  <si>
    <t>Wind electricity total net generation</t>
  </si>
  <si>
    <t>Wind energy total end-use consumption</t>
  </si>
  <si>
    <t>WYTXP</t>
  </si>
  <si>
    <t>Wind energy total end-use net generation</t>
  </si>
  <si>
    <t>Cooling degree days</t>
  </si>
  <si>
    <t>Days</t>
  </si>
  <si>
    <t>Heating degree days</t>
  </si>
  <si>
    <t>DIESEL</t>
  </si>
  <si>
    <t>billion</t>
  </si>
  <si>
    <t>SEDS</t>
  </si>
  <si>
    <t>https://www.eia.gov/state/seds/</t>
  </si>
  <si>
    <t>GASOLINE</t>
  </si>
  <si>
    <t>passenger</t>
  </si>
  <si>
    <t>freight</t>
  </si>
  <si>
    <t>US BAADTbVT</t>
  </si>
  <si>
    <t>3. Estimated fuel consumption using US BAAD</t>
  </si>
  <si>
    <t>SYVFE</t>
  </si>
  <si>
    <t>we estimate fuel consumption using US miles traveled and then scale to the specific state</t>
  </si>
  <si>
    <t>TOTAL</t>
  </si>
  <si>
    <t>percent of fuel consumption</t>
  </si>
  <si>
    <t>Assigned state fuel consumption</t>
  </si>
  <si>
    <t>3. Readjusted BAADTVBT</t>
  </si>
  <si>
    <t>STATE DATA</t>
  </si>
  <si>
    <t>baad*bcd*avlo*syvbt/syfate</t>
  </si>
  <si>
    <t>CHECK RESULTS</t>
  </si>
  <si>
    <t>TOTALS</t>
  </si>
  <si>
    <t>Mode</t>
  </si>
  <si>
    <t>PR</t>
  </si>
  <si>
    <t>Agency</t>
  </si>
  <si>
    <t>City</t>
  </si>
  <si>
    <t>Legacy NTD ID</t>
  </si>
  <si>
    <t>NTD ID</t>
  </si>
  <si>
    <t>Organization Type</t>
  </si>
  <si>
    <t>NTD Reporter Type</t>
  </si>
  <si>
    <t>Primary UZA Population</t>
  </si>
  <si>
    <t>Agency VOMS</t>
  </si>
  <si>
    <t>Type of Service</t>
  </si>
  <si>
    <t>Mode VOMS</t>
  </si>
  <si>
    <t>Mode VOMS Questionable</t>
  </si>
  <si>
    <t>Max Trains in Operation</t>
  </si>
  <si>
    <t>Max Trains in Operation Questionable</t>
  </si>
  <si>
    <t>Average Speed (mi/hr)</t>
  </si>
  <si>
    <t>Average Speed (mi/hr) Questionable</t>
  </si>
  <si>
    <t>Average Passenger Trip Length (mi)</t>
  </si>
  <si>
    <t>Average Passenger Trip Length (mi) Questionable</t>
  </si>
  <si>
    <t>Passengers per Hour</t>
  </si>
  <si>
    <t>Passengers per Hour Questionable</t>
  </si>
  <si>
    <t>Scheduled Vehicle Revenue Miles</t>
  </si>
  <si>
    <t>Scheduled Vehicle Revenue Miles Questionable</t>
  </si>
  <si>
    <t>Vehicle Miles</t>
  </si>
  <si>
    <t>Vehicle Miles Questionable</t>
  </si>
  <si>
    <t>Vehicle Revenue Miles</t>
  </si>
  <si>
    <t>Vehicle Revenue Miles Questionable</t>
  </si>
  <si>
    <t>Deadhead Miles</t>
  </si>
  <si>
    <t>Deadhead Miles Questionable</t>
  </si>
  <si>
    <t>Vehicle Hours</t>
  </si>
  <si>
    <t>Vehicle Hours Questionable</t>
  </si>
  <si>
    <t>Vehicle 
Revenue 
Hours</t>
  </si>
  <si>
    <t>Vehicle Revenue Hours Questionable</t>
  </si>
  <si>
    <t>Deadhead Hours</t>
  </si>
  <si>
    <t>Deadhead Hours Questionable</t>
  </si>
  <si>
    <t>Train Miles</t>
  </si>
  <si>
    <t>Train Miles Questionable</t>
  </si>
  <si>
    <t>Train 
Revenue
Miles</t>
  </si>
  <si>
    <t>Train Revenue Miles Questionable</t>
  </si>
  <si>
    <t>Train Hours</t>
  </si>
  <si>
    <t>Train Hours Questionable</t>
  </si>
  <si>
    <t>Train 
Revenue 
Hours</t>
  </si>
  <si>
    <t>Train Revenue Hours Questionable</t>
  </si>
  <si>
    <t>Unlinked Passenger Trips</t>
  </si>
  <si>
    <t>Unlinked Passenger Trips Questionable</t>
  </si>
  <si>
    <t>Passenger Miles</t>
  </si>
  <si>
    <t>Passenger Miles Questionable</t>
  </si>
  <si>
    <t>Directional Route Miles</t>
  </si>
  <si>
    <t>Directional Route Miles Questionable</t>
  </si>
  <si>
    <t>Any data questionable</t>
  </si>
  <si>
    <t>MTA New York City Transit</t>
  </si>
  <si>
    <t>Subsidiary Unit of a Transit Agency, Reporting Separately</t>
  </si>
  <si>
    <t>Full Reporter</t>
  </si>
  <si>
    <t>DO</t>
  </si>
  <si>
    <t/>
  </si>
  <si>
    <t>HR</t>
  </si>
  <si>
    <t>PT</t>
  </si>
  <si>
    <t>New Jersey Transit Corporation</t>
  </si>
  <si>
    <t>Newark</t>
  </si>
  <si>
    <t>Other Publicly-Owned or Privately Chartered Corporation</t>
  </si>
  <si>
    <t>LR</t>
  </si>
  <si>
    <t>CR</t>
  </si>
  <si>
    <t>Los Angeles</t>
  </si>
  <si>
    <t>Independent Public Agency or Authority of Transit Service</t>
  </si>
  <si>
    <t>Washington Metropolitan Area Transit Authority</t>
  </si>
  <si>
    <t>Seattle</t>
  </si>
  <si>
    <t>City, County or Local Government Unit or Department of Transportation</t>
  </si>
  <si>
    <t>W</t>
  </si>
  <si>
    <t>Chicago Transit Authority</t>
  </si>
  <si>
    <t>Chicago</t>
  </si>
  <si>
    <t>Massachusetts Bay Transportation Authority</t>
  </si>
  <si>
    <t>Boston</t>
  </si>
  <si>
    <t>Southeastern Pennsylvania Transportation Authority</t>
  </si>
  <si>
    <t>Philadelphia</t>
  </si>
  <si>
    <t>Houston</t>
  </si>
  <si>
    <t>Maryland Transit Administration</t>
  </si>
  <si>
    <t>Baltimore</t>
  </si>
  <si>
    <t>State Government Unit or Department of Transportation</t>
  </si>
  <si>
    <t>Denver Regional Transportation District</t>
  </si>
  <si>
    <t>Denver</t>
  </si>
  <si>
    <t>San Juan</t>
  </si>
  <si>
    <t>Miami</t>
  </si>
  <si>
    <t>Metro-North Commuter Railroad Company, dba: MTA Metro-North Railroad</t>
  </si>
  <si>
    <t>Utah Transit Authority</t>
  </si>
  <si>
    <t>Salt Lake City</t>
  </si>
  <si>
    <t>Dallas Area Rapid Transit</t>
  </si>
  <si>
    <t>Dallas</t>
  </si>
  <si>
    <t>Northeast Illinois Regional Commuter Railroad Corporation, dba: Metra</t>
  </si>
  <si>
    <t>MTA Long Island Rail Road</t>
  </si>
  <si>
    <t>Jamaica</t>
  </si>
  <si>
    <t>Phoenix</t>
  </si>
  <si>
    <t>San Francisco</t>
  </si>
  <si>
    <t>Portland</t>
  </si>
  <si>
    <t>San Diego Metropolitan Transit System</t>
  </si>
  <si>
    <t>San Diego</t>
  </si>
  <si>
    <t>Port Authority of Allegheny County</t>
  </si>
  <si>
    <t>Pittsburgh</t>
  </si>
  <si>
    <t>Minneapolis</t>
  </si>
  <si>
    <t>Metropolitan Atlanta Rapid Transit Authority</t>
  </si>
  <si>
    <t>Atlanta</t>
  </si>
  <si>
    <t>Oakland</t>
  </si>
  <si>
    <t>Santa Clara Valley Transportation Authority</t>
  </si>
  <si>
    <t>San Jose</t>
  </si>
  <si>
    <t>San Francisco Bay Area Rapid Transit District</t>
  </si>
  <si>
    <t>Q</t>
  </si>
  <si>
    <t>The Greater Cleveland Regional Transit Authority</t>
  </si>
  <si>
    <t>Cleveland</t>
  </si>
  <si>
    <t>City of Charlotte North Carolina, dba: Charlotte Area Transit System</t>
  </si>
  <si>
    <t>Charlotte</t>
  </si>
  <si>
    <t>Transportation District Commission of Hampton Roads, dba: Hampton Roads Transit</t>
  </si>
  <si>
    <t>Hampton</t>
  </si>
  <si>
    <t>Central Puget Sound Regional Transit Authority, dba: Sound Transit</t>
  </si>
  <si>
    <t>San Carlos</t>
  </si>
  <si>
    <t>Niagara Frontier Transportation Authority</t>
  </si>
  <si>
    <t>Buffalo</t>
  </si>
  <si>
    <t>Fort Worth Transportation Authority, dba: Trinity Metro</t>
  </si>
  <si>
    <t>Fort Worth</t>
  </si>
  <si>
    <t>Port Authority Trans-Hudson Corporation</t>
  </si>
  <si>
    <t>Sacramento Regional Transit District, dba: Sacramento RT</t>
  </si>
  <si>
    <t>Sacramento</t>
  </si>
  <si>
    <t>Madison</t>
  </si>
  <si>
    <t>North County Transit District</t>
  </si>
  <si>
    <t>Oceanside</t>
  </si>
  <si>
    <t>Southern California Regional Rail Authority, dba: Metrolink</t>
  </si>
  <si>
    <t>Albuquerque</t>
  </si>
  <si>
    <t>Alexandria</t>
  </si>
  <si>
    <t>Peninsula Corridor Joint Powers Board, dba: Caltrain</t>
  </si>
  <si>
    <t>Harrisburg</t>
  </si>
  <si>
    <t>Tallahassee</t>
  </si>
  <si>
    <t>Stockton</t>
  </si>
  <si>
    <t>Virginia Railway Express</t>
  </si>
  <si>
    <t>Port Authority Transit Corporation</t>
  </si>
  <si>
    <t>Lindenwold</t>
  </si>
  <si>
    <t>Pompano Beach</t>
  </si>
  <si>
    <t>Northern Indiana Commuter Transportation District</t>
  </si>
  <si>
    <t>Chesterton</t>
  </si>
  <si>
    <t>Rio Metro Regional Transit District</t>
  </si>
  <si>
    <t>Regional Transportation Authority</t>
  </si>
  <si>
    <t>Alternativa de Transporte Integrado -ATI</t>
  </si>
  <si>
    <t>Connecticut Department of Transportation</t>
  </si>
  <si>
    <t>Newington</t>
  </si>
  <si>
    <t>Staten Island</t>
  </si>
  <si>
    <t>Pennsylvania Department of Transportation</t>
  </si>
  <si>
    <t>Valley Metro Rail, Inc.</t>
  </si>
  <si>
    <t>Altamont Corridor Express</t>
  </si>
  <si>
    <t>Northern New England Passenger Rail Authority</t>
  </si>
  <si>
    <t>Petaluma</t>
  </si>
  <si>
    <t>Sonoma-Marin Area Rail Transit District</t>
  </si>
  <si>
    <t>Brooklyn</t>
  </si>
  <si>
    <t>Passenger Rail Scaling</t>
  </si>
  <si>
    <t>https://www.apta.com/research-technical-resources/transit-statistics/ntd-data-tables/</t>
  </si>
  <si>
    <t>2021F</t>
  </si>
  <si>
    <t>B1ACB</t>
  </si>
  <si>
    <t>B1TCB</t>
  </si>
  <si>
    <t>BTGBP</t>
  </si>
  <si>
    <t>CLGBP</t>
  </si>
  <si>
    <t>ELGBP</t>
  </si>
  <si>
    <t>FFGBP</t>
  </si>
  <si>
    <t>GEGBP</t>
  </si>
  <si>
    <t>HPGBP</t>
  </si>
  <si>
    <t>HVGBP</t>
  </si>
  <si>
    <t>NGGBP</t>
  </si>
  <si>
    <t>NUGBP</t>
  </si>
  <si>
    <t>OJGBP</t>
  </si>
  <si>
    <t>OMTCB</t>
  </si>
  <si>
    <t>OPACB</t>
  </si>
  <si>
    <t>OTGBP</t>
  </si>
  <si>
    <t>PAGBP</t>
  </si>
  <si>
    <t>REACB</t>
  </si>
  <si>
    <t>RECCB</t>
  </si>
  <si>
    <t>REEIB</t>
  </si>
  <si>
    <t>REGBP</t>
  </si>
  <si>
    <t>REICB</t>
  </si>
  <si>
    <t>RERCB</t>
  </si>
  <si>
    <t>SOGBP</t>
  </si>
  <si>
    <t>WDGBP</t>
  </si>
  <si>
    <t>WSGBP</t>
  </si>
  <si>
    <t>WYGBP</t>
  </si>
  <si>
    <t>BOACB</t>
  </si>
  <si>
    <t>BOTCB</t>
  </si>
  <si>
    <t>RESIDUAL FUEL</t>
  </si>
  <si>
    <t>&lt;add residual fuel to freight ships</t>
  </si>
  <si>
    <t>Percentage Fuel Use (dimensionless)</t>
  </si>
  <si>
    <t>electricity</t>
  </si>
  <si>
    <t>natural gas</t>
  </si>
  <si>
    <t>biofuel gasoline</t>
  </si>
  <si>
    <t>biofuel diesel</t>
  </si>
  <si>
    <t>heavy or residual fuel oil</t>
  </si>
  <si>
    <t>LPG propane or butane</t>
  </si>
  <si>
    <t>hydrogen</t>
  </si>
  <si>
    <t>Metric Name</t>
  </si>
  <si>
    <t>AVLo-freight</t>
  </si>
  <si>
    <t>AVLo-passengers</t>
  </si>
  <si>
    <t>SYVbT-freight</t>
  </si>
  <si>
    <t>SYVbT-passenger</t>
  </si>
  <si>
    <t>National Transit Database Tables</t>
  </si>
  <si>
    <t>American Public Transportation Association</t>
  </si>
  <si>
    <t>No</t>
  </si>
  <si>
    <t>Los Angeles County Metropolitan Transportation Authority, dba: Metro</t>
  </si>
  <si>
    <t>Yes</t>
  </si>
  <si>
    <t>Metropolitan Transit Authority of Harris County, Texas, dba: Metro</t>
  </si>
  <si>
    <t>County of Miami-Dade, dba: Transportation &amp; Public Work</t>
  </si>
  <si>
    <t>City and County of San Francisco, dba: San Francisco Municipal Transportation Agency (MUNI)</t>
  </si>
  <si>
    <t>Tri-County Metropolitan Transportation District of Oregon, dba: TriMet</t>
  </si>
  <si>
    <t>Metro Transit, dba: Metro Transit</t>
  </si>
  <si>
    <t>Bi-State Development Agency of the Missouri-Illinois Metropolitan District, dba: St. Louis Metro</t>
  </si>
  <si>
    <t>Saint Louis</t>
  </si>
  <si>
    <t>South Florida Regional Transportation Authority, dba: TRI-Rail</t>
  </si>
  <si>
    <t>Staten Island Rapid Transit Operating Authority, dba: MTA Staten Island Railway</t>
  </si>
  <si>
    <t>Central Florida Commuter Rail, dba: SunRail</t>
  </si>
  <si>
    <t>TOS</t>
  </si>
  <si>
    <t>Fuel/Energy Used:</t>
  </si>
  <si>
    <t>Diesel (gal)</t>
  </si>
  <si>
    <t>Diesel (gal) Questionable</t>
  </si>
  <si>
    <t>Gasoline (gal)</t>
  </si>
  <si>
    <t>Gasoline (gal) Questionable</t>
  </si>
  <si>
    <t>Liquefied Petroleum Gas (gal equivalent)</t>
  </si>
  <si>
    <t>Liquefied Petroleum Gas (gal equivalent) Questionable</t>
  </si>
  <si>
    <t>Compressed Natural Gas (gal equivalent)</t>
  </si>
  <si>
    <t>Compressed Natural Gas (gal equivalent) Questionable</t>
  </si>
  <si>
    <t>Bio-Diesel (gal)</t>
  </si>
  <si>
    <t>Bio-Diesel (gal) Questionable</t>
  </si>
  <si>
    <t>Other Fuel (gal/gal equivalent)</t>
  </si>
  <si>
    <t>Other Fuel (gal/gal equivalent) Questionable</t>
  </si>
  <si>
    <t>Electric Propulsion (kwh)</t>
  </si>
  <si>
    <t>Electric Propulsion (kwh) Questionable</t>
  </si>
  <si>
    <t>Electric Battery (kwh)</t>
  </si>
  <si>
    <t>Electric Battery (kwh) Questionable</t>
  </si>
  <si>
    <t>Miles Traveled by Vehicles Fueled by:</t>
  </si>
  <si>
    <t>Diesel</t>
  </si>
  <si>
    <t>Diesel Questionable</t>
  </si>
  <si>
    <t>Gasoline</t>
  </si>
  <si>
    <t>Gasoline Questionable</t>
  </si>
  <si>
    <t>Liquefied Petroleum Gas</t>
  </si>
  <si>
    <t>Liquefied Petroleum Gas Questionable</t>
  </si>
  <si>
    <t>Compressed Natural Gas</t>
  </si>
  <si>
    <t>Compressed Natural Gas Questionable</t>
  </si>
  <si>
    <t>Other Fuel</t>
  </si>
  <si>
    <t>Other Fuel Questionable</t>
  </si>
  <si>
    <t>Electric Propulsion</t>
  </si>
  <si>
    <t>Electric Propulsion Questionable</t>
  </si>
  <si>
    <t>Electric Battery</t>
  </si>
  <si>
    <t>Electric Battery Questionable</t>
  </si>
  <si>
    <t>Miles per Gallon/KwH:</t>
  </si>
  <si>
    <t>Diesel (mpg)</t>
  </si>
  <si>
    <t>Diesel (mpg) Questionable</t>
  </si>
  <si>
    <t>Gasoline (mpg)</t>
  </si>
  <si>
    <t>Gasoline (mpg) Questionable</t>
  </si>
  <si>
    <t>Liquefied Petroleum Gas (mpg)</t>
  </si>
  <si>
    <t>Liquefied Petroleum Gas (mpg) Questionable</t>
  </si>
  <si>
    <t>Compressed Natural Gas (mpg)</t>
  </si>
  <si>
    <t>Compressed Natural Gas (mpg) Questionable</t>
  </si>
  <si>
    <t>Other Fuel (mpg)</t>
  </si>
  <si>
    <t>Other Fuel (mpg) Questionable</t>
  </si>
  <si>
    <t>Electric Propulsion (mi/kwh)</t>
  </si>
  <si>
    <t>Electric Propulsion (mi/kwh) Questionable</t>
  </si>
  <si>
    <t>Electric Battery (mi/kwh)</t>
  </si>
  <si>
    <t>Electric Battery (mi/kwh) Questionable</t>
  </si>
  <si>
    <t>Any data questionable?</t>
  </si>
  <si>
    <t>btu/gallon diesel</t>
  </si>
  <si>
    <t>btu/kwh</t>
  </si>
  <si>
    <t>Rail types</t>
  </si>
  <si>
    <t>Number of Vehicles and Miles</t>
  </si>
  <si>
    <t>Vehicle Fuel Use</t>
  </si>
  <si>
    <t>subregion</t>
  </si>
  <si>
    <t>% of miles diesel</t>
  </si>
  <si>
    <t>% of miles electric</t>
  </si>
  <si>
    <t>calc AVLO</t>
  </si>
  <si>
    <t>calc BAADTVBT</t>
  </si>
  <si>
    <t>SYVBT-diesel</t>
  </si>
  <si>
    <t>SYVBT-electric</t>
  </si>
  <si>
    <t>diesel (btus)</t>
  </si>
  <si>
    <t>electric (btu)</t>
  </si>
  <si>
    <t>calc SYFAFE-diesel</t>
  </si>
  <si>
    <t>calc SYFAFE-electric</t>
  </si>
  <si>
    <t>subregion1</t>
  </si>
  <si>
    <t>subregion2</t>
  </si>
  <si>
    <t>subregion3</t>
  </si>
  <si>
    <t>subregion4</t>
  </si>
  <si>
    <t>subregion5</t>
  </si>
  <si>
    <t>subregion6</t>
  </si>
  <si>
    <t>subregion7</t>
  </si>
  <si>
    <t>subregion8</t>
  </si>
  <si>
    <t>NA</t>
  </si>
  <si>
    <t>subregion9</t>
  </si>
  <si>
    <t>subregion10</t>
  </si>
  <si>
    <t>subregion11</t>
  </si>
  <si>
    <t>subregion12</t>
  </si>
  <si>
    <t>subregion13</t>
  </si>
  <si>
    <t>subregion14</t>
  </si>
  <si>
    <t>subregion15</t>
  </si>
  <si>
    <t>subregion16</t>
  </si>
  <si>
    <t>subregion17</t>
  </si>
  <si>
    <t>subregion18</t>
  </si>
  <si>
    <t>subregion19</t>
  </si>
  <si>
    <t>subregion20</t>
  </si>
  <si>
    <t>subregion21</t>
  </si>
  <si>
    <t>subregion22</t>
  </si>
  <si>
    <t>subregion23</t>
  </si>
  <si>
    <t>subregion24</t>
  </si>
  <si>
    <t>subregion25</t>
  </si>
  <si>
    <t>subregion26</t>
  </si>
  <si>
    <t>subregion27</t>
  </si>
  <si>
    <t>subregion28</t>
  </si>
  <si>
    <t>subregion29</t>
  </si>
  <si>
    <t>subregion30</t>
  </si>
  <si>
    <t>subregion31</t>
  </si>
  <si>
    <t>subregion32</t>
  </si>
  <si>
    <t>subregion33</t>
  </si>
  <si>
    <t>subregion34</t>
  </si>
  <si>
    <t>subregion35</t>
  </si>
  <si>
    <t>subregion36</t>
  </si>
  <si>
    <t>subregion37</t>
  </si>
  <si>
    <t>subregion38</t>
  </si>
  <si>
    <t>subregion39</t>
  </si>
  <si>
    <t>subregion40</t>
  </si>
  <si>
    <t>subregion41</t>
  </si>
  <si>
    <t>subregion42</t>
  </si>
  <si>
    <t>subregion43</t>
  </si>
  <si>
    <t>subregion44</t>
  </si>
  <si>
    <t>subregion45</t>
  </si>
  <si>
    <t>subregion46</t>
  </si>
  <si>
    <t>subregion47</t>
  </si>
  <si>
    <t>subregion48</t>
  </si>
  <si>
    <t>subregion49</t>
  </si>
  <si>
    <t>subregion50</t>
  </si>
  <si>
    <t>totals</t>
  </si>
  <si>
    <t>CHECK</t>
  </si>
  <si>
    <t>SYFAFE-psgr</t>
  </si>
  <si>
    <t>SYFAFE-frgt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</si>
</sst>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_(* #,##0_);_(* \(#,##0\);_(* &quot;-&quot;??_);_(@_)"/>
    <numFmt numFmtId="166" formatCode="_(* #,##0.0_);_(* \(#,##0.0\);_(* &quot;-&quot;??_);_(@_)"/>
    <numFmt numFmtId="167" formatCode="###0.00_)"/>
    <numFmt numFmtId="168" formatCode="#,##0_)"/>
    <numFmt numFmtId="169" formatCode="#,##0.0"/>
    <numFmt numFmtId="170" formatCode="000#"/>
    <numFmt numFmtId="171" formatCode="0000#"/>
  </numFmts>
  <fonts count="5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9"/>
      <color indexed="8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9"/>
      <color indexed="8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2"/>
      <color indexed="30"/>
      <name val="Calibri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name val="Arial"/>
      <family val="2"/>
    </font>
    <font>
      <u/>
      <sz val="11"/>
      <color rgb="FF0000FF"/>
      <name val="Arial"/>
      <family val="2"/>
    </font>
    <font>
      <sz val="11"/>
      <color theme="0" tint="-0.249977111117893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8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b/>
      <sz val="10"/>
      <color theme="0"/>
      <name val="Arial"/>
      <family val="2"/>
    </font>
    <font>
      <sz val="11"/>
      <color theme="5"/>
      <name val="Calibri"/>
      <family val="2"/>
      <scheme val="minor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  <font>
      <b/>
      <sz val="8"/>
      <color theme="0"/>
      <name val="Arial"/>
      <family val="2"/>
    </font>
    <font>
      <sz val="8"/>
      <color theme="1"/>
      <name val="Arial"/>
      <family val="2"/>
    </font>
    <font>
      <i/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8"/>
      <name val="Arial"/>
      <family val="2"/>
    </font>
    <font>
      <sz val="8"/>
      <name val="Arial"/>
      <family val="2"/>
    </font>
  </fonts>
  <fills count="4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E4DFEC"/>
        <bgColor rgb="FF0000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5" tint="0.59999389629810485"/>
        <bgColor indexed="64"/>
      </patternFill>
    </fill>
  </fills>
  <borders count="4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ashed">
        <color rgb="FFBFBFB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61">
    <xf numFmtId="0" fontId="0" fillId="0" borderId="0"/>
    <xf numFmtId="0" fontId="2" fillId="0" borderId="0"/>
    <xf numFmtId="0" fontId="3" fillId="0" borderId="0"/>
    <xf numFmtId="0" fontId="4" fillId="0" borderId="0"/>
    <xf numFmtId="0" fontId="6" fillId="4" borderId="0"/>
    <xf numFmtId="0" fontId="6" fillId="5" borderId="0"/>
    <xf numFmtId="0" fontId="6" fillId="6" borderId="0"/>
    <xf numFmtId="0" fontId="6" fillId="7" borderId="0"/>
    <xf numFmtId="0" fontId="6" fillId="8" borderId="0"/>
    <xf numFmtId="0" fontId="6" fillId="9" borderId="0"/>
    <xf numFmtId="0" fontId="6" fillId="10" borderId="0"/>
    <xf numFmtId="0" fontId="6" fillId="11" borderId="0"/>
    <xf numFmtId="0" fontId="6" fillId="12" borderId="0"/>
    <xf numFmtId="0" fontId="6" fillId="7" borderId="0"/>
    <xf numFmtId="0" fontId="6" fillId="10" borderId="0"/>
    <xf numFmtId="0" fontId="6" fillId="13" borderId="0"/>
    <xf numFmtId="0" fontId="7" fillId="14" borderId="0"/>
    <xf numFmtId="0" fontId="7" fillId="11" borderId="0"/>
    <xf numFmtId="0" fontId="7" fillId="12" borderId="0"/>
    <xf numFmtId="0" fontId="7" fillId="15" borderId="0"/>
    <xf numFmtId="0" fontId="7" fillId="16" borderId="0"/>
    <xf numFmtId="0" fontId="7" fillId="17" borderId="0"/>
    <xf numFmtId="0" fontId="7" fillId="18" borderId="0"/>
    <xf numFmtId="0" fontId="7" fillId="19" borderId="0"/>
    <xf numFmtId="0" fontId="7" fillId="20" borderId="0"/>
    <xf numFmtId="0" fontId="7" fillId="15" borderId="0"/>
    <xf numFmtId="0" fontId="7" fillId="16" borderId="0"/>
    <xf numFmtId="0" fontId="7" fillId="21" borderId="0"/>
    <xf numFmtId="0" fontId="8" fillId="5" borderId="0"/>
    <xf numFmtId="0" fontId="9" fillId="0" borderId="5">
      <alignment wrapText="1"/>
    </xf>
    <xf numFmtId="0" fontId="9" fillId="0" borderId="5">
      <alignment wrapText="1"/>
    </xf>
    <xf numFmtId="0" fontId="10" fillId="22" borderId="6"/>
    <xf numFmtId="0" fontId="11" fillId="23" borderId="7"/>
    <xf numFmtId="0" fontId="12" fillId="0" borderId="0">
      <alignment horizontal="center" vertical="center" wrapText="1"/>
    </xf>
    <xf numFmtId="43" fontId="3" fillId="0" borderId="0"/>
    <xf numFmtId="43" fontId="5" fillId="0" borderId="0"/>
    <xf numFmtId="43" fontId="6" fillId="0" borderId="0"/>
    <xf numFmtId="43" fontId="3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0" fontId="13" fillId="0" borderId="0">
      <alignment horizontal="left" vertical="center" wrapText="1"/>
    </xf>
    <xf numFmtId="44" fontId="5" fillId="0" borderId="0"/>
    <xf numFmtId="44" fontId="5" fillId="0" borderId="0"/>
    <xf numFmtId="44" fontId="3" fillId="0" borderId="0"/>
    <xf numFmtId="167" fontId="14" fillId="0" borderId="8">
      <alignment horizontal="right"/>
    </xf>
    <xf numFmtId="167" fontId="15" fillId="0" borderId="8">
      <alignment horizontal="right"/>
    </xf>
    <xf numFmtId="168" fontId="16" fillId="0" borderId="8">
      <alignment horizontal="right" vertical="center"/>
    </xf>
    <xf numFmtId="49" fontId="17" fillId="0" borderId="8">
      <alignment horizontal="left" vertical="center"/>
    </xf>
    <xf numFmtId="167" fontId="14" fillId="0" borderId="8">
      <alignment horizontal="right"/>
    </xf>
    <xf numFmtId="0" fontId="18" fillId="0" borderId="0"/>
    <xf numFmtId="0" fontId="9" fillId="0" borderId="0"/>
    <xf numFmtId="0" fontId="9" fillId="0" borderId="0"/>
    <xf numFmtId="0" fontId="9" fillId="0" borderId="9">
      <alignment wrapText="1"/>
    </xf>
    <xf numFmtId="0" fontId="9" fillId="0" borderId="9">
      <alignment wrapText="1"/>
    </xf>
    <xf numFmtId="0" fontId="19" fillId="6" borderId="0"/>
    <xf numFmtId="0" fontId="20" fillId="0" borderId="10">
      <alignment wrapText="1"/>
    </xf>
    <xf numFmtId="0" fontId="20" fillId="0" borderId="10">
      <alignment wrapText="1"/>
    </xf>
    <xf numFmtId="0" fontId="21" fillId="0" borderId="11"/>
    <xf numFmtId="0" fontId="22" fillId="0" borderId="12"/>
    <xf numFmtId="0" fontId="23" fillId="0" borderId="13"/>
    <xf numFmtId="0" fontId="23" fillId="0" borderId="0"/>
    <xf numFmtId="0" fontId="24" fillId="0" borderId="8">
      <alignment horizontal="left"/>
    </xf>
    <xf numFmtId="0" fontId="25" fillId="0" borderId="8">
      <alignment horizontal="left"/>
    </xf>
    <xf numFmtId="0" fontId="26" fillId="0" borderId="14">
      <alignment horizontal="right" vertical="center"/>
    </xf>
    <xf numFmtId="0" fontId="27" fillId="0" borderId="8">
      <alignment horizontal="left" vertical="center"/>
    </xf>
    <xf numFmtId="0" fontId="14" fillId="0" borderId="8">
      <alignment horizontal="left" vertical="center"/>
    </xf>
    <xf numFmtId="0" fontId="24" fillId="0" borderId="8">
      <alignment horizontal="left"/>
    </xf>
    <xf numFmtId="0" fontId="24" fillId="24" borderId="0">
      <alignment horizontal="centerContinuous" wrapText="1"/>
    </xf>
    <xf numFmtId="49" fontId="24" fillId="24" borderId="2">
      <alignment horizontal="left" vertical="center"/>
    </xf>
    <xf numFmtId="0" fontId="24" fillId="24" borderId="0">
      <alignment horizontal="centerContinuous" vertical="center" wrapText="1"/>
    </xf>
    <xf numFmtId="0" fontId="28" fillId="0" borderId="0">
      <alignment vertical="top"/>
      <protection locked="0"/>
    </xf>
    <xf numFmtId="0" fontId="29" fillId="9" borderId="6"/>
    <xf numFmtId="0" fontId="30" fillId="0" borderId="15"/>
    <xf numFmtId="0" fontId="31" fillId="25" borderId="0"/>
    <xf numFmtId="0" fontId="5" fillId="0" borderId="0"/>
    <xf numFmtId="0" fontId="5" fillId="0" borderId="0"/>
    <xf numFmtId="0" fontId="3" fillId="0" borderId="0"/>
    <xf numFmtId="0" fontId="32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3" borderId="4"/>
    <xf numFmtId="0" fontId="3" fillId="26" borderId="16"/>
    <xf numFmtId="0" fontId="33" fillId="22" borderId="17"/>
    <xf numFmtId="0" fontId="20" fillId="0" borderId="18">
      <alignment wrapText="1"/>
    </xf>
    <xf numFmtId="0" fontId="20" fillId="0" borderId="18">
      <alignment wrapText="1"/>
    </xf>
    <xf numFmtId="9" fontId="5" fillId="0" borderId="0"/>
    <xf numFmtId="9" fontId="5" fillId="0" borderId="0"/>
    <xf numFmtId="9" fontId="3" fillId="0" borderId="0"/>
    <xf numFmtId="9" fontId="3" fillId="0" borderId="0"/>
    <xf numFmtId="9" fontId="5" fillId="0" borderId="0"/>
    <xf numFmtId="3" fontId="16" fillId="0" borderId="0">
      <alignment horizontal="left" vertical="center"/>
    </xf>
    <xf numFmtId="0" fontId="12" fillId="0" borderId="0">
      <alignment horizontal="left" vertical="center"/>
    </xf>
    <xf numFmtId="0" fontId="34" fillId="0" borderId="0">
      <alignment horizontal="right"/>
    </xf>
    <xf numFmtId="49" fontId="34" fillId="0" borderId="0">
      <alignment horizontal="center"/>
    </xf>
    <xf numFmtId="0" fontId="17" fillId="0" borderId="0">
      <alignment horizontal="right"/>
    </xf>
    <xf numFmtId="0" fontId="35" fillId="0" borderId="0">
      <alignment horizontal="right"/>
    </xf>
    <xf numFmtId="0" fontId="34" fillId="0" borderId="0">
      <alignment horizontal="left"/>
    </xf>
    <xf numFmtId="0" fontId="36" fillId="0" borderId="0">
      <alignment horizontal="left"/>
    </xf>
    <xf numFmtId="49" fontId="16" fillId="0" borderId="0">
      <alignment horizontal="left" vertical="center"/>
    </xf>
    <xf numFmtId="49" fontId="17" fillId="0" borderId="8">
      <alignment horizontal="left"/>
    </xf>
    <xf numFmtId="167" fontId="16" fillId="0" borderId="0">
      <alignment horizontal="right"/>
    </xf>
    <xf numFmtId="0" fontId="26" fillId="27" borderId="0">
      <alignment horizontal="centerContinuous" vertical="center" wrapText="1"/>
    </xf>
    <xf numFmtId="0" fontId="26" fillId="0" borderId="19">
      <alignment horizontal="left" vertical="center"/>
    </xf>
    <xf numFmtId="0" fontId="37" fillId="0" borderId="0">
      <alignment horizontal="left"/>
    </xf>
    <xf numFmtId="0" fontId="37" fillId="0" borderId="0">
      <alignment horizontal="left"/>
    </xf>
    <xf numFmtId="0" fontId="38" fillId="0" borderId="0"/>
    <xf numFmtId="0" fontId="24" fillId="0" borderId="0">
      <alignment horizontal="left"/>
    </xf>
    <xf numFmtId="0" fontId="13" fillId="0" borderId="0">
      <alignment horizontal="left"/>
    </xf>
    <xf numFmtId="0" fontId="14" fillId="0" borderId="0">
      <alignment horizontal="left"/>
    </xf>
    <xf numFmtId="0" fontId="39" fillId="0" borderId="0">
      <alignment horizontal="left" vertical="top"/>
    </xf>
    <xf numFmtId="0" fontId="13" fillId="0" borderId="0">
      <alignment horizontal="left"/>
    </xf>
    <xf numFmtId="0" fontId="14" fillId="0" borderId="0">
      <alignment horizontal="left"/>
    </xf>
    <xf numFmtId="0" fontId="40" fillId="0" borderId="20"/>
    <xf numFmtId="0" fontId="41" fillId="0" borderId="0"/>
    <xf numFmtId="49" fontId="16" fillId="0" borderId="8">
      <alignment horizontal="left"/>
    </xf>
    <xf numFmtId="0" fontId="26" fillId="0" borderId="14">
      <alignment horizontal="left"/>
    </xf>
    <xf numFmtId="0" fontId="24" fillId="0" borderId="0">
      <alignment horizontal="left" vertical="center"/>
    </xf>
    <xf numFmtId="49" fontId="34" fillId="0" borderId="8">
      <alignment horizontal="left"/>
    </xf>
    <xf numFmtId="43" fontId="5" fillId="0" borderId="0"/>
    <xf numFmtId="9" fontId="5" fillId="0" borderId="0"/>
    <xf numFmtId="0" fontId="28" fillId="0" borderId="0">
      <alignment vertical="top"/>
      <protection locked="0"/>
    </xf>
    <xf numFmtId="43" fontId="5" fillId="0" borderId="0" applyFont="0" applyFill="0" applyBorder="0" applyAlignment="0" applyProtection="0"/>
    <xf numFmtId="43" fontId="3" fillId="0" borderId="0"/>
    <xf numFmtId="9" fontId="5" fillId="0" borderId="0" applyFont="0" applyFill="0" applyBorder="0" applyAlignment="0" applyProtection="0"/>
    <xf numFmtId="43" fontId="3" fillId="0" borderId="0"/>
  </cellStyleXfs>
  <cellXfs count="194">
    <xf numFmtId="0" fontId="0" fillId="0" borderId="0" xfId="0"/>
    <xf numFmtId="0" fontId="2" fillId="0" borderId="0" xfId="1"/>
    <xf numFmtId="0" fontId="1" fillId="2" borderId="0" xfId="0" applyFont="1" applyFill="1"/>
    <xf numFmtId="0" fontId="1" fillId="0" borderId="0" xfId="0" applyFont="1" applyAlignment="1">
      <alignment horizontal="right"/>
    </xf>
    <xf numFmtId="3" fontId="0" fillId="0" borderId="0" xfId="0" applyNumberFormat="1" applyAlignment="1">
      <alignment horizontal="left"/>
    </xf>
    <xf numFmtId="0" fontId="1" fillId="0" borderId="0" xfId="0" applyFont="1" applyAlignment="1">
      <alignment wrapText="1"/>
    </xf>
    <xf numFmtId="0" fontId="1" fillId="2" borderId="0" xfId="0" applyFont="1" applyFill="1" applyAlignment="1">
      <alignment horizontal="left"/>
    </xf>
    <xf numFmtId="0" fontId="0" fillId="0" borderId="0" xfId="0" applyAlignment="1">
      <alignment horizontal="left"/>
    </xf>
    <xf numFmtId="1" fontId="0" fillId="0" borderId="0" xfId="0" applyNumberFormat="1"/>
    <xf numFmtId="0" fontId="42" fillId="0" borderId="0" xfId="0" applyFont="1"/>
    <xf numFmtId="0" fontId="42" fillId="0" borderId="0" xfId="0" applyFont="1" applyAlignment="1">
      <alignment horizontal="left"/>
    </xf>
    <xf numFmtId="0" fontId="43" fillId="0" borderId="0" xfId="0" applyFont="1"/>
    <xf numFmtId="0" fontId="0" fillId="2" borderId="0" xfId="0" applyFill="1"/>
    <xf numFmtId="0" fontId="1" fillId="29" borderId="0" xfId="0" applyFont="1" applyFill="1"/>
    <xf numFmtId="0" fontId="0" fillId="29" borderId="0" xfId="0" applyFill="1"/>
    <xf numFmtId="11" fontId="0" fillId="29" borderId="0" xfId="0" applyNumberFormat="1" applyFill="1"/>
    <xf numFmtId="0" fontId="1" fillId="0" borderId="0" xfId="0" applyFont="1"/>
    <xf numFmtId="11" fontId="44" fillId="0" borderId="0" xfId="0" applyNumberFormat="1" applyFont="1"/>
    <xf numFmtId="0" fontId="44" fillId="0" borderId="0" xfId="0" applyFont="1"/>
    <xf numFmtId="0" fontId="0" fillId="0" borderId="21" xfId="0" applyBorder="1"/>
    <xf numFmtId="11" fontId="0" fillId="0" borderId="23" xfId="0" applyNumberFormat="1" applyBorder="1"/>
    <xf numFmtId="0" fontId="0" fillId="0" borderId="24" xfId="0" applyBorder="1"/>
    <xf numFmtId="11" fontId="0" fillId="0" borderId="25" xfId="0" applyNumberFormat="1" applyBorder="1"/>
    <xf numFmtId="0" fontId="0" fillId="0" borderId="26" xfId="0" applyBorder="1"/>
    <xf numFmtId="11" fontId="0" fillId="0" borderId="27" xfId="0" applyNumberFormat="1" applyBorder="1"/>
    <xf numFmtId="164" fontId="0" fillId="0" borderId="0" xfId="0" applyNumberFormat="1"/>
    <xf numFmtId="11" fontId="0" fillId="0" borderId="22" xfId="154" applyNumberFormat="1" applyFont="1" applyBorder="1"/>
    <xf numFmtId="11" fontId="0" fillId="0" borderId="0" xfId="154" applyNumberFormat="1" applyFont="1"/>
    <xf numFmtId="11" fontId="0" fillId="0" borderId="2" xfId="154" applyNumberFormat="1" applyFont="1" applyBorder="1"/>
    <xf numFmtId="11" fontId="0" fillId="0" borderId="22" xfId="155" applyNumberFormat="1" applyFont="1" applyBorder="1"/>
    <xf numFmtId="11" fontId="0" fillId="0" borderId="2" xfId="0" applyNumberFormat="1" applyBorder="1"/>
    <xf numFmtId="0" fontId="1" fillId="31" borderId="0" xfId="0" applyFont="1" applyFill="1"/>
    <xf numFmtId="0" fontId="45" fillId="32" borderId="0" xfId="0" applyFont="1" applyFill="1"/>
    <xf numFmtId="11" fontId="0" fillId="0" borderId="0" xfId="0" applyNumberFormat="1"/>
    <xf numFmtId="43" fontId="0" fillId="0" borderId="0" xfId="0" applyNumberFormat="1"/>
    <xf numFmtId="14" fontId="0" fillId="0" borderId="0" xfId="0" applyNumberFormat="1"/>
    <xf numFmtId="0" fontId="0" fillId="0" borderId="29" xfId="0" applyBorder="1"/>
    <xf numFmtId="9" fontId="5" fillId="0" borderId="0" xfId="155"/>
    <xf numFmtId="0" fontId="0" fillId="0" borderId="31" xfId="0" applyBorder="1"/>
    <xf numFmtId="0" fontId="0" fillId="0" borderId="33" xfId="0" applyBorder="1"/>
    <xf numFmtId="0" fontId="0" fillId="34" borderId="0" xfId="0" applyFill="1"/>
    <xf numFmtId="0" fontId="0" fillId="35" borderId="0" xfId="0" applyFill="1"/>
    <xf numFmtId="0" fontId="3" fillId="36" borderId="0" xfId="78" applyFill="1" applyAlignment="1">
      <alignment vertical="top"/>
    </xf>
    <xf numFmtId="0" fontId="46" fillId="36" borderId="0" xfId="78" applyFont="1" applyFill="1"/>
    <xf numFmtId="0" fontId="3" fillId="36" borderId="0" xfId="78" applyFill="1"/>
    <xf numFmtId="0" fontId="47" fillId="37" borderId="0" xfId="78" applyFont="1" applyFill="1"/>
    <xf numFmtId="0" fontId="3" fillId="36" borderId="0" xfId="78" applyFill="1" applyAlignment="1">
      <alignment horizontal="left"/>
    </xf>
    <xf numFmtId="0" fontId="48" fillId="36" borderId="34" xfId="78" applyFont="1" applyFill="1" applyBorder="1"/>
    <xf numFmtId="0" fontId="48" fillId="36" borderId="35" xfId="78" applyFont="1" applyFill="1" applyBorder="1"/>
    <xf numFmtId="0" fontId="48" fillId="36" borderId="36" xfId="78" applyFont="1" applyFill="1" applyBorder="1"/>
    <xf numFmtId="0" fontId="3" fillId="36" borderId="37" xfId="78" applyFill="1" applyBorder="1"/>
    <xf numFmtId="0" fontId="3" fillId="36" borderId="38" xfId="78" applyFill="1" applyBorder="1" applyAlignment="1">
      <alignment wrapText="1"/>
    </xf>
    <xf numFmtId="0" fontId="3" fillId="36" borderId="39" xfId="78" applyFill="1" applyBorder="1"/>
    <xf numFmtId="0" fontId="3" fillId="36" borderId="40" xfId="78" applyFill="1" applyBorder="1" applyAlignment="1">
      <alignment wrapText="1"/>
    </xf>
    <xf numFmtId="0" fontId="3" fillId="0" borderId="37" xfId="78" applyBorder="1"/>
    <xf numFmtId="0" fontId="3" fillId="0" borderId="40" xfId="78" applyBorder="1"/>
    <xf numFmtId="0" fontId="3" fillId="0" borderId="40" xfId="78" applyBorder="1" applyAlignment="1">
      <alignment wrapText="1"/>
    </xf>
    <xf numFmtId="0" fontId="3" fillId="0" borderId="39" xfId="78" applyBorder="1"/>
    <xf numFmtId="0" fontId="3" fillId="35" borderId="37" xfId="78" applyFill="1" applyBorder="1"/>
    <xf numFmtId="0" fontId="3" fillId="35" borderId="40" xfId="78" applyFill="1" applyBorder="1" applyAlignment="1">
      <alignment wrapText="1"/>
    </xf>
    <xf numFmtId="0" fontId="3" fillId="35" borderId="39" xfId="78" applyFill="1" applyBorder="1"/>
    <xf numFmtId="0" fontId="3" fillId="38" borderId="37" xfId="78" applyFill="1" applyBorder="1"/>
    <xf numFmtId="0" fontId="3" fillId="38" borderId="40" xfId="78" applyFill="1" applyBorder="1" applyAlignment="1">
      <alignment wrapText="1"/>
    </xf>
    <xf numFmtId="0" fontId="3" fillId="38" borderId="39" xfId="78" applyFill="1" applyBorder="1"/>
    <xf numFmtId="0" fontId="49" fillId="39" borderId="0" xfId="78" applyFont="1" applyFill="1" applyAlignment="1">
      <alignment vertical="top"/>
    </xf>
    <xf numFmtId="0" fontId="3" fillId="40" borderId="0" xfId="78" applyFill="1" applyAlignment="1">
      <alignment vertical="top"/>
    </xf>
    <xf numFmtId="0" fontId="3" fillId="36" borderId="40" xfId="78" applyFill="1" applyBorder="1"/>
    <xf numFmtId="0" fontId="3" fillId="36" borderId="39" xfId="78" applyFill="1" applyBorder="1" applyAlignment="1">
      <alignment wrapText="1"/>
    </xf>
    <xf numFmtId="0" fontId="3" fillId="34" borderId="37" xfId="78" applyFill="1" applyBorder="1"/>
    <xf numFmtId="0" fontId="3" fillId="34" borderId="40" xfId="78" applyFill="1" applyBorder="1" applyAlignment="1">
      <alignment wrapText="1"/>
    </xf>
    <xf numFmtId="0" fontId="3" fillId="34" borderId="39" xfId="78" applyFill="1" applyBorder="1"/>
    <xf numFmtId="0" fontId="3" fillId="0" borderId="41" xfId="78" applyBorder="1"/>
    <xf numFmtId="0" fontId="3" fillId="0" borderId="42" xfId="78" applyBorder="1" applyAlignment="1">
      <alignment wrapText="1"/>
    </xf>
    <xf numFmtId="0" fontId="3" fillId="0" borderId="43" xfId="78" applyBorder="1"/>
    <xf numFmtId="0" fontId="51" fillId="0" borderId="0" xfId="0" applyFont="1" applyAlignment="1">
      <alignment vertical="center"/>
    </xf>
    <xf numFmtId="0" fontId="52" fillId="0" borderId="0" xfId="0" applyFont="1"/>
    <xf numFmtId="165" fontId="5" fillId="0" borderId="3" xfId="154" applyNumberFormat="1" applyBorder="1"/>
    <xf numFmtId="165" fontId="5" fillId="0" borderId="28" xfId="154" applyNumberFormat="1" applyBorder="1"/>
    <xf numFmtId="165" fontId="5" fillId="0" borderId="0" xfId="154" applyNumberFormat="1"/>
    <xf numFmtId="165" fontId="5" fillId="0" borderId="32" xfId="154" applyNumberFormat="1" applyBorder="1"/>
    <xf numFmtId="165" fontId="5" fillId="0" borderId="1" xfId="154" applyNumberFormat="1" applyBorder="1"/>
    <xf numFmtId="165" fontId="5" fillId="0" borderId="30" xfId="154" applyNumberFormat="1" applyBorder="1"/>
    <xf numFmtId="0" fontId="50" fillId="33" borderId="0" xfId="0" applyFont="1" applyFill="1"/>
    <xf numFmtId="0" fontId="50" fillId="33" borderId="25" xfId="0" applyFont="1" applyFill="1" applyBorder="1"/>
    <xf numFmtId="166" fontId="0" fillId="0" borderId="33" xfId="154" applyNumberFormat="1" applyFont="1" applyBorder="1"/>
    <xf numFmtId="166" fontId="0" fillId="0" borderId="3" xfId="154" applyNumberFormat="1" applyFont="1" applyBorder="1"/>
    <xf numFmtId="166" fontId="0" fillId="0" borderId="28" xfId="154" applyNumberFormat="1" applyFont="1" applyBorder="1"/>
    <xf numFmtId="166" fontId="0" fillId="0" borderId="31" xfId="154" applyNumberFormat="1" applyFont="1" applyBorder="1"/>
    <xf numFmtId="166" fontId="0" fillId="0" borderId="32" xfId="154" applyNumberFormat="1" applyFont="1" applyBorder="1"/>
    <xf numFmtId="166" fontId="0" fillId="0" borderId="29" xfId="154" applyNumberFormat="1" applyFont="1" applyBorder="1"/>
    <xf numFmtId="166" fontId="0" fillId="0" borderId="1" xfId="154" applyNumberFormat="1" applyFont="1" applyBorder="1"/>
    <xf numFmtId="166" fontId="0" fillId="0" borderId="30" xfId="154" applyNumberFormat="1" applyFont="1" applyBorder="1"/>
    <xf numFmtId="11" fontId="5" fillId="0" borderId="22" xfId="154" applyNumberFormat="1" applyBorder="1"/>
    <xf numFmtId="11" fontId="0" fillId="0" borderId="0" xfId="155" applyNumberFormat="1" applyFont="1"/>
    <xf numFmtId="0" fontId="1" fillId="0" borderId="24" xfId="0" applyFont="1" applyBorder="1"/>
    <xf numFmtId="11" fontId="1" fillId="0" borderId="0" xfId="0" applyNumberFormat="1" applyFont="1"/>
    <xf numFmtId="9" fontId="1" fillId="0" borderId="0" xfId="0" applyNumberFormat="1" applyFont="1"/>
    <xf numFmtId="9" fontId="5" fillId="0" borderId="22" xfId="155" applyBorder="1"/>
    <xf numFmtId="9" fontId="5" fillId="0" borderId="23" xfId="155" applyBorder="1"/>
    <xf numFmtId="9" fontId="5" fillId="0" borderId="25" xfId="155" applyBorder="1"/>
    <xf numFmtId="9" fontId="5" fillId="0" borderId="2" xfId="155" applyBorder="1"/>
    <xf numFmtId="9" fontId="5" fillId="0" borderId="27" xfId="155" applyBorder="1"/>
    <xf numFmtId="11" fontId="5" fillId="0" borderId="23" xfId="154" applyNumberFormat="1" applyBorder="1"/>
    <xf numFmtId="11" fontId="5" fillId="0" borderId="0" xfId="154" applyNumberFormat="1"/>
    <xf numFmtId="11" fontId="5" fillId="0" borderId="25" xfId="154" applyNumberFormat="1" applyBorder="1"/>
    <xf numFmtId="11" fontId="5" fillId="0" borderId="2" xfId="154" applyNumberFormat="1" applyBorder="1"/>
    <xf numFmtId="11" fontId="5" fillId="0" borderId="27" xfId="154" applyNumberFormat="1" applyBorder="1"/>
    <xf numFmtId="165" fontId="5" fillId="0" borderId="22" xfId="154" applyNumberFormat="1" applyBorder="1"/>
    <xf numFmtId="165" fontId="5" fillId="0" borderId="23" xfId="154" applyNumberFormat="1" applyBorder="1"/>
    <xf numFmtId="165" fontId="5" fillId="0" borderId="25" xfId="154" applyNumberFormat="1" applyBorder="1"/>
    <xf numFmtId="165" fontId="5" fillId="0" borderId="2" xfId="154" applyNumberFormat="1" applyBorder="1"/>
    <xf numFmtId="165" fontId="5" fillId="0" borderId="27" xfId="154" applyNumberFormat="1" applyBorder="1"/>
    <xf numFmtId="9" fontId="5" fillId="30" borderId="22" xfId="155" applyFill="1" applyBorder="1"/>
    <xf numFmtId="9" fontId="5" fillId="30" borderId="0" xfId="155" applyFill="1"/>
    <xf numFmtId="9" fontId="5" fillId="30" borderId="25" xfId="155" applyFill="1" applyBorder="1"/>
    <xf numFmtId="9" fontId="5" fillId="30" borderId="2" xfId="155" applyFill="1" applyBorder="1"/>
    <xf numFmtId="164" fontId="5" fillId="30" borderId="2" xfId="155" applyNumberFormat="1" applyFill="1" applyBorder="1"/>
    <xf numFmtId="0" fontId="1" fillId="28" borderId="0" xfId="0" applyFont="1" applyFill="1"/>
    <xf numFmtId="11" fontId="1" fillId="28" borderId="0" xfId="0" applyNumberFormat="1" applyFont="1" applyFill="1"/>
    <xf numFmtId="165" fontId="5" fillId="35" borderId="22" xfId="154" applyNumberFormat="1" applyFill="1" applyBorder="1"/>
    <xf numFmtId="165" fontId="5" fillId="35" borderId="0" xfId="154" applyNumberFormat="1" applyFill="1"/>
    <xf numFmtId="165" fontId="5" fillId="35" borderId="25" xfId="154" applyNumberFormat="1" applyFill="1" applyBorder="1"/>
    <xf numFmtId="165" fontId="5" fillId="35" borderId="2" xfId="154" applyNumberFormat="1" applyFill="1" applyBorder="1"/>
    <xf numFmtId="0" fontId="53" fillId="41" borderId="0" xfId="0" applyFont="1" applyFill="1" applyAlignment="1">
      <alignment wrapText="1"/>
    </xf>
    <xf numFmtId="3" fontId="53" fillId="41" borderId="0" xfId="0" applyNumberFormat="1" applyFont="1" applyFill="1" applyAlignment="1">
      <alignment wrapText="1"/>
    </xf>
    <xf numFmtId="169" fontId="53" fillId="41" borderId="0" xfId="0" applyNumberFormat="1" applyFont="1" applyFill="1" applyAlignment="1">
      <alignment wrapText="1"/>
    </xf>
    <xf numFmtId="0" fontId="54" fillId="0" borderId="0" xfId="0" applyFont="1"/>
    <xf numFmtId="170" fontId="54" fillId="0" borderId="0" xfId="0" applyNumberFormat="1" applyFont="1" applyAlignment="1">
      <alignment horizontal="left"/>
    </xf>
    <xf numFmtId="171" fontId="54" fillId="0" borderId="0" xfId="0" applyNumberFormat="1" applyFont="1" applyAlignment="1">
      <alignment horizontal="left"/>
    </xf>
    <xf numFmtId="3" fontId="54" fillId="0" borderId="0" xfId="0" applyNumberFormat="1" applyFont="1"/>
    <xf numFmtId="169" fontId="54" fillId="0" borderId="0" xfId="0" applyNumberFormat="1" applyFont="1"/>
    <xf numFmtId="0" fontId="55" fillId="0" borderId="0" xfId="0" applyFont="1"/>
    <xf numFmtId="0" fontId="56" fillId="0" borderId="0" xfId="0" applyFont="1"/>
    <xf numFmtId="11" fontId="0" fillId="0" borderId="2" xfId="155" applyNumberFormat="1" applyFont="1" applyBorder="1"/>
    <xf numFmtId="166" fontId="0" fillId="0" borderId="0" xfId="154" applyNumberFormat="1" applyFont="1"/>
    <xf numFmtId="166" fontId="0" fillId="0" borderId="2" xfId="154" applyNumberFormat="1" applyFont="1" applyBorder="1"/>
    <xf numFmtId="166" fontId="0" fillId="0" borderId="44" xfId="154" applyNumberFormat="1" applyFont="1" applyBorder="1"/>
    <xf numFmtId="166" fontId="0" fillId="0" borderId="45" xfId="154" applyNumberFormat="1" applyFont="1" applyBorder="1"/>
    <xf numFmtId="11" fontId="5" fillId="38" borderId="2" xfId="154" applyNumberFormat="1" applyFill="1" applyBorder="1"/>
    <xf numFmtId="0" fontId="0" fillId="38" borderId="0" xfId="0" applyFill="1"/>
    <xf numFmtId="0" fontId="2" fillId="0" borderId="0" xfId="1" applyAlignment="1">
      <alignment horizontal="left"/>
    </xf>
    <xf numFmtId="3" fontId="53" fillId="42" borderId="0" xfId="0" applyNumberFormat="1" applyFont="1" applyFill="1" applyAlignment="1">
      <alignment wrapText="1"/>
    </xf>
    <xf numFmtId="0" fontId="53" fillId="42" borderId="0" xfId="0" applyFont="1" applyFill="1" applyAlignment="1">
      <alignment wrapText="1"/>
    </xf>
    <xf numFmtId="165" fontId="53" fillId="41" borderId="0" xfId="157" applyNumberFormat="1" applyFont="1" applyFill="1" applyBorder="1" applyAlignment="1">
      <alignment wrapText="1"/>
    </xf>
    <xf numFmtId="37" fontId="53" fillId="41" borderId="0" xfId="157" applyNumberFormat="1" applyFont="1" applyFill="1" applyBorder="1" applyAlignment="1">
      <alignment wrapText="1"/>
    </xf>
    <xf numFmtId="37" fontId="53" fillId="42" borderId="0" xfId="157" applyNumberFormat="1" applyFont="1" applyFill="1" applyBorder="1" applyAlignment="1">
      <alignment wrapText="1"/>
    </xf>
    <xf numFmtId="37" fontId="54" fillId="0" borderId="0" xfId="157" applyNumberFormat="1" applyFont="1"/>
    <xf numFmtId="165" fontId="54" fillId="0" borderId="0" xfId="157" applyNumberFormat="1" applyFont="1"/>
    <xf numFmtId="3" fontId="54" fillId="42" borderId="0" xfId="157" applyNumberFormat="1" applyFont="1" applyFill="1"/>
    <xf numFmtId="43" fontId="54" fillId="0" borderId="0" xfId="157" applyFont="1"/>
    <xf numFmtId="37" fontId="54" fillId="42" borderId="0" xfId="157" applyNumberFormat="1" applyFont="1" applyFill="1"/>
    <xf numFmtId="37" fontId="54" fillId="0" borderId="0" xfId="157" applyNumberFormat="1" applyFont="1" applyBorder="1"/>
    <xf numFmtId="3" fontId="0" fillId="42" borderId="0" xfId="0" applyNumberFormat="1" applyFill="1"/>
    <xf numFmtId="0" fontId="0" fillId="42" borderId="0" xfId="0" applyFill="1"/>
    <xf numFmtId="3" fontId="0" fillId="0" borderId="0" xfId="0" applyNumberFormat="1"/>
    <xf numFmtId="9" fontId="0" fillId="0" borderId="0" xfId="159" applyFont="1"/>
    <xf numFmtId="0" fontId="1" fillId="42" borderId="0" xfId="0" applyFont="1" applyFill="1"/>
    <xf numFmtId="0" fontId="1" fillId="44" borderId="0" xfId="0" applyFont="1" applyFill="1"/>
    <xf numFmtId="0" fontId="0" fillId="44" borderId="0" xfId="0" applyFill="1"/>
    <xf numFmtId="0" fontId="1" fillId="45" borderId="0" xfId="0" applyFont="1" applyFill="1"/>
    <xf numFmtId="0" fontId="0" fillId="45" borderId="0" xfId="0" applyFill="1"/>
    <xf numFmtId="165" fontId="0" fillId="0" borderId="0" xfId="157" applyNumberFormat="1" applyFont="1"/>
    <xf numFmtId="0" fontId="1" fillId="46" borderId="0" xfId="0" applyFont="1" applyFill="1"/>
    <xf numFmtId="166" fontId="0" fillId="46" borderId="0" xfId="157" applyNumberFormat="1" applyFont="1" applyFill="1"/>
    <xf numFmtId="165" fontId="0" fillId="46" borderId="0" xfId="157" applyNumberFormat="1" applyFont="1" applyFill="1"/>
    <xf numFmtId="0" fontId="0" fillId="46" borderId="0" xfId="0" applyFill="1"/>
    <xf numFmtId="166" fontId="1" fillId="2" borderId="0" xfId="157" applyNumberFormat="1" applyFont="1" applyFill="1"/>
    <xf numFmtId="165" fontId="1" fillId="2" borderId="0" xfId="157" applyNumberFormat="1" applyFont="1" applyFill="1"/>
    <xf numFmtId="165" fontId="5" fillId="2" borderId="0" xfId="157" applyNumberFormat="1" applyFont="1" applyFill="1"/>
    <xf numFmtId="11" fontId="1" fillId="2" borderId="0" xfId="0" applyNumberFormat="1" applyFont="1" applyFill="1"/>
    <xf numFmtId="43" fontId="0" fillId="0" borderId="0" xfId="157" applyFont="1"/>
    <xf numFmtId="0" fontId="53" fillId="43" borderId="0" xfId="2" applyFont="1" applyFill="1"/>
    <xf numFmtId="0" fontId="53" fillId="43" borderId="0" xfId="2" applyFont="1" applyFill="1" applyAlignment="1">
      <alignment horizontal="left" wrapText="1"/>
    </xf>
    <xf numFmtId="170" fontId="53" fillId="43" borderId="0" xfId="2" applyNumberFormat="1" applyFont="1" applyFill="1" applyAlignment="1">
      <alignment horizontal="left" wrapText="1"/>
    </xf>
    <xf numFmtId="171" fontId="53" fillId="43" borderId="0" xfId="2" applyNumberFormat="1" applyFont="1" applyFill="1" applyAlignment="1">
      <alignment horizontal="left" wrapText="1"/>
    </xf>
    <xf numFmtId="0" fontId="53" fillId="43" borderId="0" xfId="2" applyFont="1" applyFill="1" applyAlignment="1">
      <alignment wrapText="1"/>
    </xf>
    <xf numFmtId="3" fontId="53" fillId="43" borderId="0" xfId="2" applyNumberFormat="1" applyFont="1" applyFill="1" applyAlignment="1">
      <alignment wrapText="1"/>
    </xf>
    <xf numFmtId="3" fontId="57" fillId="38" borderId="24" xfId="2" applyNumberFormat="1" applyFont="1" applyFill="1" applyBorder="1" applyAlignment="1">
      <alignment wrapText="1"/>
    </xf>
    <xf numFmtId="3" fontId="57" fillId="38" borderId="0" xfId="2" applyNumberFormat="1" applyFont="1" applyFill="1" applyAlignment="1">
      <alignment wrapText="1"/>
    </xf>
    <xf numFmtId="0" fontId="53" fillId="43" borderId="24" xfId="2" applyFont="1" applyFill="1" applyBorder="1" applyAlignment="1">
      <alignment wrapText="1"/>
    </xf>
    <xf numFmtId="2" fontId="53" fillId="43" borderId="0" xfId="2" applyNumberFormat="1" applyFont="1" applyFill="1" applyAlignment="1">
      <alignment wrapText="1"/>
    </xf>
    <xf numFmtId="0" fontId="58" fillId="0" borderId="0" xfId="2" applyFont="1"/>
    <xf numFmtId="0" fontId="58" fillId="0" borderId="0" xfId="2" applyFont="1" applyAlignment="1">
      <alignment horizontal="left"/>
    </xf>
    <xf numFmtId="170" fontId="58" fillId="0" borderId="0" xfId="2" quotePrefix="1" applyNumberFormat="1" applyFont="1" applyAlignment="1">
      <alignment horizontal="left"/>
    </xf>
    <xf numFmtId="171" fontId="58" fillId="0" borderId="0" xfId="2" quotePrefix="1" applyNumberFormat="1" applyFont="1" applyAlignment="1">
      <alignment horizontal="left"/>
    </xf>
    <xf numFmtId="3" fontId="58" fillId="0" borderId="0" xfId="2" applyNumberFormat="1" applyFont="1" applyAlignment="1">
      <alignment horizontal="right" wrapText="1"/>
    </xf>
    <xf numFmtId="3" fontId="58" fillId="0" borderId="0" xfId="2" applyNumberFormat="1" applyFont="1" applyAlignment="1">
      <alignment horizontal="right"/>
    </xf>
    <xf numFmtId="165" fontId="58" fillId="0" borderId="0" xfId="160" applyNumberFormat="1" applyFont="1"/>
    <xf numFmtId="169" fontId="58" fillId="0" borderId="0" xfId="160" applyNumberFormat="1" applyFont="1"/>
    <xf numFmtId="3" fontId="58" fillId="0" borderId="0" xfId="160" applyNumberFormat="1" applyFont="1" applyAlignment="1">
      <alignment horizontal="right"/>
    </xf>
    <xf numFmtId="3" fontId="58" fillId="0" borderId="0" xfId="2" applyNumberFormat="1" applyFont="1"/>
    <xf numFmtId="3" fontId="58" fillId="0" borderId="24" xfId="2" applyNumberFormat="1" applyFont="1" applyBorder="1"/>
    <xf numFmtId="0" fontId="58" fillId="0" borderId="24" xfId="2" applyFont="1" applyBorder="1"/>
    <xf numFmtId="2" fontId="58" fillId="0" borderId="0" xfId="2" applyNumberFormat="1" applyFont="1"/>
  </cellXfs>
  <cellStyles count="161">
    <cellStyle name="20% - Accent1 2" xfId="4" xr:uid="{00000000-0005-0000-0000-000004000000}"/>
    <cellStyle name="20% - Accent2 2" xfId="5" xr:uid="{00000000-0005-0000-0000-000005000000}"/>
    <cellStyle name="20% - Accent3 2" xfId="6" xr:uid="{00000000-0005-0000-0000-000006000000}"/>
    <cellStyle name="20% - Accent4 2" xfId="7" xr:uid="{00000000-0005-0000-0000-000007000000}"/>
    <cellStyle name="20% - Accent5 2" xfId="8" xr:uid="{00000000-0005-0000-0000-000008000000}"/>
    <cellStyle name="20% - Accent6 2" xfId="9" xr:uid="{00000000-0005-0000-0000-000009000000}"/>
    <cellStyle name="40% - Accent1 2" xfId="10" xr:uid="{00000000-0005-0000-0000-00000A000000}"/>
    <cellStyle name="40% - Accent2 2" xfId="11" xr:uid="{00000000-0005-0000-0000-00000B000000}"/>
    <cellStyle name="40% - Accent3 2" xfId="12" xr:uid="{00000000-0005-0000-0000-00000C000000}"/>
    <cellStyle name="40% - Accent4 2" xfId="13" xr:uid="{00000000-0005-0000-0000-00000D000000}"/>
    <cellStyle name="40% - Accent5 2" xfId="14" xr:uid="{00000000-0005-0000-0000-00000E000000}"/>
    <cellStyle name="40% - Accent6 2" xfId="15" xr:uid="{00000000-0005-0000-0000-00000F000000}"/>
    <cellStyle name="60% - Accent1 2" xfId="16" xr:uid="{00000000-0005-0000-0000-000010000000}"/>
    <cellStyle name="60% - Accent2 2" xfId="17" xr:uid="{00000000-0005-0000-0000-000011000000}"/>
    <cellStyle name="60% - Accent3 2" xfId="18" xr:uid="{00000000-0005-0000-0000-000012000000}"/>
    <cellStyle name="60% - Accent4 2" xfId="19" xr:uid="{00000000-0005-0000-0000-000013000000}"/>
    <cellStyle name="60% - Accent5 2" xfId="20" xr:uid="{00000000-0005-0000-0000-000014000000}"/>
    <cellStyle name="60% - Accent6 2" xfId="21" xr:uid="{00000000-0005-0000-0000-000015000000}"/>
    <cellStyle name="Accent1 2" xfId="22" xr:uid="{00000000-0005-0000-0000-000016000000}"/>
    <cellStyle name="Accent2 2" xfId="23" xr:uid="{00000000-0005-0000-0000-000017000000}"/>
    <cellStyle name="Accent3 2" xfId="24" xr:uid="{00000000-0005-0000-0000-000018000000}"/>
    <cellStyle name="Accent4 2" xfId="25" xr:uid="{00000000-0005-0000-0000-000019000000}"/>
    <cellStyle name="Accent5 2" xfId="26" xr:uid="{00000000-0005-0000-0000-00001A000000}"/>
    <cellStyle name="Accent6 2" xfId="27" xr:uid="{00000000-0005-0000-0000-00001B000000}"/>
    <cellStyle name="Bad 2" xfId="28" xr:uid="{00000000-0005-0000-0000-00001C000000}"/>
    <cellStyle name="Body: normal cell" xfId="29" xr:uid="{00000000-0005-0000-0000-00001D000000}"/>
    <cellStyle name="Body: normal cell 2" xfId="30" xr:uid="{00000000-0005-0000-0000-00001E000000}"/>
    <cellStyle name="Calculation 2" xfId="31" xr:uid="{00000000-0005-0000-0000-00001F000000}"/>
    <cellStyle name="Check Cell 2" xfId="32" xr:uid="{00000000-0005-0000-0000-000020000000}"/>
    <cellStyle name="Column heading" xfId="33" xr:uid="{00000000-0005-0000-0000-000021000000}"/>
    <cellStyle name="Comma" xfId="154" builtinId="3"/>
    <cellStyle name="Comma 2" xfId="34" xr:uid="{00000000-0005-0000-0000-000022000000}"/>
    <cellStyle name="Comma 2 2" xfId="35" xr:uid="{00000000-0005-0000-0000-000023000000}"/>
    <cellStyle name="Comma 2 3" xfId="160" xr:uid="{4C697D29-3CF0-4B8F-8891-2E97A8146A72}"/>
    <cellStyle name="Comma 2 4" xfId="158" xr:uid="{FED514EC-329C-4E0F-8A10-FA4E21030B04}"/>
    <cellStyle name="Comma 3" xfId="36" xr:uid="{00000000-0005-0000-0000-000024000000}"/>
    <cellStyle name="Comma 4" xfId="37" xr:uid="{00000000-0005-0000-0000-000025000000}"/>
    <cellStyle name="Comma 5" xfId="38" xr:uid="{00000000-0005-0000-0000-000026000000}"/>
    <cellStyle name="Comma 6" xfId="39" xr:uid="{00000000-0005-0000-0000-000027000000}"/>
    <cellStyle name="Comma 7" xfId="40" xr:uid="{00000000-0005-0000-0000-000028000000}"/>
    <cellStyle name="Comma 8" xfId="41" xr:uid="{00000000-0005-0000-0000-000029000000}"/>
    <cellStyle name="Comma 9" xfId="157" xr:uid="{BFDF5FF0-B1F5-4CFB-AB6A-C8223C7B1B92}"/>
    <cellStyle name="Corner heading" xfId="42" xr:uid="{00000000-0005-0000-0000-00002A000000}"/>
    <cellStyle name="Currency 2" xfId="43" xr:uid="{00000000-0005-0000-0000-00002B000000}"/>
    <cellStyle name="Currency 3" xfId="44" xr:uid="{00000000-0005-0000-0000-00002C000000}"/>
    <cellStyle name="Currency 3 2" xfId="45" xr:uid="{00000000-0005-0000-0000-00002D000000}"/>
    <cellStyle name="Data" xfId="46" xr:uid="{00000000-0005-0000-0000-00002E000000}"/>
    <cellStyle name="Data 2" xfId="47" xr:uid="{00000000-0005-0000-0000-00002F000000}"/>
    <cellStyle name="Data no deci" xfId="48" xr:uid="{00000000-0005-0000-0000-000030000000}"/>
    <cellStyle name="Data Superscript" xfId="49" xr:uid="{00000000-0005-0000-0000-000031000000}"/>
    <cellStyle name="Data_1-1A-Regular" xfId="50" xr:uid="{00000000-0005-0000-0000-000032000000}"/>
    <cellStyle name="Explanatory Text 2" xfId="51" xr:uid="{00000000-0005-0000-0000-000033000000}"/>
    <cellStyle name="Font: Calibri, 9pt regular" xfId="52" xr:uid="{00000000-0005-0000-0000-000034000000}"/>
    <cellStyle name="Font: Calibri, 9pt regular 2" xfId="53" xr:uid="{00000000-0005-0000-0000-000035000000}"/>
    <cellStyle name="Footnotes: top row" xfId="54" xr:uid="{00000000-0005-0000-0000-000036000000}"/>
    <cellStyle name="Footnotes: top row 2" xfId="55" xr:uid="{00000000-0005-0000-0000-000037000000}"/>
    <cellStyle name="Good 2" xfId="56" xr:uid="{00000000-0005-0000-0000-000038000000}"/>
    <cellStyle name="Header: bottom row" xfId="57" xr:uid="{00000000-0005-0000-0000-000039000000}"/>
    <cellStyle name="Header: bottom row 2" xfId="58" xr:uid="{00000000-0005-0000-0000-00003A000000}"/>
    <cellStyle name="Heading 1 2" xfId="59" xr:uid="{00000000-0005-0000-0000-00003B000000}"/>
    <cellStyle name="Heading 2 2" xfId="60" xr:uid="{00000000-0005-0000-0000-00003C000000}"/>
    <cellStyle name="Heading 3 2" xfId="61" xr:uid="{00000000-0005-0000-0000-00003D000000}"/>
    <cellStyle name="Heading 4 2" xfId="62" xr:uid="{00000000-0005-0000-0000-00003E000000}"/>
    <cellStyle name="Hed Side" xfId="63" xr:uid="{00000000-0005-0000-0000-00003F000000}"/>
    <cellStyle name="Hed Side 2" xfId="64" xr:uid="{00000000-0005-0000-0000-000040000000}"/>
    <cellStyle name="Hed Side bold" xfId="65" xr:uid="{00000000-0005-0000-0000-000041000000}"/>
    <cellStyle name="Hed Side Indent" xfId="66" xr:uid="{00000000-0005-0000-0000-000042000000}"/>
    <cellStyle name="Hed Side Regular" xfId="67" xr:uid="{00000000-0005-0000-0000-000043000000}"/>
    <cellStyle name="Hed Side_1-1A-Regular" xfId="68" xr:uid="{00000000-0005-0000-0000-000044000000}"/>
    <cellStyle name="Hed Top" xfId="69" xr:uid="{00000000-0005-0000-0000-000045000000}"/>
    <cellStyle name="Hed Top - SECTION" xfId="70" xr:uid="{00000000-0005-0000-0000-000046000000}"/>
    <cellStyle name="Hed Top_3-new4" xfId="71" xr:uid="{00000000-0005-0000-0000-000047000000}"/>
    <cellStyle name="Hyperlink" xfId="1" builtinId="8"/>
    <cellStyle name="Hyperlink 2" xfId="72" xr:uid="{00000000-0005-0000-0000-000048000000}"/>
    <cellStyle name="Hyperlink 3" xfId="156" xr:uid="{00000000-0005-0000-0000-00009C000000}"/>
    <cellStyle name="Input 2" xfId="73" xr:uid="{00000000-0005-0000-0000-000049000000}"/>
    <cellStyle name="Linked Cell 2" xfId="74" xr:uid="{00000000-0005-0000-0000-00004A000000}"/>
    <cellStyle name="Neutral 2" xfId="75" xr:uid="{00000000-0005-0000-0000-00004B000000}"/>
    <cellStyle name="Normal" xfId="0" builtinId="0"/>
    <cellStyle name="Normal 10" xfId="76" xr:uid="{00000000-0005-0000-0000-00004C000000}"/>
    <cellStyle name="Normal 11" xfId="77" xr:uid="{00000000-0005-0000-0000-00004D000000}"/>
    <cellStyle name="Normal 2" xfId="2" xr:uid="{00000000-0005-0000-0000-000002000000}"/>
    <cellStyle name="Normal 2 2" xfId="78" xr:uid="{00000000-0005-0000-0000-00004E000000}"/>
    <cellStyle name="Normal 2 3" xfId="79" xr:uid="{00000000-0005-0000-0000-00004F000000}"/>
    <cellStyle name="Normal 3" xfId="3" xr:uid="{00000000-0005-0000-0000-000003000000}"/>
    <cellStyle name="Normal 3 2" xfId="80" xr:uid="{00000000-0005-0000-0000-000050000000}"/>
    <cellStyle name="Normal 3 2 2" xfId="81" xr:uid="{00000000-0005-0000-0000-000051000000}"/>
    <cellStyle name="Normal 3 2 2 2" xfId="82" xr:uid="{00000000-0005-0000-0000-000052000000}"/>
    <cellStyle name="Normal 3 2 3" xfId="83" xr:uid="{00000000-0005-0000-0000-000053000000}"/>
    <cellStyle name="Normal 3 3" xfId="84" xr:uid="{00000000-0005-0000-0000-000054000000}"/>
    <cellStyle name="Normal 3 3 2" xfId="85" xr:uid="{00000000-0005-0000-0000-000055000000}"/>
    <cellStyle name="Normal 3 3 2 2" xfId="86" xr:uid="{00000000-0005-0000-0000-000056000000}"/>
    <cellStyle name="Normal 3 3 3" xfId="87" xr:uid="{00000000-0005-0000-0000-000057000000}"/>
    <cellStyle name="Normal 3 4" xfId="88" xr:uid="{00000000-0005-0000-0000-000058000000}"/>
    <cellStyle name="Normal 3 4 2" xfId="89" xr:uid="{00000000-0005-0000-0000-000059000000}"/>
    <cellStyle name="Normal 3 5" xfId="90" xr:uid="{00000000-0005-0000-0000-00005A000000}"/>
    <cellStyle name="Normal 3 6" xfId="91" xr:uid="{00000000-0005-0000-0000-00005B000000}"/>
    <cellStyle name="Normal 3 7" xfId="92" xr:uid="{00000000-0005-0000-0000-00005C000000}"/>
    <cellStyle name="Normal 4" xfId="93" xr:uid="{00000000-0005-0000-0000-00005D000000}"/>
    <cellStyle name="Normal 4 2" xfId="94" xr:uid="{00000000-0005-0000-0000-00005E000000}"/>
    <cellStyle name="Normal 4 2 2" xfId="95" xr:uid="{00000000-0005-0000-0000-00005F000000}"/>
    <cellStyle name="Normal 4 2 2 2" xfId="96" xr:uid="{00000000-0005-0000-0000-000060000000}"/>
    <cellStyle name="Normal 4 2 3" xfId="97" xr:uid="{00000000-0005-0000-0000-000061000000}"/>
    <cellStyle name="Normal 4 3" xfId="98" xr:uid="{00000000-0005-0000-0000-000062000000}"/>
    <cellStyle name="Normal 4 3 2" xfId="99" xr:uid="{00000000-0005-0000-0000-000063000000}"/>
    <cellStyle name="Normal 4 3 2 2" xfId="100" xr:uid="{00000000-0005-0000-0000-000064000000}"/>
    <cellStyle name="Normal 4 3 3" xfId="101" xr:uid="{00000000-0005-0000-0000-000065000000}"/>
    <cellStyle name="Normal 4 4" xfId="102" xr:uid="{00000000-0005-0000-0000-000066000000}"/>
    <cellStyle name="Normal 4 4 2" xfId="103" xr:uid="{00000000-0005-0000-0000-000067000000}"/>
    <cellStyle name="Normal 4 5" xfId="104" xr:uid="{00000000-0005-0000-0000-000068000000}"/>
    <cellStyle name="Normal 4 6" xfId="105" xr:uid="{00000000-0005-0000-0000-000069000000}"/>
    <cellStyle name="Normal 4 7" xfId="106" xr:uid="{00000000-0005-0000-0000-00006A000000}"/>
    <cellStyle name="Normal 5" xfId="107" xr:uid="{00000000-0005-0000-0000-00006B000000}"/>
    <cellStyle name="Normal 5 2" xfId="108" xr:uid="{00000000-0005-0000-0000-00006C000000}"/>
    <cellStyle name="Normal 5 3" xfId="109" xr:uid="{00000000-0005-0000-0000-00006D000000}"/>
    <cellStyle name="Normal 6" xfId="110" xr:uid="{00000000-0005-0000-0000-00006E000000}"/>
    <cellStyle name="Normal 6 2" xfId="111" xr:uid="{00000000-0005-0000-0000-00006F000000}"/>
    <cellStyle name="Normal 7" xfId="112" xr:uid="{00000000-0005-0000-0000-000070000000}"/>
    <cellStyle name="Normal 7 2" xfId="113" xr:uid="{00000000-0005-0000-0000-000071000000}"/>
    <cellStyle name="Normal 8" xfId="114" xr:uid="{00000000-0005-0000-0000-000072000000}"/>
    <cellStyle name="Normal 9" xfId="115" xr:uid="{00000000-0005-0000-0000-000073000000}"/>
    <cellStyle name="Note 2" xfId="116" xr:uid="{00000000-0005-0000-0000-000074000000}"/>
    <cellStyle name="Note 2 2" xfId="117" xr:uid="{00000000-0005-0000-0000-000075000000}"/>
    <cellStyle name="Output 2" xfId="118" xr:uid="{00000000-0005-0000-0000-000076000000}"/>
    <cellStyle name="Parent row" xfId="119" xr:uid="{00000000-0005-0000-0000-000077000000}"/>
    <cellStyle name="Parent row 2" xfId="120" xr:uid="{00000000-0005-0000-0000-000078000000}"/>
    <cellStyle name="Percent" xfId="155" builtinId="5"/>
    <cellStyle name="Percent 2" xfId="121" xr:uid="{00000000-0005-0000-0000-000079000000}"/>
    <cellStyle name="Percent 2 2" xfId="122" xr:uid="{00000000-0005-0000-0000-00007A000000}"/>
    <cellStyle name="Percent 3" xfId="123" xr:uid="{00000000-0005-0000-0000-00007B000000}"/>
    <cellStyle name="Percent 3 2" xfId="124" xr:uid="{00000000-0005-0000-0000-00007C000000}"/>
    <cellStyle name="Percent 4" xfId="125" xr:uid="{00000000-0005-0000-0000-00007D000000}"/>
    <cellStyle name="Percent 5" xfId="159" xr:uid="{73E91ACF-E1C1-4E54-B086-32DA7382F67F}"/>
    <cellStyle name="Reference" xfId="126" xr:uid="{00000000-0005-0000-0000-00007E000000}"/>
    <cellStyle name="Row heading" xfId="127" xr:uid="{00000000-0005-0000-0000-00007F000000}"/>
    <cellStyle name="Source Hed" xfId="128" xr:uid="{00000000-0005-0000-0000-000080000000}"/>
    <cellStyle name="Source Letter" xfId="129" xr:uid="{00000000-0005-0000-0000-000081000000}"/>
    <cellStyle name="Source Superscript" xfId="130" xr:uid="{00000000-0005-0000-0000-000082000000}"/>
    <cellStyle name="Source Superscript 2" xfId="131" xr:uid="{00000000-0005-0000-0000-000083000000}"/>
    <cellStyle name="Source Text" xfId="132" xr:uid="{00000000-0005-0000-0000-000084000000}"/>
    <cellStyle name="Source Text 2" xfId="133" xr:uid="{00000000-0005-0000-0000-000085000000}"/>
    <cellStyle name="State" xfId="134" xr:uid="{00000000-0005-0000-0000-000086000000}"/>
    <cellStyle name="Superscript" xfId="135" xr:uid="{00000000-0005-0000-0000-000087000000}"/>
    <cellStyle name="Table Data" xfId="136" xr:uid="{00000000-0005-0000-0000-000088000000}"/>
    <cellStyle name="Table Head Top" xfId="137" xr:uid="{00000000-0005-0000-0000-000089000000}"/>
    <cellStyle name="Table Hed Side" xfId="138" xr:uid="{00000000-0005-0000-0000-00008A000000}"/>
    <cellStyle name="Table title" xfId="139" xr:uid="{00000000-0005-0000-0000-00008B000000}"/>
    <cellStyle name="Table title 2" xfId="140" xr:uid="{00000000-0005-0000-0000-00008C000000}"/>
    <cellStyle name="Title 2" xfId="141" xr:uid="{00000000-0005-0000-0000-00008D000000}"/>
    <cellStyle name="Title Text" xfId="142" xr:uid="{00000000-0005-0000-0000-00008E000000}"/>
    <cellStyle name="Title Text 1" xfId="143" xr:uid="{00000000-0005-0000-0000-00008F000000}"/>
    <cellStyle name="Title Text 2" xfId="144" xr:uid="{00000000-0005-0000-0000-000090000000}"/>
    <cellStyle name="Title-1" xfId="145" xr:uid="{00000000-0005-0000-0000-000091000000}"/>
    <cellStyle name="Title-2" xfId="146" xr:uid="{00000000-0005-0000-0000-000092000000}"/>
    <cellStyle name="Title-3" xfId="147" xr:uid="{00000000-0005-0000-0000-000093000000}"/>
    <cellStyle name="Total 2" xfId="148" xr:uid="{00000000-0005-0000-0000-000094000000}"/>
    <cellStyle name="Warning Text 2" xfId="149" xr:uid="{00000000-0005-0000-0000-000095000000}"/>
    <cellStyle name="Wrap" xfId="150" xr:uid="{00000000-0005-0000-0000-000096000000}"/>
    <cellStyle name="Wrap Bold" xfId="151" xr:uid="{00000000-0005-0000-0000-000097000000}"/>
    <cellStyle name="Wrap Title" xfId="152" xr:uid="{00000000-0005-0000-0000-000098000000}"/>
    <cellStyle name="Wrap_NTS99-~11" xfId="153" xr:uid="{00000000-0005-0000-0000-000099000000}"/>
  </cellStyles>
  <dxfs count="4">
    <dxf>
      <font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apta.com/research-technical-resources/transit-statistics/ntd-data-tables/" TargetMode="External"/><Relationship Id="rId1" Type="http://schemas.openxmlformats.org/officeDocument/2006/relationships/hyperlink" Target="https://data.nrel.gov/submissions/92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1"/>
  <sheetViews>
    <sheetView workbookViewId="0">
      <selection activeCell="B1" sqref="B1"/>
    </sheetView>
  </sheetViews>
  <sheetFormatPr defaultColWidth="8.85546875" defaultRowHeight="15"/>
  <cols>
    <col min="1" max="1" width="11" bestFit="1" customWidth="1"/>
    <col min="2" max="2" width="51.7109375" customWidth="1"/>
    <col min="4" max="4" width="38.42578125" customWidth="1"/>
  </cols>
  <sheetData>
    <row r="1" spans="1:6">
      <c r="A1" s="16" t="s">
        <v>0</v>
      </c>
      <c r="B1" s="75" t="s">
        <v>121</v>
      </c>
      <c r="C1" s="35">
        <v>45355</v>
      </c>
      <c r="E1" s="74" t="s">
        <v>130</v>
      </c>
      <c r="F1" s="74" t="s">
        <v>130</v>
      </c>
    </row>
    <row r="2" spans="1:6">
      <c r="B2" t="str">
        <f>LOOKUP(B1,E2:F51,F2:F51)</f>
        <v>UT</v>
      </c>
      <c r="E2" s="75" t="s">
        <v>112</v>
      </c>
      <c r="F2" s="75" t="s">
        <v>348</v>
      </c>
    </row>
    <row r="3" spans="1:6">
      <c r="A3" s="16" t="s">
        <v>2</v>
      </c>
      <c r="B3" s="2" t="s">
        <v>3</v>
      </c>
      <c r="D3" s="2" t="s">
        <v>4</v>
      </c>
      <c r="E3" s="75" t="s">
        <v>123</v>
      </c>
      <c r="F3" s="75" t="s">
        <v>132</v>
      </c>
    </row>
    <row r="4" spans="1:6">
      <c r="B4" t="s">
        <v>5</v>
      </c>
      <c r="D4" s="9" t="s">
        <v>6</v>
      </c>
      <c r="E4" s="75" t="s">
        <v>1</v>
      </c>
      <c r="F4" s="75" t="s">
        <v>350</v>
      </c>
    </row>
    <row r="5" spans="1:6">
      <c r="B5" s="7">
        <v>2020</v>
      </c>
      <c r="D5" s="10">
        <v>2017</v>
      </c>
      <c r="E5" s="75" t="s">
        <v>113</v>
      </c>
      <c r="F5" s="75" t="s">
        <v>349</v>
      </c>
    </row>
    <row r="6" spans="1:6">
      <c r="B6" t="s">
        <v>1532</v>
      </c>
      <c r="D6" s="9" t="s">
        <v>7</v>
      </c>
      <c r="E6" s="75" t="s">
        <v>124</v>
      </c>
      <c r="F6" s="75" t="s">
        <v>351</v>
      </c>
    </row>
    <row r="7" spans="1:6">
      <c r="B7" t="s">
        <v>1533</v>
      </c>
      <c r="D7" s="9" t="s">
        <v>8</v>
      </c>
      <c r="E7" s="75" t="s">
        <v>118</v>
      </c>
      <c r="F7" s="75" t="s">
        <v>352</v>
      </c>
    </row>
    <row r="8" spans="1:6">
      <c r="D8" s="11" t="s">
        <v>9</v>
      </c>
      <c r="E8" s="75" t="s">
        <v>80</v>
      </c>
      <c r="F8" s="75" t="s">
        <v>353</v>
      </c>
    </row>
    <row r="9" spans="1:6">
      <c r="E9" s="75" t="s">
        <v>86</v>
      </c>
      <c r="F9" s="75" t="s">
        <v>355</v>
      </c>
    </row>
    <row r="10" spans="1:6">
      <c r="B10" s="2" t="s">
        <v>10</v>
      </c>
      <c r="D10" s="2" t="s">
        <v>1698</v>
      </c>
      <c r="E10" s="75" t="s">
        <v>91</v>
      </c>
      <c r="F10" s="75" t="s">
        <v>356</v>
      </c>
    </row>
    <row r="11" spans="1:6">
      <c r="B11" t="s">
        <v>11</v>
      </c>
      <c r="D11" s="7" t="s">
        <v>1744</v>
      </c>
      <c r="E11" s="75" t="s">
        <v>92</v>
      </c>
      <c r="F11" s="75" t="s">
        <v>357</v>
      </c>
    </row>
    <row r="12" spans="1:6">
      <c r="B12" s="7">
        <v>2016</v>
      </c>
      <c r="D12" s="7" t="s">
        <v>1745</v>
      </c>
      <c r="E12" s="75" t="s">
        <v>125</v>
      </c>
      <c r="F12" s="75" t="s">
        <v>358</v>
      </c>
    </row>
    <row r="13" spans="1:6">
      <c r="B13" t="s">
        <v>12</v>
      </c>
      <c r="D13" s="7">
        <v>2020</v>
      </c>
      <c r="E13" s="75" t="s">
        <v>119</v>
      </c>
      <c r="F13" s="75" t="s">
        <v>360</v>
      </c>
    </row>
    <row r="14" spans="1:6">
      <c r="B14" s="1" t="s">
        <v>13</v>
      </c>
      <c r="D14" s="140" t="s">
        <v>1699</v>
      </c>
      <c r="E14" s="75" t="s">
        <v>97</v>
      </c>
      <c r="F14" s="75" t="s">
        <v>361</v>
      </c>
    </row>
    <row r="15" spans="1:6">
      <c r="B15" t="s">
        <v>14</v>
      </c>
      <c r="D15" s="131"/>
      <c r="E15" s="75" t="s">
        <v>98</v>
      </c>
      <c r="F15" s="75" t="s">
        <v>362</v>
      </c>
    </row>
    <row r="16" spans="1:6">
      <c r="E16" s="75" t="s">
        <v>99</v>
      </c>
      <c r="F16" s="75" t="s">
        <v>359</v>
      </c>
    </row>
    <row r="17" spans="1:6">
      <c r="B17" s="6" t="s">
        <v>15</v>
      </c>
      <c r="E17" s="75" t="s">
        <v>100</v>
      </c>
      <c r="F17" s="75" t="s">
        <v>363</v>
      </c>
    </row>
    <row r="18" spans="1:6">
      <c r="B18" t="s">
        <v>16</v>
      </c>
      <c r="E18" s="75" t="s">
        <v>101</v>
      </c>
      <c r="F18" s="75" t="s">
        <v>364</v>
      </c>
    </row>
    <row r="19" spans="1:6">
      <c r="B19" s="7">
        <v>2013</v>
      </c>
      <c r="E19" s="75" t="s">
        <v>114</v>
      </c>
      <c r="F19" s="75" t="s">
        <v>365</v>
      </c>
    </row>
    <row r="20" spans="1:6">
      <c r="B20" t="s">
        <v>17</v>
      </c>
      <c r="E20" s="75" t="s">
        <v>81</v>
      </c>
      <c r="F20" s="75" t="s">
        <v>368</v>
      </c>
    </row>
    <row r="21" spans="1:6">
      <c r="B21" t="s">
        <v>18</v>
      </c>
      <c r="E21" s="75" t="s">
        <v>87</v>
      </c>
      <c r="F21" s="75" t="s">
        <v>367</v>
      </c>
    </row>
    <row r="22" spans="1:6">
      <c r="B22" t="s">
        <v>19</v>
      </c>
      <c r="E22" s="75" t="s">
        <v>82</v>
      </c>
      <c r="F22" s="75" t="s">
        <v>366</v>
      </c>
    </row>
    <row r="23" spans="1:6">
      <c r="B23" s="16"/>
      <c r="E23" s="75" t="s">
        <v>102</v>
      </c>
      <c r="F23" s="75" t="s">
        <v>369</v>
      </c>
    </row>
    <row r="24" spans="1:6">
      <c r="A24" s="16" t="s">
        <v>20</v>
      </c>
      <c r="B24" s="4"/>
      <c r="E24" s="75" t="s">
        <v>103</v>
      </c>
      <c r="F24" s="75" t="s">
        <v>370</v>
      </c>
    </row>
    <row r="25" spans="1:6">
      <c r="A25" t="s">
        <v>21</v>
      </c>
      <c r="B25" s="4"/>
      <c r="E25" s="75" t="s">
        <v>115</v>
      </c>
      <c r="F25" s="75" t="s">
        <v>372</v>
      </c>
    </row>
    <row r="26" spans="1:6">
      <c r="A26" t="s">
        <v>22</v>
      </c>
      <c r="B26" s="4"/>
      <c r="E26" s="75" t="s">
        <v>104</v>
      </c>
      <c r="F26" s="75" t="s">
        <v>371</v>
      </c>
    </row>
    <row r="27" spans="1:6">
      <c r="B27" s="4"/>
      <c r="E27" s="75" t="s">
        <v>120</v>
      </c>
      <c r="F27" s="75" t="s">
        <v>373</v>
      </c>
    </row>
    <row r="28" spans="1:6">
      <c r="A28" t="s">
        <v>23</v>
      </c>
      <c r="E28" s="75" t="s">
        <v>105</v>
      </c>
      <c r="F28" s="75" t="s">
        <v>376</v>
      </c>
    </row>
    <row r="29" spans="1:6">
      <c r="A29" t="s">
        <v>24</v>
      </c>
      <c r="E29" s="75" t="s">
        <v>126</v>
      </c>
      <c r="F29" s="75" t="s">
        <v>380</v>
      </c>
    </row>
    <row r="30" spans="1:6">
      <c r="A30" t="s">
        <v>25</v>
      </c>
      <c r="E30" s="75" t="s">
        <v>83</v>
      </c>
      <c r="F30" s="75" t="s">
        <v>377</v>
      </c>
    </row>
    <row r="31" spans="1:6">
      <c r="E31" s="75" t="s">
        <v>88</v>
      </c>
      <c r="F31" s="75" t="s">
        <v>378</v>
      </c>
    </row>
    <row r="32" spans="1:6">
      <c r="A32" t="s">
        <v>26</v>
      </c>
      <c r="B32">
        <v>2018</v>
      </c>
      <c r="E32" s="75" t="s">
        <v>116</v>
      </c>
      <c r="F32" s="75" t="s">
        <v>379</v>
      </c>
    </row>
    <row r="33" spans="1:6">
      <c r="A33" t="s">
        <v>27</v>
      </c>
      <c r="E33" s="75" t="s">
        <v>89</v>
      </c>
      <c r="F33" s="75" t="s">
        <v>381</v>
      </c>
    </row>
    <row r="34" spans="1:6">
      <c r="A34" t="s">
        <v>28</v>
      </c>
      <c r="E34" s="75" t="s">
        <v>93</v>
      </c>
      <c r="F34" s="75" t="s">
        <v>374</v>
      </c>
    </row>
    <row r="35" spans="1:6">
      <c r="A35" t="s">
        <v>29</v>
      </c>
      <c r="E35" s="75" t="s">
        <v>106</v>
      </c>
      <c r="F35" s="75" t="s">
        <v>375</v>
      </c>
    </row>
    <row r="36" spans="1:6">
      <c r="E36" s="75" t="s">
        <v>107</v>
      </c>
      <c r="F36" s="75" t="s">
        <v>382</v>
      </c>
    </row>
    <row r="37" spans="1:6">
      <c r="A37">
        <v>1000</v>
      </c>
      <c r="E37" s="75" t="s">
        <v>108</v>
      </c>
      <c r="F37" s="75" t="s">
        <v>383</v>
      </c>
    </row>
    <row r="38" spans="1:6">
      <c r="A38">
        <f>10^9</f>
        <v>1000000000</v>
      </c>
      <c r="E38" s="75" t="s">
        <v>127</v>
      </c>
      <c r="F38" s="75" t="s">
        <v>384</v>
      </c>
    </row>
    <row r="39" spans="1:6">
      <c r="E39" s="75" t="s">
        <v>90</v>
      </c>
      <c r="F39" s="75" t="s">
        <v>385</v>
      </c>
    </row>
    <row r="40" spans="1:6">
      <c r="E40" s="75" t="s">
        <v>84</v>
      </c>
      <c r="F40" s="75" t="s">
        <v>386</v>
      </c>
    </row>
    <row r="41" spans="1:6">
      <c r="E41" s="75" t="s">
        <v>94</v>
      </c>
      <c r="F41" s="75" t="s">
        <v>387</v>
      </c>
    </row>
    <row r="42" spans="1:6">
      <c r="E42" s="75" t="s">
        <v>109</v>
      </c>
      <c r="F42" s="75" t="s">
        <v>388</v>
      </c>
    </row>
    <row r="43" spans="1:6">
      <c r="E43" s="75" t="s">
        <v>110</v>
      </c>
      <c r="F43" s="75" t="s">
        <v>389</v>
      </c>
    </row>
    <row r="44" spans="1:6">
      <c r="E44" s="75" t="s">
        <v>117</v>
      </c>
      <c r="F44" s="75" t="s">
        <v>390</v>
      </c>
    </row>
    <row r="45" spans="1:6">
      <c r="E45" s="75" t="s">
        <v>121</v>
      </c>
      <c r="F45" s="75" t="s">
        <v>395</v>
      </c>
    </row>
    <row r="46" spans="1:6">
      <c r="E46" s="75" t="s">
        <v>85</v>
      </c>
      <c r="F46" s="75" t="s">
        <v>397</v>
      </c>
    </row>
    <row r="47" spans="1:6">
      <c r="E47" s="75" t="s">
        <v>95</v>
      </c>
      <c r="F47" s="75" t="s">
        <v>396</v>
      </c>
    </row>
    <row r="48" spans="1:6">
      <c r="E48" s="75" t="s">
        <v>128</v>
      </c>
      <c r="F48" s="75" t="s">
        <v>398</v>
      </c>
    </row>
    <row r="49" spans="5:6">
      <c r="E49" s="75" t="s">
        <v>96</v>
      </c>
      <c r="F49" s="75" t="s">
        <v>400</v>
      </c>
    </row>
    <row r="50" spans="5:6">
      <c r="E50" s="75" t="s">
        <v>111</v>
      </c>
      <c r="F50" s="75" t="s">
        <v>399</v>
      </c>
    </row>
    <row r="51" spans="5:6">
      <c r="E51" s="75" t="s">
        <v>122</v>
      </c>
      <c r="F51" s="75" t="s">
        <v>401</v>
      </c>
    </row>
  </sheetData>
  <hyperlinks>
    <hyperlink ref="D8" r:id="rId1" xr:uid="{00000000-0004-0000-0000-000001000000}"/>
    <hyperlink ref="D14" r:id="rId2" xr:uid="{31027297-9229-493C-842D-264D9EC74837}"/>
  </hyperlinks>
  <pageMargins left="0.7" right="0.7" top="0.75" bottom="0.75" header="0.3" footer="0.3"/>
  <pageSetup orientation="portrait" horizontalDpi="1200" verticalDpi="1200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E17"/>
  <sheetViews>
    <sheetView workbookViewId="0">
      <selection activeCell="E31" sqref="E31"/>
    </sheetView>
  </sheetViews>
  <sheetFormatPr defaultColWidth="11.42578125" defaultRowHeight="15"/>
  <sheetData>
    <row r="1" spans="1:31">
      <c r="A1" t="s">
        <v>77</v>
      </c>
    </row>
    <row r="2" spans="1:31">
      <c r="A2" t="s">
        <v>78</v>
      </c>
      <c r="B2">
        <v>2021</v>
      </c>
      <c r="C2">
        <v>2022</v>
      </c>
      <c r="D2">
        <v>2023</v>
      </c>
      <c r="E2">
        <v>2024</v>
      </c>
      <c r="F2">
        <v>2025</v>
      </c>
      <c r="G2">
        <v>2026</v>
      </c>
      <c r="H2">
        <v>2027</v>
      </c>
      <c r="I2">
        <v>2028</v>
      </c>
      <c r="J2">
        <v>2029</v>
      </c>
      <c r="K2">
        <v>2030</v>
      </c>
      <c r="L2">
        <v>2031</v>
      </c>
      <c r="M2">
        <v>2032</v>
      </c>
      <c r="N2">
        <v>2033</v>
      </c>
      <c r="O2">
        <v>2034</v>
      </c>
      <c r="P2">
        <v>2035</v>
      </c>
      <c r="Q2">
        <v>2036</v>
      </c>
      <c r="R2">
        <v>2037</v>
      </c>
      <c r="S2">
        <v>2038</v>
      </c>
      <c r="T2">
        <v>2039</v>
      </c>
      <c r="U2">
        <v>2040</v>
      </c>
      <c r="V2">
        <v>2041</v>
      </c>
      <c r="W2">
        <v>2042</v>
      </c>
      <c r="X2">
        <v>2043</v>
      </c>
      <c r="Y2">
        <v>2044</v>
      </c>
      <c r="Z2">
        <v>2045</v>
      </c>
      <c r="AA2">
        <v>2046</v>
      </c>
      <c r="AB2">
        <v>2047</v>
      </c>
      <c r="AC2">
        <v>2048</v>
      </c>
      <c r="AD2">
        <v>2049</v>
      </c>
      <c r="AE2">
        <v>2050</v>
      </c>
    </row>
    <row r="3" spans="1:31">
      <c r="A3" t="s">
        <v>38</v>
      </c>
      <c r="B3">
        <v>10616</v>
      </c>
      <c r="C3">
        <v>10870</v>
      </c>
      <c r="D3">
        <v>11068</v>
      </c>
      <c r="E3">
        <v>11103</v>
      </c>
      <c r="F3">
        <v>11092</v>
      </c>
      <c r="G3">
        <v>11118</v>
      </c>
      <c r="H3">
        <v>11173</v>
      </c>
      <c r="I3">
        <v>11228</v>
      </c>
      <c r="J3">
        <v>11262</v>
      </c>
      <c r="K3">
        <v>11284</v>
      </c>
      <c r="L3">
        <v>11304</v>
      </c>
      <c r="M3">
        <v>11319</v>
      </c>
      <c r="N3">
        <v>11357</v>
      </c>
      <c r="O3">
        <v>11412</v>
      </c>
      <c r="P3">
        <v>11458</v>
      </c>
      <c r="Q3">
        <v>11483</v>
      </c>
      <c r="R3">
        <v>11511</v>
      </c>
      <c r="S3">
        <v>11538</v>
      </c>
      <c r="T3">
        <v>11559</v>
      </c>
      <c r="U3">
        <v>11581</v>
      </c>
      <c r="V3">
        <v>11602</v>
      </c>
      <c r="W3">
        <v>11623</v>
      </c>
      <c r="X3">
        <v>11640</v>
      </c>
      <c r="Y3">
        <v>11659</v>
      </c>
      <c r="Z3">
        <v>11681</v>
      </c>
      <c r="AA3">
        <v>11715</v>
      </c>
      <c r="AB3">
        <v>11758</v>
      </c>
      <c r="AC3">
        <v>11804</v>
      </c>
      <c r="AD3">
        <v>11849</v>
      </c>
      <c r="AE3">
        <v>11900</v>
      </c>
    </row>
    <row r="4" spans="1:31">
      <c r="A4" t="s">
        <v>39</v>
      </c>
      <c r="B4">
        <v>16680</v>
      </c>
      <c r="C4">
        <v>16680</v>
      </c>
      <c r="D4">
        <v>16680</v>
      </c>
      <c r="E4">
        <v>16680</v>
      </c>
      <c r="F4">
        <v>16680</v>
      </c>
      <c r="G4">
        <v>16680</v>
      </c>
      <c r="H4">
        <v>16680</v>
      </c>
      <c r="I4">
        <v>16680</v>
      </c>
      <c r="J4">
        <v>16680</v>
      </c>
      <c r="K4">
        <v>16680</v>
      </c>
      <c r="L4">
        <v>16680</v>
      </c>
      <c r="M4">
        <v>16680</v>
      </c>
      <c r="N4">
        <v>16680</v>
      </c>
      <c r="O4">
        <v>16680</v>
      </c>
      <c r="P4">
        <v>16680</v>
      </c>
      <c r="Q4">
        <v>16680</v>
      </c>
      <c r="R4">
        <v>16680</v>
      </c>
      <c r="S4">
        <v>16680</v>
      </c>
      <c r="T4">
        <v>16680</v>
      </c>
      <c r="U4">
        <v>16680</v>
      </c>
      <c r="V4">
        <v>16680</v>
      </c>
      <c r="W4">
        <v>16680</v>
      </c>
      <c r="X4">
        <v>16680</v>
      </c>
      <c r="Y4">
        <v>16680</v>
      </c>
      <c r="Z4">
        <v>16680</v>
      </c>
      <c r="AA4">
        <v>16680</v>
      </c>
      <c r="AB4">
        <v>16680</v>
      </c>
      <c r="AC4">
        <v>16680</v>
      </c>
      <c r="AD4">
        <v>16680</v>
      </c>
      <c r="AE4">
        <v>16680</v>
      </c>
    </row>
    <row r="5" spans="1:31">
      <c r="A5" t="s">
        <v>40</v>
      </c>
      <c r="B5">
        <v>1016608</v>
      </c>
      <c r="C5">
        <v>1016608</v>
      </c>
      <c r="D5">
        <v>1110041</v>
      </c>
      <c r="E5">
        <v>1162977</v>
      </c>
      <c r="F5">
        <v>1199530</v>
      </c>
      <c r="G5">
        <v>1213552</v>
      </c>
      <c r="H5">
        <v>1225958</v>
      </c>
      <c r="I5">
        <v>1237051</v>
      </c>
      <c r="J5">
        <v>1246843</v>
      </c>
      <c r="K5">
        <v>1255474</v>
      </c>
      <c r="L5">
        <v>1263531</v>
      </c>
      <c r="M5">
        <v>1271673</v>
      </c>
      <c r="N5">
        <v>1279629</v>
      </c>
      <c r="O5">
        <v>1287021</v>
      </c>
      <c r="P5">
        <v>1293964</v>
      </c>
      <c r="Q5">
        <v>1300742</v>
      </c>
      <c r="R5">
        <v>1307364</v>
      </c>
      <c r="S5">
        <v>1313712</v>
      </c>
      <c r="T5">
        <v>1319733</v>
      </c>
      <c r="U5">
        <v>1325852</v>
      </c>
      <c r="V5">
        <v>1331638</v>
      </c>
      <c r="W5">
        <v>1337197</v>
      </c>
      <c r="X5">
        <v>1342578</v>
      </c>
      <c r="Y5">
        <v>1347633</v>
      </c>
      <c r="Z5">
        <v>1352390</v>
      </c>
      <c r="AA5">
        <v>1356987</v>
      </c>
      <c r="AB5">
        <v>1361580</v>
      </c>
      <c r="AC5">
        <v>1366021</v>
      </c>
      <c r="AD5">
        <v>1370295</v>
      </c>
      <c r="AE5">
        <v>1374610</v>
      </c>
    </row>
    <row r="6" spans="1:31">
      <c r="A6" t="s">
        <v>41</v>
      </c>
      <c r="B6">
        <v>395569</v>
      </c>
      <c r="C6">
        <v>395569</v>
      </c>
      <c r="D6">
        <v>395569</v>
      </c>
      <c r="E6">
        <v>395569</v>
      </c>
      <c r="F6">
        <v>395569</v>
      </c>
      <c r="G6">
        <v>395569</v>
      </c>
      <c r="H6">
        <v>395569</v>
      </c>
      <c r="I6">
        <v>395569</v>
      </c>
      <c r="J6">
        <v>395569</v>
      </c>
      <c r="K6">
        <v>395569</v>
      </c>
      <c r="L6">
        <v>395569</v>
      </c>
      <c r="M6">
        <v>395569</v>
      </c>
      <c r="N6">
        <v>395569</v>
      </c>
      <c r="O6">
        <v>395569</v>
      </c>
      <c r="P6">
        <v>395569</v>
      </c>
      <c r="Q6">
        <v>395569</v>
      </c>
      <c r="R6">
        <v>395569</v>
      </c>
      <c r="S6">
        <v>395569</v>
      </c>
      <c r="T6">
        <v>395569</v>
      </c>
      <c r="U6">
        <v>395569</v>
      </c>
      <c r="V6">
        <v>395569</v>
      </c>
      <c r="W6">
        <v>395569</v>
      </c>
      <c r="X6">
        <v>395569</v>
      </c>
      <c r="Y6">
        <v>395569</v>
      </c>
      <c r="Z6">
        <v>395569</v>
      </c>
      <c r="AA6">
        <v>395569</v>
      </c>
      <c r="AB6">
        <v>395569</v>
      </c>
      <c r="AC6">
        <v>395569</v>
      </c>
      <c r="AD6">
        <v>395569</v>
      </c>
      <c r="AE6">
        <v>395569</v>
      </c>
    </row>
    <row r="7" spans="1:31">
      <c r="A7" t="s">
        <v>42</v>
      </c>
      <c r="B7">
        <v>194</v>
      </c>
      <c r="C7">
        <v>194</v>
      </c>
      <c r="D7">
        <v>194</v>
      </c>
      <c r="E7">
        <v>194</v>
      </c>
      <c r="F7">
        <v>194</v>
      </c>
      <c r="G7">
        <v>194</v>
      </c>
      <c r="H7">
        <v>194</v>
      </c>
      <c r="I7">
        <v>194</v>
      </c>
      <c r="J7">
        <v>194</v>
      </c>
      <c r="K7">
        <v>194</v>
      </c>
      <c r="L7">
        <v>194</v>
      </c>
      <c r="M7">
        <v>194</v>
      </c>
      <c r="N7">
        <v>194</v>
      </c>
      <c r="O7">
        <v>194</v>
      </c>
      <c r="P7">
        <v>194</v>
      </c>
      <c r="Q7">
        <v>194</v>
      </c>
      <c r="R7">
        <v>194</v>
      </c>
      <c r="S7">
        <v>194</v>
      </c>
      <c r="T7">
        <v>194</v>
      </c>
      <c r="U7">
        <v>194</v>
      </c>
      <c r="V7">
        <v>194</v>
      </c>
      <c r="W7">
        <v>194</v>
      </c>
      <c r="X7">
        <v>194</v>
      </c>
      <c r="Y7">
        <v>194</v>
      </c>
      <c r="Z7">
        <v>194</v>
      </c>
      <c r="AA7">
        <v>194</v>
      </c>
      <c r="AB7">
        <v>194</v>
      </c>
      <c r="AC7">
        <v>194</v>
      </c>
      <c r="AD7">
        <v>194</v>
      </c>
      <c r="AE7">
        <v>194</v>
      </c>
    </row>
    <row r="8" spans="1:31">
      <c r="A8" t="s">
        <v>43</v>
      </c>
      <c r="B8">
        <v>2093</v>
      </c>
      <c r="C8">
        <v>2093</v>
      </c>
      <c r="D8">
        <v>2093</v>
      </c>
      <c r="E8">
        <v>2093</v>
      </c>
      <c r="F8">
        <v>2093</v>
      </c>
      <c r="G8">
        <v>2093</v>
      </c>
      <c r="H8">
        <v>2093</v>
      </c>
      <c r="I8">
        <v>2093</v>
      </c>
      <c r="J8">
        <v>2093</v>
      </c>
      <c r="K8">
        <v>2093</v>
      </c>
      <c r="L8">
        <v>2093</v>
      </c>
      <c r="M8">
        <v>2093</v>
      </c>
      <c r="N8">
        <v>2093</v>
      </c>
      <c r="O8">
        <v>2093</v>
      </c>
      <c r="P8">
        <v>2093</v>
      </c>
      <c r="Q8">
        <v>2093</v>
      </c>
      <c r="R8">
        <v>2093</v>
      </c>
      <c r="S8">
        <v>2093</v>
      </c>
      <c r="T8">
        <v>2093</v>
      </c>
      <c r="U8">
        <v>2093</v>
      </c>
      <c r="V8">
        <v>2093</v>
      </c>
      <c r="W8">
        <v>2093</v>
      </c>
      <c r="X8">
        <v>2093</v>
      </c>
      <c r="Y8">
        <v>2093</v>
      </c>
      <c r="Z8">
        <v>2093</v>
      </c>
      <c r="AA8">
        <v>2093</v>
      </c>
      <c r="AB8">
        <v>2093</v>
      </c>
      <c r="AC8">
        <v>2093</v>
      </c>
      <c r="AD8">
        <v>2093</v>
      </c>
      <c r="AE8">
        <v>2093</v>
      </c>
    </row>
    <row r="10" spans="1:31">
      <c r="A10" t="s">
        <v>79</v>
      </c>
    </row>
    <row r="11" spans="1:31">
      <c r="A11" t="s">
        <v>78</v>
      </c>
      <c r="B11">
        <v>2021</v>
      </c>
      <c r="C11">
        <v>2022</v>
      </c>
      <c r="D11">
        <v>2023</v>
      </c>
      <c r="E11">
        <v>2024</v>
      </c>
      <c r="F11">
        <v>2025</v>
      </c>
      <c r="G11">
        <v>2026</v>
      </c>
      <c r="H11">
        <v>2027</v>
      </c>
      <c r="I11">
        <v>2028</v>
      </c>
      <c r="J11">
        <v>2029</v>
      </c>
      <c r="K11">
        <v>2030</v>
      </c>
      <c r="L11">
        <v>2031</v>
      </c>
      <c r="M11">
        <v>2032</v>
      </c>
      <c r="N11">
        <v>2033</v>
      </c>
      <c r="O11">
        <v>2034</v>
      </c>
      <c r="P11">
        <v>2035</v>
      </c>
      <c r="Q11">
        <v>2036</v>
      </c>
      <c r="R11">
        <v>2037</v>
      </c>
      <c r="S11">
        <v>2038</v>
      </c>
      <c r="T11">
        <v>2039</v>
      </c>
      <c r="U11">
        <v>2040</v>
      </c>
      <c r="V11">
        <v>2041</v>
      </c>
      <c r="W11">
        <v>2042</v>
      </c>
      <c r="X11">
        <v>2043</v>
      </c>
      <c r="Y11">
        <v>2044</v>
      </c>
      <c r="Z11">
        <v>2045</v>
      </c>
      <c r="AA11">
        <v>2046</v>
      </c>
      <c r="AB11">
        <v>2047</v>
      </c>
      <c r="AC11">
        <v>2048</v>
      </c>
      <c r="AD11">
        <v>2049</v>
      </c>
      <c r="AE11">
        <v>2050</v>
      </c>
    </row>
    <row r="12" spans="1:31">
      <c r="A12" t="s">
        <v>38</v>
      </c>
      <c r="B12">
        <v>9581</v>
      </c>
      <c r="C12">
        <v>10233</v>
      </c>
      <c r="D12">
        <v>10156</v>
      </c>
      <c r="E12">
        <v>10051</v>
      </c>
      <c r="F12">
        <v>10004</v>
      </c>
      <c r="G12">
        <v>9997</v>
      </c>
      <c r="H12">
        <v>9982</v>
      </c>
      <c r="I12">
        <v>9964</v>
      </c>
      <c r="J12">
        <v>9944</v>
      </c>
      <c r="K12">
        <v>9929</v>
      </c>
      <c r="L12">
        <v>9937</v>
      </c>
      <c r="M12">
        <v>9974</v>
      </c>
      <c r="N12">
        <v>10010</v>
      </c>
      <c r="O12">
        <v>10052</v>
      </c>
      <c r="P12">
        <v>10102</v>
      </c>
      <c r="Q12">
        <v>10142</v>
      </c>
      <c r="R12">
        <v>10192</v>
      </c>
      <c r="S12">
        <v>10243</v>
      </c>
      <c r="T12">
        <v>10292</v>
      </c>
      <c r="U12">
        <v>10356</v>
      </c>
      <c r="V12">
        <v>10422</v>
      </c>
      <c r="W12">
        <v>10480</v>
      </c>
      <c r="X12">
        <v>10517</v>
      </c>
      <c r="Y12">
        <v>10539</v>
      </c>
      <c r="Z12">
        <v>10561</v>
      </c>
      <c r="AA12">
        <v>10604</v>
      </c>
      <c r="AB12">
        <v>10653</v>
      </c>
      <c r="AC12">
        <v>10690</v>
      </c>
      <c r="AD12">
        <v>10741</v>
      </c>
      <c r="AE12">
        <v>10830</v>
      </c>
    </row>
    <row r="13" spans="1:31">
      <c r="A13" t="s">
        <v>39</v>
      </c>
      <c r="B13">
        <v>33444</v>
      </c>
      <c r="C13">
        <v>35301</v>
      </c>
      <c r="D13">
        <v>34683</v>
      </c>
      <c r="E13">
        <v>34205</v>
      </c>
      <c r="F13">
        <v>33953</v>
      </c>
      <c r="G13">
        <v>33823</v>
      </c>
      <c r="H13">
        <v>33608</v>
      </c>
      <c r="I13">
        <v>33365</v>
      </c>
      <c r="J13">
        <v>33083</v>
      </c>
      <c r="K13">
        <v>32803</v>
      </c>
      <c r="L13">
        <v>32589</v>
      </c>
      <c r="M13">
        <v>32484</v>
      </c>
      <c r="N13">
        <v>32364</v>
      </c>
      <c r="O13">
        <v>32292</v>
      </c>
      <c r="P13">
        <v>32232</v>
      </c>
      <c r="Q13">
        <v>32101</v>
      </c>
      <c r="R13">
        <v>32009</v>
      </c>
      <c r="S13">
        <v>31925</v>
      </c>
      <c r="T13">
        <v>31871</v>
      </c>
      <c r="U13">
        <v>31871</v>
      </c>
      <c r="V13">
        <v>31942</v>
      </c>
      <c r="W13">
        <v>31958</v>
      </c>
      <c r="X13">
        <v>31919</v>
      </c>
      <c r="Y13">
        <v>31821</v>
      </c>
      <c r="Z13">
        <v>31696</v>
      </c>
      <c r="AA13">
        <v>31638</v>
      </c>
      <c r="AB13">
        <v>31611</v>
      </c>
      <c r="AC13">
        <v>31564</v>
      </c>
      <c r="AD13">
        <v>31573</v>
      </c>
      <c r="AE13">
        <v>31720</v>
      </c>
    </row>
    <row r="14" spans="1:31">
      <c r="A14" t="s">
        <v>40</v>
      </c>
      <c r="B14">
        <v>988086</v>
      </c>
      <c r="C14">
        <v>988086</v>
      </c>
      <c r="D14">
        <v>988086</v>
      </c>
      <c r="E14">
        <v>988086</v>
      </c>
      <c r="F14">
        <v>988086</v>
      </c>
      <c r="G14">
        <v>988086</v>
      </c>
      <c r="H14">
        <v>988086</v>
      </c>
      <c r="I14">
        <v>988086</v>
      </c>
      <c r="J14">
        <v>988086</v>
      </c>
      <c r="K14">
        <v>988086</v>
      </c>
      <c r="L14">
        <v>988086</v>
      </c>
      <c r="M14">
        <v>988086</v>
      </c>
      <c r="N14">
        <v>988086</v>
      </c>
      <c r="O14">
        <v>988086</v>
      </c>
      <c r="P14">
        <v>988086</v>
      </c>
      <c r="Q14">
        <v>988086</v>
      </c>
      <c r="R14">
        <v>988086</v>
      </c>
      <c r="S14">
        <v>988086</v>
      </c>
      <c r="T14">
        <v>988086</v>
      </c>
      <c r="U14">
        <v>988086</v>
      </c>
      <c r="V14">
        <v>988086</v>
      </c>
      <c r="W14">
        <v>988086</v>
      </c>
      <c r="X14">
        <v>988086</v>
      </c>
      <c r="Y14">
        <v>988086</v>
      </c>
      <c r="Z14">
        <v>988086</v>
      </c>
      <c r="AA14">
        <v>988086</v>
      </c>
      <c r="AB14">
        <v>988086</v>
      </c>
      <c r="AC14">
        <v>988086</v>
      </c>
      <c r="AD14">
        <v>988086</v>
      </c>
      <c r="AE14">
        <v>988086</v>
      </c>
    </row>
    <row r="15" spans="1:31">
      <c r="A15" t="s">
        <v>41</v>
      </c>
      <c r="B15">
        <v>18501</v>
      </c>
      <c r="C15">
        <v>18501</v>
      </c>
      <c r="D15">
        <v>18501</v>
      </c>
      <c r="E15">
        <v>18501</v>
      </c>
      <c r="F15">
        <v>18501</v>
      </c>
      <c r="G15">
        <v>18501</v>
      </c>
      <c r="H15">
        <v>18501</v>
      </c>
      <c r="I15">
        <v>18501</v>
      </c>
      <c r="J15">
        <v>18501</v>
      </c>
      <c r="K15">
        <v>18501</v>
      </c>
      <c r="L15">
        <v>18501</v>
      </c>
      <c r="M15">
        <v>18501</v>
      </c>
      <c r="N15">
        <v>18501</v>
      </c>
      <c r="O15">
        <v>18501</v>
      </c>
      <c r="P15">
        <v>18501</v>
      </c>
      <c r="Q15">
        <v>18501</v>
      </c>
      <c r="R15">
        <v>18501</v>
      </c>
      <c r="S15">
        <v>18501</v>
      </c>
      <c r="T15">
        <v>18501</v>
      </c>
      <c r="U15">
        <v>18501</v>
      </c>
      <c r="V15">
        <v>18501</v>
      </c>
      <c r="W15">
        <v>18501</v>
      </c>
      <c r="X15">
        <v>18501</v>
      </c>
      <c r="Y15">
        <v>18501</v>
      </c>
      <c r="Z15">
        <v>18501</v>
      </c>
      <c r="AA15">
        <v>18501</v>
      </c>
      <c r="AB15">
        <v>18501</v>
      </c>
      <c r="AC15">
        <v>18501</v>
      </c>
      <c r="AD15">
        <v>18501</v>
      </c>
      <c r="AE15">
        <v>18501</v>
      </c>
    </row>
    <row r="16" spans="1:31">
      <c r="A16" t="s">
        <v>42</v>
      </c>
      <c r="B16">
        <v>218680</v>
      </c>
      <c r="C16">
        <v>218680</v>
      </c>
      <c r="D16">
        <v>218680</v>
      </c>
      <c r="E16">
        <v>218680</v>
      </c>
      <c r="F16">
        <v>218680</v>
      </c>
      <c r="G16">
        <v>218680</v>
      </c>
      <c r="H16">
        <v>218680</v>
      </c>
      <c r="I16">
        <v>218680</v>
      </c>
      <c r="J16">
        <v>218680</v>
      </c>
      <c r="K16">
        <v>218680</v>
      </c>
      <c r="L16">
        <v>218680</v>
      </c>
      <c r="M16">
        <v>218680</v>
      </c>
      <c r="N16">
        <v>218680</v>
      </c>
      <c r="O16">
        <v>218680</v>
      </c>
      <c r="P16">
        <v>218680</v>
      </c>
      <c r="Q16">
        <v>218680</v>
      </c>
      <c r="R16">
        <v>218680</v>
      </c>
      <c r="S16">
        <v>218680</v>
      </c>
      <c r="T16">
        <v>218680</v>
      </c>
      <c r="U16">
        <v>218680</v>
      </c>
      <c r="V16">
        <v>218680</v>
      </c>
      <c r="W16">
        <v>218680</v>
      </c>
      <c r="X16">
        <v>218680</v>
      </c>
      <c r="Y16">
        <v>218680</v>
      </c>
      <c r="Z16">
        <v>218680</v>
      </c>
      <c r="AA16">
        <v>218680</v>
      </c>
      <c r="AB16">
        <v>218680</v>
      </c>
      <c r="AC16">
        <v>218680</v>
      </c>
      <c r="AD16">
        <v>218680</v>
      </c>
      <c r="AE16">
        <v>218680</v>
      </c>
    </row>
    <row r="17" spans="1:31">
      <c r="A17" t="s">
        <v>43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80C2C-8E09-4BA4-BE90-BE1845B6E34C}">
  <dimension ref="A1:B11"/>
  <sheetViews>
    <sheetView workbookViewId="0">
      <selection activeCell="C14" sqref="C14"/>
    </sheetView>
  </sheetViews>
  <sheetFormatPr defaultRowHeight="15"/>
  <cols>
    <col min="1" max="1" width="23.28515625" bestFit="1" customWidth="1"/>
  </cols>
  <sheetData>
    <row r="1" spans="1:2" ht="30">
      <c r="A1" s="5" t="s">
        <v>1731</v>
      </c>
      <c r="B1">
        <v>2021</v>
      </c>
    </row>
    <row r="2" spans="1:2">
      <c r="A2" t="s">
        <v>1732</v>
      </c>
      <c r="B2">
        <v>0</v>
      </c>
    </row>
    <row r="3" spans="1:2">
      <c r="A3" t="s">
        <v>1733</v>
      </c>
      <c r="B3">
        <v>0</v>
      </c>
    </row>
    <row r="4" spans="1:2">
      <c r="A4" t="s">
        <v>69</v>
      </c>
      <c r="B4">
        <v>0</v>
      </c>
    </row>
    <row r="5" spans="1:2">
      <c r="A5" t="s">
        <v>68</v>
      </c>
      <c r="B5">
        <v>0.25</v>
      </c>
    </row>
    <row r="6" spans="1:2">
      <c r="A6" t="s">
        <v>1734</v>
      </c>
      <c r="B6">
        <v>0</v>
      </c>
    </row>
    <row r="7" spans="1:2">
      <c r="A7" t="s">
        <v>1735</v>
      </c>
      <c r="B7">
        <v>0</v>
      </c>
    </row>
    <row r="8" spans="1:2">
      <c r="A8" t="s">
        <v>67</v>
      </c>
      <c r="B8">
        <v>0</v>
      </c>
    </row>
    <row r="9" spans="1:2">
      <c r="A9" t="s">
        <v>1736</v>
      </c>
      <c r="B9">
        <v>0.75</v>
      </c>
    </row>
    <row r="10" spans="1:2">
      <c r="A10" t="s">
        <v>1737</v>
      </c>
      <c r="B10">
        <v>0</v>
      </c>
    </row>
    <row r="11" spans="1:2">
      <c r="A11" t="s">
        <v>1738</v>
      </c>
      <c r="B11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74E2D4-6B4B-4085-A2CA-91F7D50795B5}">
  <sheetPr>
    <tabColor theme="6"/>
  </sheetPr>
  <dimension ref="A2:AO161"/>
  <sheetViews>
    <sheetView workbookViewId="0">
      <selection activeCell="F1" sqref="F1"/>
    </sheetView>
  </sheetViews>
  <sheetFormatPr defaultColWidth="8.85546875" defaultRowHeight="15"/>
  <cols>
    <col min="2" max="4" width="16.7109375" customWidth="1"/>
    <col min="5" max="5" width="21.85546875" bestFit="1" customWidth="1"/>
    <col min="6" max="7" width="20.7109375" bestFit="1" customWidth="1"/>
    <col min="8" max="8" width="27.28515625" bestFit="1" customWidth="1"/>
    <col min="9" max="10" width="16.7109375" customWidth="1"/>
    <col min="11" max="11" width="22.7109375" bestFit="1" customWidth="1"/>
  </cols>
  <sheetData>
    <row r="2" spans="1:7">
      <c r="B2" s="2" t="s">
        <v>57</v>
      </c>
      <c r="C2" s="2" t="s">
        <v>58</v>
      </c>
      <c r="D2" s="12"/>
      <c r="E2" s="12"/>
    </row>
    <row r="3" spans="1:7">
      <c r="C3" t="s">
        <v>59</v>
      </c>
      <c r="D3">
        <v>120476</v>
      </c>
      <c r="E3" s="27"/>
    </row>
    <row r="4" spans="1:7">
      <c r="C4" t="s">
        <v>60</v>
      </c>
      <c r="D4">
        <v>137452</v>
      </c>
    </row>
    <row r="5" spans="1:7">
      <c r="C5" t="s">
        <v>1531</v>
      </c>
      <c r="D5">
        <f>10^9</f>
        <v>1000000000</v>
      </c>
    </row>
    <row r="7" spans="1:7">
      <c r="B7" s="2" t="s">
        <v>61</v>
      </c>
      <c r="C7" s="2" t="s">
        <v>62</v>
      </c>
      <c r="D7" s="2"/>
      <c r="E7" s="2"/>
    </row>
    <row r="8" spans="1:7">
      <c r="C8" s="13" t="s">
        <v>63</v>
      </c>
      <c r="D8" s="14"/>
      <c r="E8" s="14"/>
    </row>
    <row r="9" spans="1:7">
      <c r="C9" t="s">
        <v>64</v>
      </c>
      <c r="E9" t="s">
        <v>65</v>
      </c>
    </row>
    <row r="10" spans="1:7">
      <c r="E10" s="16">
        <v>2021</v>
      </c>
    </row>
    <row r="11" spans="1:7">
      <c r="A11" s="82" t="s">
        <v>215</v>
      </c>
      <c r="B11" s="83" t="s">
        <v>137</v>
      </c>
      <c r="C11" t="s">
        <v>66</v>
      </c>
      <c r="D11" t="s">
        <v>48</v>
      </c>
      <c r="E11" s="40">
        <f>SUM(SUMIFS(SEDS_use_all_btu!H:H,SEDS_use_all_btu!B:B,About!$B$2,SEDS_use_all_btu!C:C,$A11),SUMIFS(SEDS_use_all_btu!H:H,SEDS_use_all_btu!B:B,About!$B$2,SEDS_use_all_btu!C:C,$B11))*$D$5</f>
        <v>42082000000000</v>
      </c>
    </row>
    <row r="12" spans="1:7">
      <c r="A12" s="82" t="s">
        <v>140</v>
      </c>
      <c r="B12" s="83" t="s">
        <v>160</v>
      </c>
      <c r="C12" t="s">
        <v>66</v>
      </c>
      <c r="D12" t="s">
        <v>1530</v>
      </c>
      <c r="E12" s="40">
        <f>SUM(SUMIFS(SEDS_use_all_btu!H:H,SEDS_use_all_btu!B:B,About!$B$2,SEDS_use_all_btu!C:C,$A12),SUMIFS(SEDS_use_all_btu!H:H,SEDS_use_all_btu!B:B,About!$B$2,SEDS_use_all_btu!C:C,$B12))*$D$5</f>
        <v>69562000000000</v>
      </c>
    </row>
    <row r="13" spans="1:7">
      <c r="A13" s="82" t="s">
        <v>173</v>
      </c>
      <c r="B13" s="83" t="s">
        <v>234</v>
      </c>
      <c r="C13" t="s">
        <v>66</v>
      </c>
      <c r="D13" t="s">
        <v>1534</v>
      </c>
      <c r="E13" s="40">
        <f>SUM(SUMIFS(SEDS_use_all_btu!H:H,SEDS_use_all_btu!B:B,About!$B$2,SEDS_use_all_btu!C:C,$A13),SUMIFS(SEDS_use_all_btu!H:H,SEDS_use_all_btu!B:B,About!$B$2,SEDS_use_all_btu!C:C,$B13))*$D$5</f>
        <v>151704000000000</v>
      </c>
    </row>
    <row r="14" spans="1:7">
      <c r="B14" s="83" t="s">
        <v>286</v>
      </c>
      <c r="C14" t="s">
        <v>66</v>
      </c>
      <c r="D14" t="s">
        <v>1729</v>
      </c>
      <c r="E14" s="40">
        <f>SUMIFS(SEDS_use_all_btu!H:H,SEDS_use_all_btu!B:B,About!$B$2,SEDS_use_all_btu!C:C,$B14)*$D$5</f>
        <v>0</v>
      </c>
      <c r="G14" s="33"/>
    </row>
    <row r="15" spans="1:7">
      <c r="B15" s="44"/>
      <c r="G15" s="33"/>
    </row>
    <row r="16" spans="1:7" ht="15.95" customHeight="1">
      <c r="G16" s="25"/>
    </row>
    <row r="17" spans="2:9" ht="15.95" customHeight="1">
      <c r="B17" s="2" t="s">
        <v>1538</v>
      </c>
      <c r="C17" s="2"/>
      <c r="D17" s="12"/>
      <c r="E17" s="12"/>
      <c r="F17" s="12"/>
      <c r="G17" s="12"/>
    </row>
    <row r="18" spans="2:9" ht="15.95" customHeight="1">
      <c r="C18" s="13" t="s">
        <v>1540</v>
      </c>
      <c r="D18" s="14"/>
      <c r="E18" s="14"/>
      <c r="F18" s="15"/>
      <c r="G18" s="14"/>
    </row>
    <row r="19" spans="2:9" ht="15.95" customHeight="1">
      <c r="C19" s="16"/>
      <c r="E19" s="18" t="s">
        <v>70</v>
      </c>
      <c r="F19" s="17" t="s">
        <v>71</v>
      </c>
      <c r="G19" s="18" t="s">
        <v>67</v>
      </c>
    </row>
    <row r="20" spans="2:9" ht="15.95" customHeight="1">
      <c r="C20" s="5" t="s">
        <v>66</v>
      </c>
      <c r="E20" t="s">
        <v>69</v>
      </c>
      <c r="F20" t="s">
        <v>68</v>
      </c>
      <c r="G20" t="s">
        <v>67</v>
      </c>
    </row>
    <row r="21" spans="2:9" ht="15.95" customHeight="1">
      <c r="D21" s="19" t="s">
        <v>52</v>
      </c>
      <c r="E21" s="26">
        <f>IFERROR(E101*E117*E132/E86,0)</f>
        <v>121506820593035.53</v>
      </c>
      <c r="F21" s="26">
        <f t="shared" ref="F21" si="0">IFERROR(F101*F117*F132/F86,0)</f>
        <v>427850172489.25189</v>
      </c>
      <c r="G21" s="20"/>
    </row>
    <row r="22" spans="2:9" ht="15.95" customHeight="1">
      <c r="D22" s="21" t="s">
        <v>51</v>
      </c>
      <c r="E22" s="33">
        <f t="shared" ref="E22:G31" si="1">IFERROR(E102*E118*E133/E87,0)</f>
        <v>246348844862.27048</v>
      </c>
      <c r="F22" s="33">
        <f t="shared" si="1"/>
        <v>1613801486452.7188</v>
      </c>
      <c r="G22" s="22"/>
    </row>
    <row r="23" spans="2:9" ht="15.95" customHeight="1">
      <c r="D23" s="21" t="s">
        <v>72</v>
      </c>
      <c r="E23" s="33"/>
      <c r="F23" s="33"/>
      <c r="G23" s="22">
        <f t="shared" si="1"/>
        <v>17228910351670.039</v>
      </c>
    </row>
    <row r="24" spans="2:9">
      <c r="D24" s="21" t="s">
        <v>54</v>
      </c>
      <c r="E24" s="33">
        <f>IFERROR(E104*E120*E135/E89,0)</f>
        <v>0</v>
      </c>
      <c r="F24" s="33">
        <f>IFERROR(F104*F120*F135/F89,0)</f>
        <v>338482080791.45313</v>
      </c>
      <c r="G24" s="22"/>
    </row>
    <row r="25" spans="2:9">
      <c r="D25" s="21" t="s">
        <v>53</v>
      </c>
      <c r="E25" s="93">
        <f t="shared" si="1"/>
        <v>931248946182.78162</v>
      </c>
      <c r="F25" s="93">
        <f t="shared" si="1"/>
        <v>219607592598.50665</v>
      </c>
      <c r="G25" s="22"/>
    </row>
    <row r="26" spans="2:9">
      <c r="D26" s="23" t="s">
        <v>43</v>
      </c>
      <c r="E26" s="28">
        <f t="shared" si="1"/>
        <v>143145060044.6933</v>
      </c>
      <c r="F26" s="28">
        <f t="shared" si="1"/>
        <v>0</v>
      </c>
      <c r="G26" s="24"/>
    </row>
    <row r="27" spans="2:9">
      <c r="D27" s="19" t="s">
        <v>49</v>
      </c>
      <c r="E27" s="29">
        <f t="shared" si="1"/>
        <v>11060569932401.879</v>
      </c>
      <c r="F27" s="29">
        <f t="shared" si="1"/>
        <v>12690633308848.035</v>
      </c>
      <c r="G27" s="20"/>
    </row>
    <row r="28" spans="2:9">
      <c r="D28" s="21" t="s">
        <v>50</v>
      </c>
      <c r="E28" s="33">
        <f t="shared" si="1"/>
        <v>35001786688.409698</v>
      </c>
      <c r="F28" s="33">
        <f t="shared" si="1"/>
        <v>34069227569376.094</v>
      </c>
      <c r="G28" s="22"/>
    </row>
    <row r="29" spans="2:9">
      <c r="D29" s="21" t="s">
        <v>73</v>
      </c>
      <c r="E29" s="33"/>
      <c r="F29" s="33"/>
      <c r="G29" s="22">
        <f t="shared" si="1"/>
        <v>22894360322105.242</v>
      </c>
    </row>
    <row r="30" spans="2:9">
      <c r="D30" s="21" t="s">
        <v>55</v>
      </c>
      <c r="E30" s="33">
        <f t="shared" si="1"/>
        <v>0</v>
      </c>
      <c r="F30" s="33">
        <f>IFERROR(F110*F126*F141/F95,0)</f>
        <v>4134280599899.8506</v>
      </c>
      <c r="G30" s="22"/>
    </row>
    <row r="31" spans="2:9">
      <c r="D31" s="23" t="s">
        <v>56</v>
      </c>
      <c r="E31" s="30">
        <f t="shared" si="1"/>
        <v>0</v>
      </c>
      <c r="F31" s="30">
        <f>IFERROR(F111*F127*F142/F96,0)*'BPoEFUbVT-ships-frgt-dslveh'!B5</f>
        <v>0</v>
      </c>
      <c r="G31" s="24"/>
      <c r="H31" s="37"/>
      <c r="I31" s="37"/>
    </row>
    <row r="32" spans="2:9">
      <c r="D32" s="94" t="s">
        <v>1541</v>
      </c>
      <c r="E32" s="95">
        <f>SUM(E21:E31)</f>
        <v>133923135163215.55</v>
      </c>
      <c r="F32" s="95">
        <f t="shared" ref="F32:G32" si="2">SUM(F21:F31)</f>
        <v>53493882810455.914</v>
      </c>
      <c r="G32" s="95">
        <f t="shared" si="2"/>
        <v>40123270673775.281</v>
      </c>
    </row>
    <row r="33" spans="3:41">
      <c r="D33" s="16"/>
      <c r="E33" s="95"/>
      <c r="F33" s="95"/>
      <c r="G33" s="95"/>
    </row>
    <row r="34" spans="3:41">
      <c r="C34" s="13" t="s">
        <v>1542</v>
      </c>
      <c r="D34" s="14"/>
      <c r="E34" s="14"/>
      <c r="F34" s="15"/>
      <c r="G34" s="14"/>
    </row>
    <row r="35" spans="3:41">
      <c r="C35" s="16"/>
      <c r="E35" s="18" t="s">
        <v>70</v>
      </c>
      <c r="F35" s="17" t="s">
        <v>71</v>
      </c>
      <c r="G35" s="18" t="s">
        <v>67</v>
      </c>
    </row>
    <row r="36" spans="3:41">
      <c r="C36" s="5" t="s">
        <v>66</v>
      </c>
      <c r="E36" t="s">
        <v>69</v>
      </c>
      <c r="F36" t="s">
        <v>68</v>
      </c>
      <c r="G36" t="s">
        <v>67</v>
      </c>
    </row>
    <row r="37" spans="3:41">
      <c r="D37" s="19" t="s">
        <v>52</v>
      </c>
      <c r="E37" s="112">
        <f>E21/E$32</f>
        <v>0.90728775461351063</v>
      </c>
      <c r="F37" s="97">
        <f t="shared" ref="F37:G37" si="3">F21/F$32</f>
        <v>7.9981139900658759E-3</v>
      </c>
      <c r="G37" s="98">
        <f t="shared" si="3"/>
        <v>0</v>
      </c>
    </row>
    <row r="38" spans="3:41">
      <c r="D38" s="21" t="s">
        <v>51</v>
      </c>
      <c r="E38" s="37">
        <f t="shared" ref="E38:E47" si="4">E22/E$32</f>
        <v>1.8394793742099813E-3</v>
      </c>
      <c r="F38" s="113">
        <f t="shared" ref="F38:G47" si="5">F22/F$32</f>
        <v>3.0167963170123165E-2</v>
      </c>
      <c r="G38" s="99">
        <f t="shared" si="5"/>
        <v>0</v>
      </c>
    </row>
    <row r="39" spans="3:41">
      <c r="D39" s="21" t="s">
        <v>72</v>
      </c>
      <c r="E39" s="37">
        <f t="shared" si="4"/>
        <v>0</v>
      </c>
      <c r="F39" s="37">
        <f t="shared" si="5"/>
        <v>0</v>
      </c>
      <c r="G39" s="114">
        <f t="shared" si="5"/>
        <v>0.42939944980434808</v>
      </c>
    </row>
    <row r="40" spans="3:41">
      <c r="D40" s="21" t="s">
        <v>54</v>
      </c>
      <c r="E40" s="37">
        <f t="shared" si="4"/>
        <v>0</v>
      </c>
      <c r="F40" s="113">
        <f>F24/F$32</f>
        <v>6.3274913505679082E-3</v>
      </c>
      <c r="G40" s="99">
        <f t="shared" si="5"/>
        <v>0</v>
      </c>
    </row>
    <row r="41" spans="3:41">
      <c r="D41" s="21" t="s">
        <v>53</v>
      </c>
      <c r="E41" s="113">
        <f t="shared" si="4"/>
        <v>6.953607717201697E-3</v>
      </c>
      <c r="F41" s="37">
        <f t="shared" si="5"/>
        <v>4.1052842130872985E-3</v>
      </c>
      <c r="G41" s="99">
        <f t="shared" si="5"/>
        <v>0</v>
      </c>
    </row>
    <row r="42" spans="3:41">
      <c r="D42" s="23" t="s">
        <v>43</v>
      </c>
      <c r="E42" s="116">
        <f t="shared" si="4"/>
        <v>1.0688598341895054E-3</v>
      </c>
      <c r="F42" s="100">
        <f t="shared" si="5"/>
        <v>0</v>
      </c>
      <c r="G42" s="101">
        <f t="shared" si="5"/>
        <v>0</v>
      </c>
    </row>
    <row r="43" spans="3:41">
      <c r="D43" s="19" t="s">
        <v>49</v>
      </c>
      <c r="E43" s="112">
        <f t="shared" si="4"/>
        <v>8.2588941178251843E-2</v>
      </c>
      <c r="F43" s="97">
        <f t="shared" si="5"/>
        <v>0.23723522470437544</v>
      </c>
      <c r="G43" s="98">
        <f t="shared" si="5"/>
        <v>0</v>
      </c>
    </row>
    <row r="44" spans="3:41">
      <c r="D44" s="21" t="s">
        <v>50</v>
      </c>
      <c r="E44" s="37">
        <f t="shared" si="4"/>
        <v>2.6135728263643263E-4</v>
      </c>
      <c r="F44" s="113">
        <f t="shared" si="5"/>
        <v>0.6368808128976744</v>
      </c>
      <c r="G44" s="99">
        <f t="shared" si="5"/>
        <v>0</v>
      </c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33"/>
      <c r="AF44" s="33"/>
      <c r="AG44" s="33"/>
      <c r="AH44" s="33"/>
      <c r="AI44" s="33"/>
      <c r="AJ44" s="33"/>
      <c r="AK44" s="33"/>
      <c r="AL44" s="33"/>
      <c r="AM44" s="33"/>
      <c r="AN44" s="33"/>
      <c r="AO44" s="33"/>
    </row>
    <row r="45" spans="3:41">
      <c r="D45" s="21" t="s">
        <v>73</v>
      </c>
      <c r="E45" s="37">
        <f t="shared" si="4"/>
        <v>0</v>
      </c>
      <c r="F45" s="37">
        <f t="shared" si="5"/>
        <v>0</v>
      </c>
      <c r="G45" s="114">
        <f t="shared" si="5"/>
        <v>0.57060055019565192</v>
      </c>
    </row>
    <row r="46" spans="3:41">
      <c r="D46" s="21" t="s">
        <v>55</v>
      </c>
      <c r="E46" s="37">
        <f t="shared" si="4"/>
        <v>0</v>
      </c>
      <c r="F46" s="113">
        <f t="shared" si="5"/>
        <v>7.7285109674105845E-2</v>
      </c>
      <c r="G46" s="99">
        <f t="shared" si="5"/>
        <v>0</v>
      </c>
    </row>
    <row r="47" spans="3:41">
      <c r="D47" s="23" t="s">
        <v>56</v>
      </c>
      <c r="E47" s="100">
        <f t="shared" si="4"/>
        <v>0</v>
      </c>
      <c r="F47" s="115">
        <f t="shared" si="5"/>
        <v>0</v>
      </c>
      <c r="G47" s="101">
        <f t="shared" si="5"/>
        <v>0</v>
      </c>
    </row>
    <row r="48" spans="3:41">
      <c r="D48" s="94" t="s">
        <v>1541</v>
      </c>
      <c r="E48" s="96">
        <f>SUM(E37:E47)</f>
        <v>1.0000000000000002</v>
      </c>
      <c r="F48" s="96">
        <f t="shared" ref="F48:G48" si="6">SUM(F37:F47)</f>
        <v>1</v>
      </c>
      <c r="G48" s="96">
        <f t="shared" si="6"/>
        <v>1</v>
      </c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33"/>
      <c r="AD48" s="33"/>
      <c r="AE48" s="33"/>
      <c r="AF48" s="33"/>
      <c r="AG48" s="33"/>
      <c r="AH48" s="33"/>
      <c r="AI48" s="33"/>
      <c r="AJ48" s="33"/>
      <c r="AK48" s="33"/>
      <c r="AL48" s="33"/>
      <c r="AM48" s="33"/>
      <c r="AN48" s="33"/>
      <c r="AO48" s="33"/>
    </row>
    <row r="49" spans="3:41">
      <c r="E49" s="37"/>
      <c r="F49" s="37"/>
      <c r="G49" s="37"/>
    </row>
    <row r="50" spans="3:41">
      <c r="C50" s="13" t="s">
        <v>1543</v>
      </c>
      <c r="D50" s="14"/>
      <c r="E50" s="14"/>
      <c r="F50" s="15"/>
      <c r="G50" s="14"/>
      <c r="K50" s="103"/>
      <c r="L50" s="37"/>
    </row>
    <row r="51" spans="3:41">
      <c r="C51" s="16"/>
      <c r="E51" s="18" t="s">
        <v>70</v>
      </c>
      <c r="F51" s="17" t="s">
        <v>71</v>
      </c>
      <c r="G51" s="18" t="s">
        <v>67</v>
      </c>
      <c r="H51" t="s">
        <v>1546</v>
      </c>
      <c r="L51" s="37"/>
    </row>
    <row r="52" spans="3:41">
      <c r="C52" s="5" t="s">
        <v>66</v>
      </c>
      <c r="E52" t="s">
        <v>69</v>
      </c>
      <c r="F52" t="s">
        <v>68</v>
      </c>
      <c r="G52" t="s">
        <v>67</v>
      </c>
      <c r="K52" s="33"/>
    </row>
    <row r="53" spans="3:41">
      <c r="D53" s="19" t="s">
        <v>52</v>
      </c>
      <c r="E53" s="92">
        <f>E37*$E$13</f>
        <v>137639181525888.02</v>
      </c>
      <c r="F53" s="92">
        <f>F37*$E$12</f>
        <v>556364805376.9624</v>
      </c>
      <c r="G53" s="102">
        <f>G37*$E$11</f>
        <v>0</v>
      </c>
    </row>
    <row r="54" spans="3:41">
      <c r="D54" s="21" t="s">
        <v>51</v>
      </c>
      <c r="E54" s="103">
        <f t="shared" ref="E54:E63" si="7">E38*$E$13</f>
        <v>279056378985.151</v>
      </c>
      <c r="F54" s="103">
        <f t="shared" ref="F54:F62" si="8">F38*$E$12</f>
        <v>2098543854040.1077</v>
      </c>
      <c r="G54" s="104">
        <f t="shared" ref="G54:G63" si="9">G38*$E$11</f>
        <v>0</v>
      </c>
    </row>
    <row r="55" spans="3:41">
      <c r="D55" s="21" t="s">
        <v>72</v>
      </c>
      <c r="E55" s="103">
        <f t="shared" si="7"/>
        <v>0</v>
      </c>
      <c r="F55" s="103">
        <f t="shared" si="8"/>
        <v>0</v>
      </c>
      <c r="G55" s="104">
        <f t="shared" si="9"/>
        <v>18069987646666.574</v>
      </c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/>
      <c r="AG55" s="33"/>
      <c r="AH55" s="33"/>
      <c r="AI55" s="33"/>
      <c r="AJ55" s="33"/>
      <c r="AK55" s="33"/>
      <c r="AL55" s="33"/>
      <c r="AM55" s="33"/>
      <c r="AN55" s="33"/>
      <c r="AO55" s="33"/>
    </row>
    <row r="56" spans="3:41">
      <c r="D56" s="21" t="s">
        <v>54</v>
      </c>
      <c r="E56" s="103">
        <f t="shared" si="7"/>
        <v>0</v>
      </c>
      <c r="F56" s="103">
        <f>F40*$E$12</f>
        <v>440152953328.20483</v>
      </c>
      <c r="G56" s="104">
        <f t="shared" si="9"/>
        <v>0</v>
      </c>
    </row>
    <row r="57" spans="3:41">
      <c r="D57" s="21" t="s">
        <v>53</v>
      </c>
      <c r="E57" s="103">
        <f t="shared" si="7"/>
        <v>1054890105130.3662</v>
      </c>
      <c r="F57" s="103">
        <f t="shared" si="8"/>
        <v>285571780430.77869</v>
      </c>
      <c r="G57" s="104">
        <f t="shared" si="9"/>
        <v>0</v>
      </c>
      <c r="K57" s="37"/>
    </row>
    <row r="58" spans="3:41">
      <c r="D58" s="23" t="s">
        <v>43</v>
      </c>
      <c r="E58" s="105">
        <f t="shared" si="7"/>
        <v>162150312285.88474</v>
      </c>
      <c r="F58" s="105">
        <f t="shared" si="8"/>
        <v>0</v>
      </c>
      <c r="G58" s="106">
        <f t="shared" si="9"/>
        <v>0</v>
      </c>
      <c r="K58" s="37"/>
    </row>
    <row r="59" spans="3:41">
      <c r="D59" s="19" t="s">
        <v>49</v>
      </c>
      <c r="E59" s="92">
        <f t="shared" si="7"/>
        <v>12529072732505.518</v>
      </c>
      <c r="F59" s="92">
        <f t="shared" si="8"/>
        <v>16502556700885.764</v>
      </c>
      <c r="G59" s="102">
        <f t="shared" si="9"/>
        <v>0</v>
      </c>
    </row>
    <row r="60" spans="3:41">
      <c r="D60" s="21" t="s">
        <v>50</v>
      </c>
      <c r="E60" s="103">
        <f t="shared" si="7"/>
        <v>39648945205.077377</v>
      </c>
      <c r="F60" s="103">
        <f t="shared" si="8"/>
        <v>44302703106788.023</v>
      </c>
      <c r="G60" s="104">
        <f t="shared" si="9"/>
        <v>0</v>
      </c>
    </row>
    <row r="61" spans="3:41">
      <c r="D61" s="21" t="s">
        <v>73</v>
      </c>
      <c r="E61" s="103">
        <f t="shared" si="7"/>
        <v>0</v>
      </c>
      <c r="F61" s="103">
        <f t="shared" si="8"/>
        <v>0</v>
      </c>
      <c r="G61" s="104">
        <f t="shared" si="9"/>
        <v>24012012353333.426</v>
      </c>
    </row>
    <row r="62" spans="3:41">
      <c r="D62" s="21" t="s">
        <v>55</v>
      </c>
      <c r="E62" s="103">
        <f t="shared" si="7"/>
        <v>0</v>
      </c>
      <c r="F62" s="103">
        <f t="shared" si="8"/>
        <v>5376106799150.1504</v>
      </c>
      <c r="G62" s="104">
        <f t="shared" si="9"/>
        <v>0</v>
      </c>
    </row>
    <row r="63" spans="3:41">
      <c r="D63" s="23" t="s">
        <v>56</v>
      </c>
      <c r="E63" s="105">
        <f t="shared" si="7"/>
        <v>0</v>
      </c>
      <c r="F63" s="138">
        <f>F47*$E$12+E14</f>
        <v>0</v>
      </c>
      <c r="G63" s="106">
        <f t="shared" si="9"/>
        <v>0</v>
      </c>
      <c r="H63" t="s">
        <v>1730</v>
      </c>
    </row>
    <row r="64" spans="3:41">
      <c r="D64" s="94"/>
      <c r="E64" s="37"/>
      <c r="F64" s="37"/>
      <c r="G64" s="95"/>
    </row>
    <row r="65" spans="2:41">
      <c r="D65" s="16"/>
      <c r="E65" s="37"/>
      <c r="F65" s="95"/>
      <c r="G65" s="95"/>
    </row>
    <row r="66" spans="2:41">
      <c r="B66" s="2" t="s">
        <v>1544</v>
      </c>
      <c r="C66" s="2"/>
      <c r="D66" s="12"/>
      <c r="E66" s="12"/>
      <c r="F66" s="12"/>
      <c r="G66" s="12"/>
    </row>
    <row r="67" spans="2:41">
      <c r="C67" s="16"/>
      <c r="E67" s="18" t="s">
        <v>70</v>
      </c>
      <c r="F67" s="17" t="s">
        <v>71</v>
      </c>
      <c r="G67" s="18" t="s">
        <v>67</v>
      </c>
      <c r="J67" s="33"/>
    </row>
    <row r="68" spans="2:41">
      <c r="C68" s="5" t="s">
        <v>66</v>
      </c>
      <c r="E68" t="s">
        <v>69</v>
      </c>
      <c r="F68" t="s">
        <v>68</v>
      </c>
      <c r="G68" t="s">
        <v>67</v>
      </c>
      <c r="J68" s="37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  <c r="AD68" s="33"/>
      <c r="AE68" s="33"/>
      <c r="AF68" s="33"/>
      <c r="AG68" s="33"/>
      <c r="AH68" s="33"/>
      <c r="AI68" s="33"/>
      <c r="AJ68" s="33"/>
      <c r="AK68" s="33"/>
      <c r="AL68" s="33"/>
      <c r="AM68" s="33"/>
      <c r="AN68" s="33"/>
      <c r="AO68" s="33"/>
    </row>
    <row r="69" spans="2:41">
      <c r="D69" s="19" t="s">
        <v>52</v>
      </c>
      <c r="E69" s="119">
        <f t="shared" ref="E69:G79" si="10">IFERROR(E53*E86/E101/E117,0)</f>
        <v>12025.477614732175</v>
      </c>
      <c r="F69" s="107">
        <f t="shared" si="10"/>
        <v>13804.759594972951</v>
      </c>
      <c r="G69" s="108">
        <f t="shared" si="10"/>
        <v>0</v>
      </c>
    </row>
    <row r="70" spans="2:41">
      <c r="D70" s="21" t="s">
        <v>51</v>
      </c>
      <c r="E70" s="78">
        <f t="shared" si="10"/>
        <v>18894.589922167735</v>
      </c>
      <c r="F70" s="120">
        <f t="shared" si="10"/>
        <v>21690.221368137609</v>
      </c>
      <c r="G70" s="109">
        <f t="shared" si="10"/>
        <v>0</v>
      </c>
    </row>
    <row r="71" spans="2:41">
      <c r="D71" s="21" t="s">
        <v>72</v>
      </c>
      <c r="E71" s="78">
        <f t="shared" si="10"/>
        <v>0</v>
      </c>
      <c r="F71" s="78">
        <f t="shared" si="10"/>
        <v>0</v>
      </c>
      <c r="G71" s="121">
        <f t="shared" si="10"/>
        <v>1066236.5539398002</v>
      </c>
    </row>
    <row r="72" spans="2:41">
      <c r="D72" s="21" t="s">
        <v>54</v>
      </c>
      <c r="E72" s="78">
        <f t="shared" si="10"/>
        <v>0</v>
      </c>
      <c r="F72" s="120">
        <f>IFERROR(F56*F89/F104/F120,0)</f>
        <v>514387.24078973779</v>
      </c>
      <c r="G72" s="109">
        <f t="shared" si="10"/>
        <v>0</v>
      </c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33"/>
      <c r="AE72" s="33"/>
      <c r="AF72" s="33"/>
      <c r="AG72" s="33"/>
      <c r="AH72" s="33"/>
      <c r="AI72" s="33"/>
      <c r="AJ72" s="33"/>
      <c r="AK72" s="33"/>
      <c r="AL72" s="33"/>
      <c r="AM72" s="33"/>
      <c r="AN72" s="33"/>
      <c r="AO72" s="33"/>
    </row>
    <row r="73" spans="2:41">
      <c r="D73" s="21" t="s">
        <v>53</v>
      </c>
      <c r="E73" s="120">
        <f t="shared" si="10"/>
        <v>219.75722091729861</v>
      </c>
      <c r="F73" s="78">
        <f t="shared" si="10"/>
        <v>252.27235883805136</v>
      </c>
      <c r="G73" s="109">
        <f t="shared" si="10"/>
        <v>0</v>
      </c>
    </row>
    <row r="74" spans="2:41">
      <c r="D74" s="23" t="s">
        <v>43</v>
      </c>
      <c r="E74" s="122">
        <f t="shared" si="10"/>
        <v>2370.8858937108557</v>
      </c>
      <c r="F74" s="110">
        <f t="shared" si="10"/>
        <v>0</v>
      </c>
      <c r="G74" s="111">
        <f t="shared" si="10"/>
        <v>0</v>
      </c>
      <c r="K74" s="33"/>
    </row>
    <row r="75" spans="2:41">
      <c r="D75" s="19" t="s">
        <v>49</v>
      </c>
      <c r="E75" s="119">
        <f t="shared" si="10"/>
        <v>10853.061513446588</v>
      </c>
      <c r="F75" s="107">
        <f t="shared" si="10"/>
        <v>12458.873556842111</v>
      </c>
      <c r="G75" s="108">
        <f t="shared" si="10"/>
        <v>0</v>
      </c>
      <c r="K75" s="37"/>
    </row>
    <row r="76" spans="2:41">
      <c r="D76" s="21" t="s">
        <v>50</v>
      </c>
      <c r="E76" s="78">
        <f t="shared" si="10"/>
        <v>37884.3324554543</v>
      </c>
      <c r="F76" s="120">
        <f t="shared" si="10"/>
        <v>43489.674066906126</v>
      </c>
      <c r="G76" s="109">
        <f t="shared" si="10"/>
        <v>0</v>
      </c>
    </row>
    <row r="77" spans="2:41">
      <c r="D77" s="21" t="s">
        <v>73</v>
      </c>
      <c r="E77" s="78">
        <f t="shared" si="10"/>
        <v>0</v>
      </c>
      <c r="F77" s="78">
        <f t="shared" si="10"/>
        <v>0</v>
      </c>
      <c r="G77" s="121">
        <f t="shared" si="10"/>
        <v>1036322.1729871901</v>
      </c>
    </row>
    <row r="78" spans="2:41">
      <c r="D78" s="21" t="s">
        <v>55</v>
      </c>
      <c r="E78" s="78">
        <f t="shared" si="10"/>
        <v>0</v>
      </c>
      <c r="F78" s="120">
        <f t="shared" si="10"/>
        <v>24058.200571457666</v>
      </c>
      <c r="G78" s="109">
        <f t="shared" si="10"/>
        <v>0</v>
      </c>
    </row>
    <row r="79" spans="2:41">
      <c r="D79" s="23" t="s">
        <v>56</v>
      </c>
      <c r="E79" s="110">
        <f t="shared" si="10"/>
        <v>0</v>
      </c>
      <c r="F79" s="122">
        <f>IFERROR(F63*F96/F111/F127,0)</f>
        <v>0</v>
      </c>
      <c r="G79" s="111">
        <f t="shared" si="10"/>
        <v>0</v>
      </c>
    </row>
    <row r="80" spans="2:41">
      <c r="D80" s="16"/>
      <c r="E80" s="37"/>
      <c r="F80" s="95"/>
      <c r="G80" s="95"/>
    </row>
    <row r="81" spans="2:7">
      <c r="F81" s="33"/>
      <c r="G81" s="33"/>
    </row>
    <row r="82" spans="2:7">
      <c r="B82" s="117" t="s">
        <v>1545</v>
      </c>
      <c r="C82" s="117"/>
      <c r="D82" s="117"/>
      <c r="E82" s="117"/>
      <c r="F82" s="118"/>
      <c r="G82" s="118"/>
    </row>
    <row r="83" spans="2:7">
      <c r="C83" s="2" t="s">
        <v>1539</v>
      </c>
      <c r="D83" s="12"/>
      <c r="E83" s="12"/>
      <c r="F83" s="12"/>
      <c r="G83" s="33"/>
    </row>
    <row r="84" spans="2:7">
      <c r="C84" s="31" t="s">
        <v>74</v>
      </c>
      <c r="E84" s="18" t="s">
        <v>33</v>
      </c>
      <c r="F84" s="17" t="s">
        <v>34</v>
      </c>
      <c r="G84" s="17" t="s">
        <v>34</v>
      </c>
    </row>
    <row r="85" spans="2:7" ht="15.95" customHeight="1">
      <c r="C85" s="5" t="s">
        <v>66</v>
      </c>
      <c r="E85" s="33" t="s">
        <v>69</v>
      </c>
      <c r="F85" s="33" t="s">
        <v>68</v>
      </c>
      <c r="G85" s="33" t="s">
        <v>67</v>
      </c>
    </row>
    <row r="86" spans="2:7">
      <c r="C86" s="132" t="s">
        <v>38</v>
      </c>
      <c r="D86" s="19" t="s">
        <v>52</v>
      </c>
      <c r="E86" s="26">
        <f>SUMIFS('all_csv_SYFAFE-psgr'!E:E,'all_csv_SYFAFE-psgr'!$B:$B,$C86,'all_csv_SYFAFE-psgr'!$J:$J,About!$B$2)</f>
        <v>3.1903543133530001E-4</v>
      </c>
      <c r="F86" s="26">
        <f>SUMIFS('all_csv_SYFAFE-psgr'!F:F,'all_csv_SYFAFE-psgr'!$B:$B,$C86,'all_csv_SYFAFE-psgr'!$J:$J,About!$B$2)</f>
        <v>3.8594187567879998E-4</v>
      </c>
      <c r="G86" s="20"/>
    </row>
    <row r="87" spans="2:7">
      <c r="C87" s="132" t="s">
        <v>39</v>
      </c>
      <c r="D87" s="21" t="s">
        <v>51</v>
      </c>
      <c r="E87" s="27">
        <f>SUMIFS('all_csv_SYFAFE-psgr'!E:E,'all_csv_SYFAFE-psgr'!$B:$B,$C87,'all_csv_SYFAFE-psgr'!$J:$J,About!$B$2)</f>
        <v>9.1563612345909999E-4</v>
      </c>
      <c r="F87" s="27">
        <f>SUMIFS('all_csv_SYFAFE-psgr'!F:F,'all_csv_SYFAFE-psgr'!$B:$B,$C87,'all_csv_SYFAFE-psgr'!$J:$J,About!$B$2)</f>
        <v>1.0581562199093999E-3</v>
      </c>
      <c r="G87" s="22"/>
    </row>
    <row r="88" spans="2:7">
      <c r="C88" s="132" t="s">
        <v>40</v>
      </c>
      <c r="D88" s="21" t="s">
        <v>72</v>
      </c>
      <c r="E88" s="27">
        <f>SUMIFS('all_csv_SYFAFE-psgr'!E:E,'all_csv_SYFAFE-psgr'!$B:$B,$C88,'all_csv_SYFAFE-psgr'!$J:$J,About!$B$2)</f>
        <v>5.1268752410850004E-4</v>
      </c>
      <c r="F88" s="27">
        <f>SUMIFS('all_csv_SYFAFE-psgr'!F:F,'all_csv_SYFAFE-psgr'!$B:$B,$C88,'all_csv_SYFAFE-psgr'!$J:$J,About!$B$2)</f>
        <v>5.1268752410850004E-4</v>
      </c>
      <c r="G88" s="22">
        <f>F88</f>
        <v>5.1268752410850004E-4</v>
      </c>
    </row>
    <row r="89" spans="2:7">
      <c r="C89" s="132" t="s">
        <v>41</v>
      </c>
      <c r="D89" s="21" t="s">
        <v>54</v>
      </c>
      <c r="E89" s="27">
        <f>SUMIFS('all_csv_SYFAFE-psgr'!E:E,'all_csv_SYFAFE-psgr'!$B:$B,$C89,'all_csv_SYFAFE-psgr'!$J:$J,About!$B$2)</f>
        <v>7.1745362435244995E-5</v>
      </c>
      <c r="F89" s="27">
        <f>SUMIFS('all_csv_SYFAFE-psgr'!F:F,'all_csv_SYFAFE-psgr'!$B:$B,$C89,'all_csv_SYFAFE-psgr'!$J:$J,About!$B$2)</f>
        <v>7.1745362435244995E-5</v>
      </c>
      <c r="G89" s="22"/>
    </row>
    <row r="90" spans="2:7">
      <c r="C90" s="132" t="s">
        <v>42</v>
      </c>
      <c r="D90" s="21" t="s">
        <v>53</v>
      </c>
      <c r="E90" s="27">
        <f>SUMIFS('all_csv_SYFAFE-psgr'!E:E,'all_csv_SYFAFE-psgr'!$B:$B,$C90,'all_csv_SYFAFE-psgr'!$J:$J,About!$B$2)</f>
        <v>1.25945463327246E-5</v>
      </c>
      <c r="F90" s="27">
        <f>SUMIFS('all_csv_SYFAFE-psgr'!F:F,'all_csv_SYFAFE-psgr'!$B:$B,$C90,'all_csv_SYFAFE-psgr'!$J:$J,About!$B$2)</f>
        <v>1.25945463327246E-5</v>
      </c>
      <c r="G90" s="22"/>
    </row>
    <row r="91" spans="2:7">
      <c r="C91" s="132" t="s">
        <v>43</v>
      </c>
      <c r="D91" s="23" t="s">
        <v>43</v>
      </c>
      <c r="E91" s="28">
        <f>SUMIFS('all_csv_SYFAFE-psgr'!E:E,'all_csv_SYFAFE-psgr'!$B:$B,$C91,'all_csv_SYFAFE-psgr'!$J:$J,About!$B$2)</f>
        <v>1.4345302324303001E-3</v>
      </c>
      <c r="F91" s="28">
        <f>SUMIFS('all_csv_SYFAFE-psgr'!F:F,'all_csv_SYFAFE-psgr'!$B:$B,$C91,'all_csv_SYFAFE-psgr'!$J:$J,About!$B$2)</f>
        <v>1.4345302324303001E-3</v>
      </c>
      <c r="G91" s="24"/>
    </row>
    <row r="92" spans="2:7">
      <c r="C92" s="132" t="s">
        <v>38</v>
      </c>
      <c r="D92" s="19" t="s">
        <v>49</v>
      </c>
      <c r="E92" s="29">
        <f>SUMIFS('all_csv_SYFAFE-frgt'!E:E,'all_csv_SYFAFE-frgt'!$B:$B,$C92,'all_csv_SYFAFE-frgt'!$J:$J,About!$B$2)</f>
        <v>9.6215656200719996E-5</v>
      </c>
      <c r="F92" s="29">
        <f>SUMIFS('all_csv_SYFAFE-frgt'!F:F,'all_csv_SYFAFE-frgt'!$B:$B,$C92,'all_csv_SYFAFE-frgt'!$J:$J,About!$B$2)</f>
        <v>6.8445241372973406E-5</v>
      </c>
      <c r="G92" s="20"/>
    </row>
    <row r="93" spans="2:7">
      <c r="C93" s="132" t="s">
        <v>39</v>
      </c>
      <c r="D93" s="21" t="s">
        <v>50</v>
      </c>
      <c r="E93" s="93">
        <f>SUMIFS('all_csv_SYFAFE-frgt'!E:E,'all_csv_SYFAFE-frgt'!$B:$B,$C93,'all_csv_SYFAFE-frgt'!$J:$J,About!$B$2)</f>
        <v>6.5279355603770003E-3</v>
      </c>
      <c r="F93" s="93">
        <f>SUMIFS('all_csv_SYFAFE-frgt'!F:F,'all_csv_SYFAFE-frgt'!$B:$B,$C93,'all_csv_SYFAFE-frgt'!$J:$J,About!$B$2)</f>
        <v>6.9342066672610004E-4</v>
      </c>
      <c r="G93" s="22"/>
    </row>
    <row r="94" spans="2:7">
      <c r="C94" s="132" t="s">
        <v>40</v>
      </c>
      <c r="D94" s="21" t="s">
        <v>73</v>
      </c>
      <c r="E94" s="93">
        <f>SUMIFS('all_csv_SYFAFE-frgt'!E:E,'all_csv_SYFAFE-frgt'!$B:$B,$C94,'all_csv_SYFAFE-frgt'!$J:$J,About!$B$2)</f>
        <v>4.34924834444919E-5</v>
      </c>
      <c r="F94" s="93">
        <f>SUMIFS('all_csv_SYFAFE-frgt'!F:F,'all_csv_SYFAFE-frgt'!$B:$B,$C94,'all_csv_SYFAFE-frgt'!$J:$J,About!$B$2)</f>
        <v>4.34924834444919E-5</v>
      </c>
      <c r="G94" s="22">
        <f>F94</f>
        <v>4.34924834444919E-5</v>
      </c>
    </row>
    <row r="95" spans="2:7">
      <c r="C95" s="132" t="s">
        <v>41</v>
      </c>
      <c r="D95" s="21" t="s">
        <v>55</v>
      </c>
      <c r="E95" s="93">
        <f>SUMIFS('all_csv_SYFAFE-frgt'!E:E,'all_csv_SYFAFE-frgt'!$B:$B,$C95,'all_csv_SYFAFE-frgt'!$J:$J,About!$B$2)</f>
        <v>3.4893709999999998E-3</v>
      </c>
      <c r="F95" s="93">
        <f>SUMIFS('all_csv_SYFAFE-frgt'!F:F,'all_csv_SYFAFE-frgt'!$B:$B,$C95,'all_csv_SYFAFE-frgt'!$J:$J,About!$B$2)</f>
        <v>3.4893709999999998E-3</v>
      </c>
      <c r="G95" s="22"/>
    </row>
    <row r="96" spans="2:7">
      <c r="C96" s="132" t="s">
        <v>42</v>
      </c>
      <c r="D96" s="23" t="s">
        <v>56</v>
      </c>
      <c r="E96" s="133">
        <f>SUMIFS('all_csv_SYFAFE-frgt'!E:E,'all_csv_SYFAFE-frgt'!$B:$B,$C96,'all_csv_SYFAFE-frgt'!$J:$J,About!$B$2)</f>
        <v>4.8419600000000002E-3</v>
      </c>
      <c r="F96" s="133">
        <f>SUMIFS('all_csv_SYFAFE-frgt'!F:F,'all_csv_SYFAFE-frgt'!$B:$B,$C96,'all_csv_SYFAFE-frgt'!$J:$J,About!$B$2)</f>
        <v>4.8419600000000002E-3</v>
      </c>
      <c r="G96" s="24"/>
    </row>
    <row r="97" spans="3:7">
      <c r="E97" s="33"/>
    </row>
    <row r="98" spans="3:7">
      <c r="C98" s="2" t="s">
        <v>75</v>
      </c>
      <c r="D98" s="12"/>
      <c r="E98" s="12"/>
      <c r="F98" s="12"/>
    </row>
    <row r="99" spans="3:7">
      <c r="C99" s="32" t="s">
        <v>74</v>
      </c>
      <c r="E99" s="18" t="s">
        <v>70</v>
      </c>
      <c r="F99" s="17" t="s">
        <v>71</v>
      </c>
      <c r="G99" s="18" t="s">
        <v>67</v>
      </c>
    </row>
    <row r="100" spans="3:7" ht="15.95" customHeight="1" thickBot="1">
      <c r="C100" s="5" t="s">
        <v>66</v>
      </c>
      <c r="E100" s="33" t="s">
        <v>69</v>
      </c>
      <c r="F100" s="33" t="s">
        <v>68</v>
      </c>
      <c r="G100" s="33" t="s">
        <v>67</v>
      </c>
    </row>
    <row r="101" spans="3:7">
      <c r="C101" t="s">
        <v>1535</v>
      </c>
      <c r="D101" s="39" t="s">
        <v>38</v>
      </c>
      <c r="E101" s="76">
        <f>SUMIFS('all_csv_SYVbT-passenger'!E:E,'all_csv_SYVbT-passenger'!$B:$B,$D101,'all_csv_SYVbT-passenger'!$J:$J,About!$B$2)</f>
        <v>2186564</v>
      </c>
      <c r="F101" s="76">
        <f>SUMIFS('all_csv_SYVbT-passenger'!F:F,'all_csv_SYVbT-passenger'!$B:$B,$D101,'all_csv_SYVbT-passenger'!$J:$J,About!$B$2)</f>
        <v>9314</v>
      </c>
      <c r="G101" s="77"/>
    </row>
    <row r="102" spans="3:7">
      <c r="C102" t="s">
        <v>1535</v>
      </c>
      <c r="D102" s="38" t="s">
        <v>39</v>
      </c>
      <c r="E102" s="78">
        <f>SUMIFS('all_csv_SYVbT-passenger'!E:E,'all_csv_SYVbT-passenger'!$B:$B,$D102,'all_csv_SYVbT-passenger'!$J:$J,About!$B$2)</f>
        <v>638</v>
      </c>
      <c r="F102" s="78">
        <f>SUMIFS('all_csv_SYVbT-passenger'!F:F,'all_csv_SYVbT-passenger'!$B:$B,$D102,'all_csv_SYVbT-passenger'!$J:$J,About!$B$2)</f>
        <v>4830</v>
      </c>
      <c r="G102" s="79"/>
    </row>
    <row r="103" spans="3:7">
      <c r="C103" t="s">
        <v>1535</v>
      </c>
      <c r="D103" s="38" t="s">
        <v>40</v>
      </c>
      <c r="E103" s="78">
        <f>SUMIFS('all_csv_SYVbT-passenger'!E:E,'all_csv_SYVbT-passenger'!$B:$B,$D103,'all_csv_SYVbT-passenger'!$J:$J,About!$B$2)</f>
        <v>0</v>
      </c>
      <c r="F103" s="78">
        <f>SUMIFS('all_csv_SYVbT-passenger'!F:F,'all_csv_SYVbT-passenger'!$B:$B,$D103,'all_csv_SYVbT-passenger'!$J:$J,About!$B$2)</f>
        <v>78</v>
      </c>
      <c r="G103" s="79">
        <f>F103</f>
        <v>78</v>
      </c>
    </row>
    <row r="104" spans="3:7">
      <c r="C104" t="s">
        <v>1535</v>
      </c>
      <c r="D104" s="38" t="s">
        <v>41</v>
      </c>
      <c r="E104" s="78">
        <f>SUMIFS('all_csv_SYVbT-passenger'!E:E,'all_csv_SYVbT-passenger'!$B:$B,$D104,'all_csv_SYVbT-passenger'!$J:$J,About!$B$2)</f>
        <v>0</v>
      </c>
      <c r="F104" s="78">
        <f>SUMIFS('all_csv_SYVbT-passenger'!F:F,'all_csv_SYVbT-passenger'!$B:$B,$D104,'all_csv_SYVbT-passenger'!$J:$J,About!$B$2)</f>
        <v>4</v>
      </c>
      <c r="G104" s="79"/>
    </row>
    <row r="105" spans="3:7">
      <c r="C105" t="s">
        <v>1535</v>
      </c>
      <c r="D105" s="38" t="s">
        <v>42</v>
      </c>
      <c r="E105" s="78">
        <f>SUMIFS('all_csv_SYVbT-passenger'!E:E,'all_csv_SYVbT-passenger'!$B:$B,$D105,'all_csv_SYVbT-passenger'!$J:$J,About!$B$2)</f>
        <v>60457</v>
      </c>
      <c r="F105" s="78">
        <f>SUMIFS('all_csv_SYVbT-passenger'!F:F,'all_csv_SYVbT-passenger'!$B:$B,$D105,'all_csv_SYVbT-passenger'!$J:$J,About!$B$2)</f>
        <v>14257</v>
      </c>
      <c r="G105" s="79"/>
    </row>
    <row r="106" spans="3:7" ht="15.75" thickBot="1">
      <c r="C106" t="s">
        <v>1535</v>
      </c>
      <c r="D106" s="36" t="s">
        <v>43</v>
      </c>
      <c r="E106" s="80">
        <f>SUMIFS('all_csv_SYVbT-passenger'!E:E,'all_csv_SYVbT-passenger'!$B:$B,$D106,'all_csv_SYVbT-passenger'!$J:$J,About!$B$2)</f>
        <v>77248</v>
      </c>
      <c r="F106" s="80">
        <f>SUMIFS('all_csv_SYVbT-passenger'!F:F,'all_csv_SYVbT-passenger'!$B:$B,$D106,'all_csv_SYVbT-passenger'!$J:$J,About!$B$2)</f>
        <v>0</v>
      </c>
      <c r="G106" s="81"/>
    </row>
    <row r="107" spans="3:7">
      <c r="C107" t="s">
        <v>1536</v>
      </c>
      <c r="D107" s="39" t="s">
        <v>38</v>
      </c>
      <c r="E107" s="76">
        <f>SUMIFS('all_csv_SYVbT-freight'!E:E,'all_csv_SYVbT-freight'!$B:$B,$D107,'all_csv_SYVbT-freight'!$J:$J,About!$B$2)</f>
        <v>111074</v>
      </c>
      <c r="F107" s="76">
        <f>SUMIFS('all_csv_SYVbT-freight'!F:F,'all_csv_SYVbT-freight'!$B:$B,$D107,'all_csv_SYVbT-freight'!$J:$J,About!$B$2)</f>
        <v>90660</v>
      </c>
      <c r="G107" s="77"/>
    </row>
    <row r="108" spans="3:7">
      <c r="C108" t="s">
        <v>1536</v>
      </c>
      <c r="D108" s="38" t="s">
        <v>39</v>
      </c>
      <c r="E108" s="78">
        <f>SUMIFS('all_csv_SYVbT-freight'!E:E,'all_csv_SYVbT-freight'!$B:$B,$D108,'all_csv_SYVbT-freight'!$J:$J,About!$B$2)</f>
        <v>427</v>
      </c>
      <c r="F108" s="78">
        <f>SUMIFS('all_csv_SYVbT-freight'!F:F,'all_csv_SYVbT-freight'!$B:$B,$D108,'all_csv_SYVbT-freight'!$J:$J,About!$B$2)</f>
        <v>44149</v>
      </c>
      <c r="G108" s="79"/>
    </row>
    <row r="109" spans="3:7">
      <c r="C109" t="s">
        <v>1536</v>
      </c>
      <c r="D109" s="38" t="s">
        <v>40</v>
      </c>
      <c r="E109" s="78">
        <f>SUMIFS('all_csv_SYVbT-freight'!E:E,'all_csv_SYVbT-freight'!$B:$B,$D109,'all_csv_SYVbT-freight'!$J:$J,About!$B$2)</f>
        <v>0</v>
      </c>
      <c r="F109" s="78">
        <f>SUMIFS('all_csv_SYVbT-freight'!F:F,'all_csv_SYVbT-freight'!$B:$B,$D109,'all_csv_SYVbT-freight'!$J:$J,About!$B$2)</f>
        <v>24</v>
      </c>
      <c r="G109" s="79">
        <f>F109</f>
        <v>24</v>
      </c>
    </row>
    <row r="110" spans="3:7">
      <c r="C110" t="s">
        <v>1536</v>
      </c>
      <c r="D110" s="38" t="s">
        <v>41</v>
      </c>
      <c r="E110" s="78">
        <f>SUMIFS('all_csv_SYVbT-freight'!E:E,'all_csv_SYVbT-freight'!$B:$B,$D110,'all_csv_SYVbT-freight'!$J:$J,About!$B$2)</f>
        <v>0</v>
      </c>
      <c r="F110" s="78">
        <f>SUMIFS('all_csv_SYVbT-freight'!F:F,'all_csv_SYVbT-freight'!$B:$B,$D110,'all_csv_SYVbT-freight'!$J:$J,About!$B$2)</f>
        <v>222</v>
      </c>
      <c r="G110" s="79"/>
    </row>
    <row r="111" spans="3:7" ht="15.75" thickBot="1">
      <c r="C111" t="s">
        <v>1536</v>
      </c>
      <c r="D111" s="36" t="s">
        <v>42</v>
      </c>
      <c r="E111" s="80">
        <f>SUMIFS('all_csv_SYVbT-freight'!E:E,'all_csv_SYVbT-freight'!$B:$B,$D111,'all_csv_SYVbT-freight'!$J:$J,About!$B$2)</f>
        <v>0</v>
      </c>
      <c r="F111" s="80">
        <f>SUMIFS('all_csv_SYVbT-freight'!F:F,'all_csv_SYVbT-freight'!$B:$B,$D111,'all_csv_SYVbT-freight'!$J:$J,About!$B$2)</f>
        <v>0</v>
      </c>
      <c r="G111" s="81"/>
    </row>
    <row r="114" spans="3:7">
      <c r="C114" s="2" t="s">
        <v>76</v>
      </c>
      <c r="D114" s="12"/>
      <c r="E114" s="12"/>
      <c r="F114" s="12"/>
    </row>
    <row r="115" spans="3:7">
      <c r="C115" s="16"/>
      <c r="E115" s="18" t="s">
        <v>70</v>
      </c>
      <c r="F115" s="17" t="s">
        <v>71</v>
      </c>
      <c r="G115" s="18" t="s">
        <v>67</v>
      </c>
    </row>
    <row r="116" spans="3:7" ht="15.95" customHeight="1" thickBot="1">
      <c r="C116" s="5" t="s">
        <v>66</v>
      </c>
      <c r="E116" s="33" t="s">
        <v>69</v>
      </c>
      <c r="F116" s="33" t="s">
        <v>68</v>
      </c>
      <c r="G116" s="33" t="s">
        <v>67</v>
      </c>
    </row>
    <row r="117" spans="3:7">
      <c r="C117" t="s">
        <v>38</v>
      </c>
      <c r="D117" s="84" t="s">
        <v>52</v>
      </c>
      <c r="E117" s="85">
        <f>SUMIFS('all_csv_AVLo-passengers'!$C:$C,'all_csv_AVLo-passengers'!$B:$B,$C117,'all_csv_AVLo-passengers'!$D:$D,About!$B$2)</f>
        <v>1.67</v>
      </c>
      <c r="F117" s="85">
        <f>E117</f>
        <v>1.67</v>
      </c>
      <c r="G117" s="86">
        <f>F117</f>
        <v>1.67</v>
      </c>
    </row>
    <row r="118" spans="3:7">
      <c r="C118" t="s">
        <v>39</v>
      </c>
      <c r="D118" s="87" t="s">
        <v>51</v>
      </c>
      <c r="E118" s="134">
        <f>SUMIFS('all_csv_AVLo-passengers'!$C:$C,'all_csv_AVLo-passengers'!$B:$B,$C118,'all_csv_AVLo-passengers'!$D:$D,About!$B$2)</f>
        <v>21.196137259</v>
      </c>
      <c r="F118" s="134">
        <f t="shared" ref="F118:G122" si="11">E118</f>
        <v>21.196137259</v>
      </c>
      <c r="G118" s="88">
        <f t="shared" si="11"/>
        <v>21.196137259</v>
      </c>
    </row>
    <row r="119" spans="3:7">
      <c r="C119" t="s">
        <v>40</v>
      </c>
      <c r="D119" s="87" t="s">
        <v>40</v>
      </c>
      <c r="E119" s="134">
        <f>SUMIFS('all_csv_AVLo-passengers'!$C:$C,'all_csv_AVLo-passengers'!$B:$B,$C119,'all_csv_AVLo-passengers'!$D:$D,About!$B$2)</f>
        <v>111.394163064</v>
      </c>
      <c r="F119" s="134">
        <f t="shared" si="11"/>
        <v>111.394163064</v>
      </c>
      <c r="G119" s="88">
        <f t="shared" si="11"/>
        <v>111.394163064</v>
      </c>
    </row>
    <row r="120" spans="3:7">
      <c r="C120" t="s">
        <v>41</v>
      </c>
      <c r="D120" s="87" t="s">
        <v>54</v>
      </c>
      <c r="E120" s="134">
        <f>SUMIFS('all_csv_AVLo-passengers'!$C:$C,'all_csv_AVLo-passengers'!$B:$B,$C120,'all_csv_AVLo-passengers'!$D:$D,About!$B$2)</f>
        <v>15.34784043</v>
      </c>
      <c r="F120" s="134">
        <f t="shared" si="11"/>
        <v>15.34784043</v>
      </c>
      <c r="G120" s="88">
        <f t="shared" si="11"/>
        <v>15.34784043</v>
      </c>
    </row>
    <row r="121" spans="3:7">
      <c r="C121" t="s">
        <v>42</v>
      </c>
      <c r="D121" s="87" t="s">
        <v>53</v>
      </c>
      <c r="E121" s="134">
        <f>SUMIFS('all_csv_AVLo-passengers'!$C:$C,'all_csv_AVLo-passengers'!$B:$B,$C121,'all_csv_AVLo-passengers'!$D:$D,About!$B$2)</f>
        <v>1</v>
      </c>
      <c r="F121" s="134">
        <f t="shared" si="11"/>
        <v>1</v>
      </c>
      <c r="G121" s="88">
        <f t="shared" si="11"/>
        <v>1</v>
      </c>
    </row>
    <row r="122" spans="3:7">
      <c r="C122" t="s">
        <v>43</v>
      </c>
      <c r="D122" s="136" t="s">
        <v>43</v>
      </c>
      <c r="E122" s="135">
        <f>SUMIFS('all_csv_AVLo-passengers'!$C:$C,'all_csv_AVLo-passengers'!$B:$B,$C122,'all_csv_AVLo-passengers'!$D:$D,About!$B$2)</f>
        <v>1.2700756740000001</v>
      </c>
      <c r="F122" s="135">
        <f t="shared" si="11"/>
        <v>1.2700756740000001</v>
      </c>
      <c r="G122" s="137">
        <f t="shared" si="11"/>
        <v>1.2700756740000001</v>
      </c>
    </row>
    <row r="123" spans="3:7">
      <c r="C123" t="s">
        <v>38</v>
      </c>
      <c r="D123" s="87" t="s">
        <v>49</v>
      </c>
      <c r="E123" s="134">
        <f>SUMIFS('all_csv_AVLo-freight'!$C:$C,'all_csv_AVLo-freight'!$B:$B,$C123,'all_csv_AVLo-freight'!$D:$D,About!$B$2)</f>
        <v>1</v>
      </c>
      <c r="F123" s="134">
        <f t="shared" ref="F123:G123" si="12">E123</f>
        <v>1</v>
      </c>
      <c r="G123" s="88">
        <f t="shared" si="12"/>
        <v>1</v>
      </c>
    </row>
    <row r="124" spans="3:7">
      <c r="C124" t="s">
        <v>39</v>
      </c>
      <c r="D124" s="87" t="s">
        <v>50</v>
      </c>
      <c r="E124" s="134">
        <f>SUMIFS('all_csv_AVLo-freight'!$C:$C,'all_csv_AVLo-freight'!$B:$B,$C124,'all_csv_AVLo-freight'!$D:$D,About!$B$2)</f>
        <v>16</v>
      </c>
      <c r="F124" s="134">
        <f t="shared" ref="F124:G124" si="13">E124</f>
        <v>16</v>
      </c>
      <c r="G124" s="88">
        <f t="shared" si="13"/>
        <v>16</v>
      </c>
    </row>
    <row r="125" spans="3:7">
      <c r="C125" t="s">
        <v>40</v>
      </c>
      <c r="D125" s="87" t="s">
        <v>73</v>
      </c>
      <c r="E125" s="134">
        <f>SUMIFS('all_csv_AVLo-freight'!$C:$C,'all_csv_AVLo-freight'!$B:$B,$C125,'all_csv_AVLo-freight'!$D:$D,About!$B$2)</f>
        <v>41.989116133000003</v>
      </c>
      <c r="F125" s="134">
        <f t="shared" ref="F125:G125" si="14">E125</f>
        <v>41.989116133000003</v>
      </c>
      <c r="G125" s="88">
        <f t="shared" si="14"/>
        <v>41.989116133000003</v>
      </c>
    </row>
    <row r="126" spans="3:7">
      <c r="C126" t="s">
        <v>41</v>
      </c>
      <c r="D126" s="87" t="s">
        <v>55</v>
      </c>
      <c r="E126" s="134">
        <f>SUMIFS('all_csv_AVLo-freight'!$C:$C,'all_csv_AVLo-freight'!$B:$B,$C126,'all_csv_AVLo-freight'!$D:$D,About!$B$2)</f>
        <v>3512.359164212</v>
      </c>
      <c r="F126" s="134">
        <f t="shared" ref="F126:G126" si="15">E126</f>
        <v>3512.359164212</v>
      </c>
      <c r="G126" s="88">
        <f t="shared" si="15"/>
        <v>3512.359164212</v>
      </c>
    </row>
    <row r="127" spans="3:7" ht="15.75" thickBot="1">
      <c r="C127" t="s">
        <v>42</v>
      </c>
      <c r="D127" s="89" t="s">
        <v>56</v>
      </c>
      <c r="E127" s="90">
        <f>SUMIFS('all_csv_AVLo-freight'!$C:$C,'all_csv_AVLo-freight'!$B:$B,$C127,'all_csv_AVLo-freight'!$D:$D,About!$B$2)</f>
        <v>1974.4736422179999</v>
      </c>
      <c r="F127" s="90">
        <f t="shared" ref="F127:G127" si="16">E127</f>
        <v>1974.4736422179999</v>
      </c>
      <c r="G127" s="91">
        <f t="shared" si="16"/>
        <v>1974.4736422179999</v>
      </c>
    </row>
    <row r="129" spans="3:9">
      <c r="C129" s="2" t="s">
        <v>1537</v>
      </c>
      <c r="D129" s="2"/>
      <c r="E129" s="2"/>
      <c r="F129" s="2"/>
    </row>
    <row r="130" spans="3:9">
      <c r="C130" s="16"/>
      <c r="E130" s="18" t="s">
        <v>70</v>
      </c>
      <c r="F130" s="17" t="s">
        <v>71</v>
      </c>
      <c r="G130" s="18" t="s">
        <v>67</v>
      </c>
    </row>
    <row r="131" spans="3:9" ht="15.95" customHeight="1" thickBot="1">
      <c r="C131" s="5" t="s">
        <v>66</v>
      </c>
      <c r="E131" s="33" t="s">
        <v>69</v>
      </c>
      <c r="F131" s="33" t="s">
        <v>68</v>
      </c>
      <c r="G131" s="33" t="s">
        <v>67</v>
      </c>
    </row>
    <row r="132" spans="3:9">
      <c r="D132" s="39" t="s">
        <v>52</v>
      </c>
      <c r="E132" s="76">
        <f>'BAADTBVT-USA'!B3</f>
        <v>10616</v>
      </c>
      <c r="F132" s="76">
        <f>E132</f>
        <v>10616</v>
      </c>
      <c r="G132" s="77">
        <f>F132</f>
        <v>10616</v>
      </c>
    </row>
    <row r="133" spans="3:9">
      <c r="D133" s="38" t="s">
        <v>51</v>
      </c>
      <c r="E133" s="78">
        <f>'BAADTBVT-USA'!B4</f>
        <v>16680</v>
      </c>
      <c r="F133" s="78">
        <f t="shared" ref="F133:G142" si="17">E133</f>
        <v>16680</v>
      </c>
      <c r="G133" s="79">
        <f t="shared" si="17"/>
        <v>16680</v>
      </c>
    </row>
    <row r="134" spans="3:9">
      <c r="D134" s="38" t="s">
        <v>72</v>
      </c>
      <c r="E134" s="78">
        <f>'BAADTBVT-USA'!B5</f>
        <v>1016608</v>
      </c>
      <c r="F134" s="78">
        <f t="shared" si="17"/>
        <v>1016608</v>
      </c>
      <c r="G134" s="79">
        <f t="shared" si="17"/>
        <v>1016608</v>
      </c>
    </row>
    <row r="135" spans="3:9">
      <c r="D135" s="38" t="s">
        <v>54</v>
      </c>
      <c r="E135" s="78">
        <v>0</v>
      </c>
      <c r="F135" s="78">
        <f>'BAADTBVT-USA'!B6</f>
        <v>395569</v>
      </c>
      <c r="G135" s="79">
        <v>0</v>
      </c>
    </row>
    <row r="136" spans="3:9">
      <c r="D136" s="38" t="s">
        <v>53</v>
      </c>
      <c r="E136" s="78">
        <f>'BAADTBVT-USA'!B7</f>
        <v>194</v>
      </c>
      <c r="F136" s="78">
        <f t="shared" si="17"/>
        <v>194</v>
      </c>
      <c r="G136" s="79">
        <f t="shared" si="17"/>
        <v>194</v>
      </c>
    </row>
    <row r="137" spans="3:9" ht="15.75" thickBot="1">
      <c r="D137" s="36" t="s">
        <v>43</v>
      </c>
      <c r="E137" s="80">
        <f>'BAADTBVT-USA'!B8</f>
        <v>2093</v>
      </c>
      <c r="F137" s="80">
        <f t="shared" si="17"/>
        <v>2093</v>
      </c>
      <c r="G137" s="81">
        <f t="shared" si="17"/>
        <v>2093</v>
      </c>
    </row>
    <row r="138" spans="3:9">
      <c r="D138" s="39" t="s">
        <v>49</v>
      </c>
      <c r="E138" s="76">
        <f>'BAADTBVT-USA'!B12</f>
        <v>9581</v>
      </c>
      <c r="F138" s="76">
        <f t="shared" si="17"/>
        <v>9581</v>
      </c>
      <c r="G138" s="77">
        <f t="shared" si="17"/>
        <v>9581</v>
      </c>
    </row>
    <row r="139" spans="3:9">
      <c r="D139" s="38" t="s">
        <v>50</v>
      </c>
      <c r="E139" s="78">
        <f>'BAADTBVT-USA'!B13</f>
        <v>33444</v>
      </c>
      <c r="F139" s="78">
        <f t="shared" si="17"/>
        <v>33444</v>
      </c>
      <c r="G139" s="79">
        <f t="shared" si="17"/>
        <v>33444</v>
      </c>
    </row>
    <row r="140" spans="3:9">
      <c r="D140" s="38" t="s">
        <v>73</v>
      </c>
      <c r="E140" s="78">
        <f>'BAADTBVT-USA'!B14</f>
        <v>988086</v>
      </c>
      <c r="F140" s="78">
        <f t="shared" si="17"/>
        <v>988086</v>
      </c>
      <c r="G140" s="79">
        <f t="shared" si="17"/>
        <v>988086</v>
      </c>
      <c r="H140" s="34"/>
      <c r="I140" s="34"/>
    </row>
    <row r="141" spans="3:9">
      <c r="D141" s="38" t="s">
        <v>55</v>
      </c>
      <c r="E141" s="78">
        <f>'BAADTBVT-USA'!B15</f>
        <v>18501</v>
      </c>
      <c r="F141" s="78">
        <f t="shared" si="17"/>
        <v>18501</v>
      </c>
      <c r="G141" s="79">
        <f t="shared" si="17"/>
        <v>18501</v>
      </c>
    </row>
    <row r="142" spans="3:9" ht="15.75" thickBot="1">
      <c r="D142" s="36" t="s">
        <v>56</v>
      </c>
      <c r="E142" s="80">
        <f>'BAADTBVT-USA'!B16</f>
        <v>218680</v>
      </c>
      <c r="F142" s="80">
        <v>202006</v>
      </c>
      <c r="G142" s="81">
        <f t="shared" si="17"/>
        <v>202006</v>
      </c>
    </row>
    <row r="143" spans="3:9">
      <c r="E143" s="16"/>
      <c r="F143" s="16"/>
      <c r="G143" s="16"/>
    </row>
    <row r="144" spans="3:9">
      <c r="C144" s="16"/>
      <c r="D144" s="16"/>
      <c r="E144" s="16"/>
      <c r="F144" s="16"/>
      <c r="G144" s="16"/>
    </row>
    <row r="146" spans="2:7">
      <c r="B146" s="117" t="s">
        <v>1547</v>
      </c>
      <c r="C146" s="117"/>
      <c r="D146" s="117"/>
      <c r="E146" s="117"/>
      <c r="F146" s="118"/>
      <c r="G146" s="118"/>
    </row>
    <row r="147" spans="2:7">
      <c r="C147" s="16"/>
      <c r="E147" s="18" t="s">
        <v>70</v>
      </c>
      <c r="F147" s="17" t="s">
        <v>71</v>
      </c>
      <c r="G147" s="18" t="s">
        <v>67</v>
      </c>
    </row>
    <row r="148" spans="2:7">
      <c r="C148" s="5" t="s">
        <v>66</v>
      </c>
      <c r="E148" s="33" t="s">
        <v>69</v>
      </c>
      <c r="F148" s="33" t="s">
        <v>68</v>
      </c>
      <c r="G148" s="33" t="s">
        <v>67</v>
      </c>
    </row>
    <row r="149" spans="2:7">
      <c r="D149" s="19" t="s">
        <v>52</v>
      </c>
      <c r="E149" s="26">
        <f t="shared" ref="E149:F159" si="18">E117*E101*E69/E86</f>
        <v>137639181525888</v>
      </c>
      <c r="F149" s="26">
        <f t="shared" si="18"/>
        <v>556364805376.9624</v>
      </c>
      <c r="G149" s="20"/>
    </row>
    <row r="150" spans="2:7">
      <c r="D150" s="21" t="s">
        <v>51</v>
      </c>
      <c r="E150" s="33">
        <f t="shared" si="18"/>
        <v>279056378985.15106</v>
      </c>
      <c r="F150" s="33">
        <f t="shared" si="18"/>
        <v>2098543854040.1077</v>
      </c>
      <c r="G150" s="22"/>
    </row>
    <row r="151" spans="2:7">
      <c r="D151" s="21" t="s">
        <v>72</v>
      </c>
      <c r="E151" s="33">
        <f t="shared" si="18"/>
        <v>0</v>
      </c>
      <c r="F151" s="33">
        <f t="shared" si="18"/>
        <v>0</v>
      </c>
      <c r="G151" s="22">
        <f>G119*G103*G71/G88</f>
        <v>18069987646666.578</v>
      </c>
    </row>
    <row r="152" spans="2:7">
      <c r="D152" s="21" t="s">
        <v>54</v>
      </c>
      <c r="E152" s="33">
        <f t="shared" si="18"/>
        <v>0</v>
      </c>
      <c r="F152" s="33">
        <f>F120*F104*F72/F89</f>
        <v>440152953328.20483</v>
      </c>
      <c r="G152" s="22"/>
    </row>
    <row r="153" spans="2:7">
      <c r="D153" s="21" t="s">
        <v>53</v>
      </c>
      <c r="E153" s="93">
        <f t="shared" si="18"/>
        <v>1054890105130.3663</v>
      </c>
      <c r="F153" s="93">
        <f t="shared" si="18"/>
        <v>285571780430.77869</v>
      </c>
      <c r="G153" s="22"/>
    </row>
    <row r="154" spans="2:7">
      <c r="D154" s="23" t="s">
        <v>43</v>
      </c>
      <c r="E154" s="28">
        <f t="shared" si="18"/>
        <v>162150312285.88474</v>
      </c>
      <c r="F154" s="28">
        <f t="shared" si="18"/>
        <v>0</v>
      </c>
      <c r="G154" s="24"/>
    </row>
    <row r="155" spans="2:7">
      <c r="D155" s="19" t="s">
        <v>49</v>
      </c>
      <c r="E155" s="29">
        <f t="shared" si="18"/>
        <v>12529072732505.518</v>
      </c>
      <c r="F155" s="29">
        <f t="shared" si="18"/>
        <v>16502556700885.764</v>
      </c>
      <c r="G155" s="20"/>
    </row>
    <row r="156" spans="2:7">
      <c r="D156" s="21" t="s">
        <v>50</v>
      </c>
      <c r="E156" s="33">
        <f t="shared" si="18"/>
        <v>39648945205.077377</v>
      </c>
      <c r="F156" s="33">
        <f t="shared" si="18"/>
        <v>44302703106788.023</v>
      </c>
      <c r="G156" s="22"/>
    </row>
    <row r="157" spans="2:7">
      <c r="D157" s="21" t="s">
        <v>73</v>
      </c>
      <c r="E157" s="33">
        <f t="shared" si="18"/>
        <v>0</v>
      </c>
      <c r="F157" s="33">
        <f t="shared" si="18"/>
        <v>0</v>
      </c>
      <c r="G157" s="22">
        <f>G125*G109*G77/G94</f>
        <v>24012012353333.426</v>
      </c>
    </row>
    <row r="158" spans="2:7">
      <c r="D158" s="21" t="s">
        <v>55</v>
      </c>
      <c r="E158" s="33">
        <f t="shared" si="18"/>
        <v>0</v>
      </c>
      <c r="F158" s="33">
        <f t="shared" si="18"/>
        <v>5376106799150.1504</v>
      </c>
      <c r="G158" s="22"/>
    </row>
    <row r="159" spans="2:7">
      <c r="D159" s="23" t="s">
        <v>56</v>
      </c>
      <c r="E159" s="30">
        <f t="shared" si="18"/>
        <v>0</v>
      </c>
      <c r="F159" s="30">
        <f t="shared" si="18"/>
        <v>0</v>
      </c>
      <c r="G159" s="24"/>
    </row>
    <row r="160" spans="2:7">
      <c r="D160" s="94" t="s">
        <v>1548</v>
      </c>
      <c r="E160" s="95">
        <f>SUM(E149:E159)</f>
        <v>151704000000000</v>
      </c>
      <c r="F160" s="95">
        <f>SUM(F149:F159)</f>
        <v>69561999999999.992</v>
      </c>
      <c r="G160" s="95">
        <f t="shared" ref="G160" si="19">SUM(G149:G159)</f>
        <v>42082000000000</v>
      </c>
    </row>
    <row r="161" spans="5:7">
      <c r="E161" s="37">
        <f>E160/E13</f>
        <v>1</v>
      </c>
      <c r="F161" s="37">
        <f>F160/SUM(E12,E14)</f>
        <v>0.99999999999999989</v>
      </c>
      <c r="G161" s="37">
        <f>G160/E11</f>
        <v>1</v>
      </c>
    </row>
  </sheetData>
  <pageMargins left="0.7" right="0.7" top="0.75" bottom="0.75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A788F-B5AA-4B09-865C-8F40DE1FE0DD}">
  <dimension ref="A1:AX71"/>
  <sheetViews>
    <sheetView workbookViewId="0">
      <selection activeCell="N71" sqref="N71"/>
    </sheetView>
  </sheetViews>
  <sheetFormatPr defaultRowHeight="15"/>
  <cols>
    <col min="14" max="14" width="9.140625" style="153"/>
    <col min="15" max="23" width="0" hidden="1" customWidth="1"/>
    <col min="24" max="24" width="11.42578125" style="153" customWidth="1"/>
    <col min="25" max="45" width="0" hidden="1" customWidth="1"/>
    <col min="46" max="46" width="13.5703125" style="153" customWidth="1"/>
  </cols>
  <sheetData>
    <row r="1" spans="1:50" ht="79.5">
      <c r="A1" s="123" t="s">
        <v>1551</v>
      </c>
      <c r="B1" s="123" t="s">
        <v>1552</v>
      </c>
      <c r="C1" s="123" t="s">
        <v>130</v>
      </c>
      <c r="D1" s="123" t="s">
        <v>1553</v>
      </c>
      <c r="E1" s="123" t="s">
        <v>1554</v>
      </c>
      <c r="F1" s="123" t="s">
        <v>1555</v>
      </c>
      <c r="G1" s="123" t="s">
        <v>1556</v>
      </c>
      <c r="H1" s="123" t="s">
        <v>1557</v>
      </c>
      <c r="I1" s="123" t="s">
        <v>1558</v>
      </c>
      <c r="J1" s="123" t="s">
        <v>1549</v>
      </c>
      <c r="K1" s="123" t="s">
        <v>1559</v>
      </c>
      <c r="L1" s="123" t="s">
        <v>1560</v>
      </c>
      <c r="M1" s="123" t="s">
        <v>1561</v>
      </c>
      <c r="N1" s="141" t="s">
        <v>1562</v>
      </c>
      <c r="O1" s="123" t="s">
        <v>1563</v>
      </c>
      <c r="P1" s="123" t="s">
        <v>1564</v>
      </c>
      <c r="Q1" s="123" t="s">
        <v>1565</v>
      </c>
      <c r="R1" s="123" t="s">
        <v>1566</v>
      </c>
      <c r="S1" s="123" t="s">
        <v>1567</v>
      </c>
      <c r="T1" s="123" t="s">
        <v>1568</v>
      </c>
      <c r="U1" s="123" t="s">
        <v>1569</v>
      </c>
      <c r="V1" s="123" t="s">
        <v>1570</v>
      </c>
      <c r="W1" s="123" t="s">
        <v>1571</v>
      </c>
      <c r="X1" s="142" t="s">
        <v>1572</v>
      </c>
      <c r="Y1" s="123" t="s">
        <v>1573</v>
      </c>
      <c r="Z1" s="123" t="s">
        <v>1574</v>
      </c>
      <c r="AA1" s="123" t="s">
        <v>1575</v>
      </c>
      <c r="AB1" s="123" t="s">
        <v>1576</v>
      </c>
      <c r="AC1" s="143" t="s">
        <v>1577</v>
      </c>
      <c r="AD1" s="144" t="s">
        <v>1578</v>
      </c>
      <c r="AE1" s="143" t="s">
        <v>1579</v>
      </c>
      <c r="AF1" s="144" t="s">
        <v>1580</v>
      </c>
      <c r="AG1" s="143" t="s">
        <v>1581</v>
      </c>
      <c r="AH1" s="144" t="s">
        <v>1582</v>
      </c>
      <c r="AI1" s="143" t="s">
        <v>1583</v>
      </c>
      <c r="AJ1" s="144" t="s">
        <v>1584</v>
      </c>
      <c r="AK1" s="143" t="s">
        <v>1585</v>
      </c>
      <c r="AL1" s="144" t="s">
        <v>1586</v>
      </c>
      <c r="AM1" s="143" t="s">
        <v>1587</v>
      </c>
      <c r="AN1" s="144" t="s">
        <v>1588</v>
      </c>
      <c r="AO1" s="143" t="s">
        <v>1589</v>
      </c>
      <c r="AP1" s="144" t="s">
        <v>1590</v>
      </c>
      <c r="AQ1" s="143" t="s">
        <v>1591</v>
      </c>
      <c r="AR1" s="144" t="s">
        <v>1592</v>
      </c>
      <c r="AS1" s="143" t="s">
        <v>1593</v>
      </c>
      <c r="AT1" s="145" t="s">
        <v>1594</v>
      </c>
      <c r="AU1" s="124" t="s">
        <v>1595</v>
      </c>
      <c r="AV1" s="125" t="s">
        <v>1596</v>
      </c>
      <c r="AW1" s="124" t="s">
        <v>1597</v>
      </c>
      <c r="AX1" s="123" t="s">
        <v>1598</v>
      </c>
    </row>
    <row r="2" spans="1:50">
      <c r="A2" s="126" t="s">
        <v>1599</v>
      </c>
      <c r="B2" s="126" t="s">
        <v>1697</v>
      </c>
      <c r="C2" s="126" t="s">
        <v>381</v>
      </c>
      <c r="D2" s="127">
        <v>2008</v>
      </c>
      <c r="E2" s="128">
        <v>20008</v>
      </c>
      <c r="F2" s="126" t="s">
        <v>1600</v>
      </c>
      <c r="G2" s="126" t="s">
        <v>1601</v>
      </c>
      <c r="H2" s="146">
        <v>18351295</v>
      </c>
      <c r="I2" s="147">
        <v>10427</v>
      </c>
      <c r="J2" s="126" t="s">
        <v>1604</v>
      </c>
      <c r="K2" s="126" t="s">
        <v>1602</v>
      </c>
      <c r="L2" s="129">
        <v>5413</v>
      </c>
      <c r="M2" s="126"/>
      <c r="N2" s="148">
        <v>527</v>
      </c>
      <c r="O2" s="147"/>
      <c r="P2" s="149">
        <v>18.215599999999998</v>
      </c>
      <c r="Q2" s="147"/>
      <c r="R2" s="149">
        <v>4.2031999999999998</v>
      </c>
      <c r="S2" s="147"/>
      <c r="T2" s="149">
        <v>62.403700000000001</v>
      </c>
      <c r="U2" s="147"/>
      <c r="V2" s="146">
        <v>376401985</v>
      </c>
      <c r="W2" s="147"/>
      <c r="X2" s="150">
        <v>334949157</v>
      </c>
      <c r="Y2" s="147"/>
      <c r="Z2" s="146">
        <v>324782077</v>
      </c>
      <c r="AA2" s="147"/>
      <c r="AB2" s="146">
        <v>10167080</v>
      </c>
      <c r="AC2" s="147"/>
      <c r="AD2" s="146">
        <v>18782357</v>
      </c>
      <c r="AE2" s="147"/>
      <c r="AF2" s="146">
        <v>17829918</v>
      </c>
      <c r="AG2" s="147"/>
      <c r="AH2" s="146">
        <v>952439</v>
      </c>
      <c r="AI2" s="147"/>
      <c r="AJ2" s="146">
        <v>36770774</v>
      </c>
      <c r="AK2" s="147"/>
      <c r="AL2" s="146">
        <v>35625281</v>
      </c>
      <c r="AM2" s="147"/>
      <c r="AN2" s="146">
        <v>2060234</v>
      </c>
      <c r="AO2" s="147"/>
      <c r="AP2" s="151">
        <v>1955760</v>
      </c>
      <c r="AQ2" s="147"/>
      <c r="AR2" s="146">
        <v>1112653405</v>
      </c>
      <c r="AS2" s="147"/>
      <c r="AT2" s="150">
        <v>4676670633</v>
      </c>
      <c r="AU2" s="126"/>
      <c r="AV2" s="130">
        <v>493.68</v>
      </c>
      <c r="AW2" s="126" t="s">
        <v>1603</v>
      </c>
      <c r="AX2" s="126" t="s">
        <v>1746</v>
      </c>
    </row>
    <row r="3" spans="1:50">
      <c r="A3" s="126" t="s">
        <v>1606</v>
      </c>
      <c r="B3" s="126" t="s">
        <v>1607</v>
      </c>
      <c r="C3" s="126" t="s">
        <v>378</v>
      </c>
      <c r="D3" s="127">
        <v>2080</v>
      </c>
      <c r="E3" s="128">
        <v>20080</v>
      </c>
      <c r="F3" s="126" t="s">
        <v>1608</v>
      </c>
      <c r="G3" s="126" t="s">
        <v>1601</v>
      </c>
      <c r="H3" s="146">
        <v>18351295</v>
      </c>
      <c r="I3" s="147">
        <v>3646</v>
      </c>
      <c r="J3" s="126" t="s">
        <v>1609</v>
      </c>
      <c r="K3" s="126" t="s">
        <v>1605</v>
      </c>
      <c r="L3" s="129">
        <v>42</v>
      </c>
      <c r="M3" s="126"/>
      <c r="N3" s="148">
        <v>20</v>
      </c>
      <c r="O3" s="147"/>
      <c r="P3" s="149">
        <v>16.576499999999999</v>
      </c>
      <c r="Q3" s="147"/>
      <c r="R3" s="149">
        <v>3.7544</v>
      </c>
      <c r="S3" s="147"/>
      <c r="T3" s="149">
        <v>104.70910000000001</v>
      </c>
      <c r="U3" s="147"/>
      <c r="V3" s="146">
        <v>1809860</v>
      </c>
      <c r="W3" s="147"/>
      <c r="X3" s="150">
        <v>1929113</v>
      </c>
      <c r="Y3" s="147"/>
      <c r="Z3" s="146">
        <v>1893039</v>
      </c>
      <c r="AA3" s="147"/>
      <c r="AB3" s="146">
        <v>36074</v>
      </c>
      <c r="AC3" s="147"/>
      <c r="AD3" s="146">
        <v>115699</v>
      </c>
      <c r="AE3" s="147"/>
      <c r="AF3" s="146">
        <v>114200</v>
      </c>
      <c r="AG3" s="147"/>
      <c r="AH3" s="146">
        <v>1499</v>
      </c>
      <c r="AI3" s="147"/>
      <c r="AJ3" s="146">
        <v>1096779</v>
      </c>
      <c r="AK3" s="147"/>
      <c r="AL3" s="146">
        <v>1076347</v>
      </c>
      <c r="AM3" s="147"/>
      <c r="AN3" s="146">
        <v>64689</v>
      </c>
      <c r="AO3" s="147"/>
      <c r="AP3" s="151">
        <v>63804</v>
      </c>
      <c r="AQ3" s="147"/>
      <c r="AR3" s="146">
        <v>11957780</v>
      </c>
      <c r="AS3" s="147"/>
      <c r="AT3" s="150">
        <v>44894834</v>
      </c>
      <c r="AU3" s="126"/>
      <c r="AV3" s="130">
        <v>34.08</v>
      </c>
      <c r="AW3" s="126" t="s">
        <v>1603</v>
      </c>
      <c r="AX3" s="126" t="s">
        <v>1746</v>
      </c>
    </row>
    <row r="4" spans="1:50">
      <c r="A4" s="126" t="s">
        <v>1606</v>
      </c>
      <c r="B4" s="126" t="s">
        <v>1607</v>
      </c>
      <c r="C4" s="126" t="s">
        <v>378</v>
      </c>
      <c r="D4" s="127">
        <v>2080</v>
      </c>
      <c r="E4" s="128">
        <v>20080</v>
      </c>
      <c r="F4" s="126" t="s">
        <v>1608</v>
      </c>
      <c r="G4" s="126" t="s">
        <v>1601</v>
      </c>
      <c r="H4" s="146">
        <v>18351295</v>
      </c>
      <c r="I4" s="147">
        <v>3646</v>
      </c>
      <c r="J4" s="126" t="s">
        <v>1609</v>
      </c>
      <c r="K4" s="126" t="s">
        <v>1602</v>
      </c>
      <c r="L4" s="129">
        <v>15</v>
      </c>
      <c r="M4" s="126"/>
      <c r="N4" s="148">
        <v>15</v>
      </c>
      <c r="O4" s="147"/>
      <c r="P4" s="149">
        <v>9.3912999999999993</v>
      </c>
      <c r="Q4" s="147"/>
      <c r="R4" s="149">
        <v>2.2517</v>
      </c>
      <c r="S4" s="147"/>
      <c r="T4" s="149">
        <v>88.662099999999995</v>
      </c>
      <c r="U4" s="147"/>
      <c r="V4" s="146">
        <v>458806</v>
      </c>
      <c r="W4" s="147"/>
      <c r="X4" s="150">
        <v>481308</v>
      </c>
      <c r="Y4" s="147"/>
      <c r="Z4" s="146">
        <v>470004</v>
      </c>
      <c r="AA4" s="147"/>
      <c r="AB4" s="146">
        <v>11304</v>
      </c>
      <c r="AC4" s="147"/>
      <c r="AD4" s="146">
        <v>55608</v>
      </c>
      <c r="AE4" s="147"/>
      <c r="AF4" s="146">
        <v>50047</v>
      </c>
      <c r="AG4" s="147"/>
      <c r="AH4" s="146">
        <v>5561</v>
      </c>
      <c r="AI4" s="147"/>
      <c r="AJ4" s="146">
        <v>481308</v>
      </c>
      <c r="AK4" s="147"/>
      <c r="AL4" s="146">
        <v>470004</v>
      </c>
      <c r="AM4" s="147"/>
      <c r="AN4" s="146">
        <v>55608</v>
      </c>
      <c r="AO4" s="147"/>
      <c r="AP4" s="151">
        <v>50047</v>
      </c>
      <c r="AQ4" s="147"/>
      <c r="AR4" s="146">
        <v>4437270</v>
      </c>
      <c r="AS4" s="147"/>
      <c r="AT4" s="150">
        <v>9991369</v>
      </c>
      <c r="AU4" s="126"/>
      <c r="AV4" s="130">
        <v>12.42</v>
      </c>
      <c r="AW4" s="126" t="s">
        <v>1603</v>
      </c>
      <c r="AX4" s="126" t="s">
        <v>1746</v>
      </c>
    </row>
    <row r="5" spans="1:50">
      <c r="A5" s="126" t="s">
        <v>1606</v>
      </c>
      <c r="B5" s="126" t="s">
        <v>1607</v>
      </c>
      <c r="C5" s="126" t="s">
        <v>378</v>
      </c>
      <c r="D5" s="127">
        <v>2080</v>
      </c>
      <c r="E5" s="128">
        <v>20080</v>
      </c>
      <c r="F5" s="126" t="s">
        <v>1608</v>
      </c>
      <c r="G5" s="126" t="s">
        <v>1601</v>
      </c>
      <c r="H5" s="146">
        <v>18351295</v>
      </c>
      <c r="I5" s="147">
        <v>3646</v>
      </c>
      <c r="J5" s="126" t="s">
        <v>1610</v>
      </c>
      <c r="K5" s="126" t="s">
        <v>1602</v>
      </c>
      <c r="L5" s="129">
        <v>904</v>
      </c>
      <c r="M5" s="126"/>
      <c r="N5" s="148">
        <v>105</v>
      </c>
      <c r="O5" s="147"/>
      <c r="P5" s="149">
        <v>32.758000000000003</v>
      </c>
      <c r="Q5" s="147"/>
      <c r="R5" s="149">
        <v>22.010100000000001</v>
      </c>
      <c r="S5" s="147"/>
      <c r="T5" s="149">
        <v>40.014699999999998</v>
      </c>
      <c r="U5" s="147"/>
      <c r="V5" s="146">
        <v>54847772</v>
      </c>
      <c r="W5" s="147"/>
      <c r="X5" s="150">
        <v>57155030</v>
      </c>
      <c r="Y5" s="147"/>
      <c r="Z5" s="146">
        <v>54301350</v>
      </c>
      <c r="AA5" s="147"/>
      <c r="AB5" s="146">
        <v>2853680</v>
      </c>
      <c r="AC5" s="147"/>
      <c r="AD5" s="146">
        <v>1953118</v>
      </c>
      <c r="AE5" s="147"/>
      <c r="AF5" s="146">
        <v>1657653</v>
      </c>
      <c r="AG5" s="147"/>
      <c r="AH5" s="146">
        <v>295465</v>
      </c>
      <c r="AI5" s="147"/>
      <c r="AJ5" s="146">
        <v>8422625</v>
      </c>
      <c r="AK5" s="147"/>
      <c r="AL5" s="146">
        <v>7942892</v>
      </c>
      <c r="AM5" s="147"/>
      <c r="AN5" s="146">
        <v>287491</v>
      </c>
      <c r="AO5" s="147"/>
      <c r="AP5" s="151">
        <v>248272</v>
      </c>
      <c r="AQ5" s="147"/>
      <c r="AR5" s="146">
        <v>66330426</v>
      </c>
      <c r="AS5" s="147"/>
      <c r="AT5" s="150">
        <v>1459936301</v>
      </c>
      <c r="AU5" s="126"/>
      <c r="AV5" s="130">
        <v>920.4</v>
      </c>
      <c r="AW5" s="126" t="s">
        <v>1603</v>
      </c>
      <c r="AX5" s="126" t="s">
        <v>1746</v>
      </c>
    </row>
    <row r="6" spans="1:50">
      <c r="A6" s="126" t="s">
        <v>1747</v>
      </c>
      <c r="B6" s="126" t="s">
        <v>1611</v>
      </c>
      <c r="C6" s="126" t="s">
        <v>351</v>
      </c>
      <c r="D6" s="127">
        <v>9154</v>
      </c>
      <c r="E6" s="128">
        <v>90154</v>
      </c>
      <c r="F6" s="126" t="s">
        <v>1612</v>
      </c>
      <c r="G6" s="126" t="s">
        <v>1601</v>
      </c>
      <c r="H6" s="146">
        <v>12150996</v>
      </c>
      <c r="I6" s="147">
        <v>3482</v>
      </c>
      <c r="J6" s="126" t="s">
        <v>1609</v>
      </c>
      <c r="K6" s="126" t="s">
        <v>1602</v>
      </c>
      <c r="L6" s="129">
        <v>203</v>
      </c>
      <c r="M6" s="126"/>
      <c r="N6" s="148">
        <v>74</v>
      </c>
      <c r="O6" s="147"/>
      <c r="P6" s="149">
        <v>20.558</v>
      </c>
      <c r="Q6" s="147"/>
      <c r="R6" s="149">
        <v>7.5712999999999999</v>
      </c>
      <c r="S6" s="147"/>
      <c r="T6" s="149">
        <v>55.704000000000001</v>
      </c>
      <c r="U6" s="147"/>
      <c r="V6" s="146">
        <v>15592469</v>
      </c>
      <c r="W6" s="147"/>
      <c r="X6" s="150">
        <v>16090545</v>
      </c>
      <c r="Y6" s="147"/>
      <c r="Z6" s="146">
        <v>15536688</v>
      </c>
      <c r="AA6" s="147"/>
      <c r="AB6" s="146">
        <v>553857</v>
      </c>
      <c r="AC6" s="147"/>
      <c r="AD6" s="146">
        <v>792734</v>
      </c>
      <c r="AE6" s="147"/>
      <c r="AF6" s="146">
        <v>755749</v>
      </c>
      <c r="AG6" s="147"/>
      <c r="AH6" s="146">
        <v>36985</v>
      </c>
      <c r="AI6" s="147"/>
      <c r="AJ6" s="146">
        <v>6384468</v>
      </c>
      <c r="AK6" s="147"/>
      <c r="AL6" s="146">
        <v>6156417</v>
      </c>
      <c r="AM6" s="147"/>
      <c r="AN6" s="146">
        <v>309440</v>
      </c>
      <c r="AO6" s="147"/>
      <c r="AP6" s="151">
        <v>294220</v>
      </c>
      <c r="AQ6" s="147"/>
      <c r="AR6" s="146">
        <v>42098255</v>
      </c>
      <c r="AS6" s="147"/>
      <c r="AT6" s="150">
        <v>318737668</v>
      </c>
      <c r="AU6" s="126"/>
      <c r="AV6" s="130">
        <v>171.92</v>
      </c>
      <c r="AW6" s="126" t="s">
        <v>1603</v>
      </c>
      <c r="AX6" s="126" t="s">
        <v>1746</v>
      </c>
    </row>
    <row r="7" spans="1:50">
      <c r="A7" s="126" t="s">
        <v>1747</v>
      </c>
      <c r="B7" s="126" t="s">
        <v>1611</v>
      </c>
      <c r="C7" s="126" t="s">
        <v>351</v>
      </c>
      <c r="D7" s="127">
        <v>9154</v>
      </c>
      <c r="E7" s="128">
        <v>90154</v>
      </c>
      <c r="F7" s="126" t="s">
        <v>1612</v>
      </c>
      <c r="G7" s="126" t="s">
        <v>1601</v>
      </c>
      <c r="H7" s="146">
        <v>12150996</v>
      </c>
      <c r="I7" s="147">
        <v>3482</v>
      </c>
      <c r="J7" s="126" t="s">
        <v>1604</v>
      </c>
      <c r="K7" s="126" t="s">
        <v>1602</v>
      </c>
      <c r="L7" s="129">
        <v>68</v>
      </c>
      <c r="M7" s="126"/>
      <c r="N7" s="148">
        <v>13</v>
      </c>
      <c r="O7" s="147"/>
      <c r="P7" s="149">
        <v>21.8993</v>
      </c>
      <c r="Q7" s="147"/>
      <c r="R7" s="149">
        <v>4.8391999999999999</v>
      </c>
      <c r="S7" s="147"/>
      <c r="T7" s="149">
        <v>108.40730000000001</v>
      </c>
      <c r="U7" s="147"/>
      <c r="V7" s="146">
        <v>6821561</v>
      </c>
      <c r="W7" s="147"/>
      <c r="X7" s="150">
        <v>6973555</v>
      </c>
      <c r="Y7" s="147"/>
      <c r="Z7" s="146">
        <v>6801301</v>
      </c>
      <c r="AA7" s="147"/>
      <c r="AB7" s="146">
        <v>172254</v>
      </c>
      <c r="AC7" s="147"/>
      <c r="AD7" s="146">
        <v>327668</v>
      </c>
      <c r="AE7" s="147"/>
      <c r="AF7" s="146">
        <v>310572</v>
      </c>
      <c r="AG7" s="147"/>
      <c r="AH7" s="146">
        <v>17096</v>
      </c>
      <c r="AI7" s="147"/>
      <c r="AJ7" s="146">
        <v>1383514</v>
      </c>
      <c r="AK7" s="147"/>
      <c r="AL7" s="146">
        <v>1350454</v>
      </c>
      <c r="AM7" s="147"/>
      <c r="AN7" s="146">
        <v>66480</v>
      </c>
      <c r="AO7" s="147"/>
      <c r="AP7" s="151">
        <v>63158</v>
      </c>
      <c r="AQ7" s="147"/>
      <c r="AR7" s="146">
        <v>33668265</v>
      </c>
      <c r="AS7" s="147"/>
      <c r="AT7" s="150">
        <v>162927528</v>
      </c>
      <c r="AU7" s="126"/>
      <c r="AV7" s="130">
        <v>31.9</v>
      </c>
      <c r="AW7" s="126" t="s">
        <v>1603</v>
      </c>
      <c r="AX7" s="126" t="s">
        <v>1746</v>
      </c>
    </row>
    <row r="8" spans="1:50">
      <c r="A8" s="126" t="s">
        <v>1613</v>
      </c>
      <c r="B8" s="126" t="s">
        <v>128</v>
      </c>
      <c r="C8" s="126" t="s">
        <v>354</v>
      </c>
      <c r="D8" s="127">
        <v>3030</v>
      </c>
      <c r="E8" s="128">
        <v>30030</v>
      </c>
      <c r="F8" s="126" t="s">
        <v>1612</v>
      </c>
      <c r="G8" s="126" t="s">
        <v>1601</v>
      </c>
      <c r="H8" s="146">
        <v>4586770</v>
      </c>
      <c r="I8" s="147">
        <v>3304</v>
      </c>
      <c r="J8" s="126" t="s">
        <v>1604</v>
      </c>
      <c r="K8" s="126" t="s">
        <v>1602</v>
      </c>
      <c r="L8" s="129">
        <v>998</v>
      </c>
      <c r="M8" s="126"/>
      <c r="N8" s="148">
        <v>129</v>
      </c>
      <c r="O8" s="147"/>
      <c r="P8" s="149">
        <v>23.3386</v>
      </c>
      <c r="Q8" s="147"/>
      <c r="R8" s="149">
        <v>5.6486999999999998</v>
      </c>
      <c r="S8" s="147"/>
      <c r="T8" s="149">
        <v>51.016399999999997</v>
      </c>
      <c r="U8" s="147"/>
      <c r="V8" s="146">
        <v>81860566</v>
      </c>
      <c r="W8" s="147"/>
      <c r="X8" s="150">
        <v>82234530</v>
      </c>
      <c r="Y8" s="147"/>
      <c r="Z8" s="146">
        <v>79847615</v>
      </c>
      <c r="AA8" s="147"/>
      <c r="AB8" s="146">
        <v>2386915</v>
      </c>
      <c r="AC8" s="147"/>
      <c r="AD8" s="146">
        <v>3524685</v>
      </c>
      <c r="AE8" s="147"/>
      <c r="AF8" s="146">
        <v>3421264</v>
      </c>
      <c r="AG8" s="147"/>
      <c r="AH8" s="146">
        <v>103421</v>
      </c>
      <c r="AI8" s="147"/>
      <c r="AJ8" s="146">
        <v>11770449</v>
      </c>
      <c r="AK8" s="147"/>
      <c r="AL8" s="146">
        <v>11432619</v>
      </c>
      <c r="AM8" s="147"/>
      <c r="AN8" s="146">
        <v>505929</v>
      </c>
      <c r="AO8" s="147"/>
      <c r="AP8" s="151">
        <v>489793</v>
      </c>
      <c r="AQ8" s="147"/>
      <c r="AR8" s="146">
        <v>174540714</v>
      </c>
      <c r="AS8" s="147"/>
      <c r="AT8" s="150">
        <v>985922295</v>
      </c>
      <c r="AU8" s="126"/>
      <c r="AV8" s="130">
        <v>234.2</v>
      </c>
      <c r="AW8" s="126" t="s">
        <v>1603</v>
      </c>
      <c r="AX8" s="126" t="s">
        <v>1746</v>
      </c>
    </row>
    <row r="9" spans="1:50">
      <c r="A9" s="126" t="s">
        <v>1617</v>
      </c>
      <c r="B9" s="126" t="s">
        <v>1618</v>
      </c>
      <c r="C9" s="126" t="s">
        <v>361</v>
      </c>
      <c r="D9" s="127">
        <v>5066</v>
      </c>
      <c r="E9" s="128">
        <v>50066</v>
      </c>
      <c r="F9" s="126" t="s">
        <v>1612</v>
      </c>
      <c r="G9" s="126" t="s">
        <v>1601</v>
      </c>
      <c r="H9" s="146">
        <v>8608208</v>
      </c>
      <c r="I9" s="147">
        <v>2703</v>
      </c>
      <c r="J9" s="126" t="s">
        <v>1604</v>
      </c>
      <c r="K9" s="126" t="s">
        <v>1602</v>
      </c>
      <c r="L9" s="129">
        <v>1148</v>
      </c>
      <c r="M9" s="126"/>
      <c r="N9" s="148">
        <v>158</v>
      </c>
      <c r="O9" s="147"/>
      <c r="P9" s="149">
        <v>18.0276</v>
      </c>
      <c r="Q9" s="147"/>
      <c r="R9" s="149">
        <v>6.3144</v>
      </c>
      <c r="S9" s="147" t="s">
        <v>1616</v>
      </c>
      <c r="T9" s="149">
        <v>19.723500000000001</v>
      </c>
      <c r="U9" s="147"/>
      <c r="V9" s="146">
        <v>82996946</v>
      </c>
      <c r="W9" s="147"/>
      <c r="X9" s="150">
        <v>70519745</v>
      </c>
      <c r="Y9" s="147"/>
      <c r="Z9" s="146">
        <v>69510641</v>
      </c>
      <c r="AA9" s="147"/>
      <c r="AB9" s="146">
        <v>1009104</v>
      </c>
      <c r="AC9" s="147"/>
      <c r="AD9" s="146">
        <v>4177041</v>
      </c>
      <c r="AE9" s="147"/>
      <c r="AF9" s="146">
        <v>3855798</v>
      </c>
      <c r="AG9" s="147"/>
      <c r="AH9" s="146">
        <v>321243</v>
      </c>
      <c r="AI9" s="147"/>
      <c r="AJ9" s="146">
        <v>10533049</v>
      </c>
      <c r="AK9" s="147"/>
      <c r="AL9" s="146">
        <v>10388783</v>
      </c>
      <c r="AM9" s="147"/>
      <c r="AN9" s="146">
        <v>631507</v>
      </c>
      <c r="AO9" s="147"/>
      <c r="AP9" s="151">
        <v>582079</v>
      </c>
      <c r="AQ9" s="147"/>
      <c r="AR9" s="146">
        <v>76049871</v>
      </c>
      <c r="AS9" s="147"/>
      <c r="AT9" s="150">
        <v>480210760</v>
      </c>
      <c r="AU9" s="126" t="s">
        <v>1616</v>
      </c>
      <c r="AV9" s="130">
        <v>207.84</v>
      </c>
      <c r="AW9" s="126" t="s">
        <v>1603</v>
      </c>
      <c r="AX9" s="126" t="s">
        <v>1748</v>
      </c>
    </row>
    <row r="10" spans="1:50">
      <c r="A10" s="126" t="s">
        <v>1619</v>
      </c>
      <c r="B10" s="126" t="s">
        <v>1620</v>
      </c>
      <c r="C10" s="126" t="s">
        <v>366</v>
      </c>
      <c r="D10" s="127">
        <v>1003</v>
      </c>
      <c r="E10" s="128">
        <v>10003</v>
      </c>
      <c r="F10" s="126" t="s">
        <v>1612</v>
      </c>
      <c r="G10" s="126" t="s">
        <v>1601</v>
      </c>
      <c r="H10" s="146">
        <v>4181019</v>
      </c>
      <c r="I10" s="147">
        <v>2428</v>
      </c>
      <c r="J10" s="126" t="s">
        <v>1609</v>
      </c>
      <c r="K10" s="126" t="s">
        <v>1602</v>
      </c>
      <c r="L10" s="129">
        <v>154</v>
      </c>
      <c r="M10" s="126"/>
      <c r="N10" s="148">
        <v>86</v>
      </c>
      <c r="O10" s="147"/>
      <c r="P10" s="149">
        <v>7.3029000000000002</v>
      </c>
      <c r="Q10" s="147"/>
      <c r="R10" s="149">
        <v>2.3538000000000001</v>
      </c>
      <c r="S10" s="147"/>
      <c r="T10" s="149">
        <v>57.774500000000003</v>
      </c>
      <c r="U10" s="147"/>
      <c r="V10" s="146">
        <v>5714964</v>
      </c>
      <c r="W10" s="147"/>
      <c r="X10" s="150">
        <v>5260506</v>
      </c>
      <c r="Y10" s="147"/>
      <c r="Z10" s="146">
        <v>5241369</v>
      </c>
      <c r="AA10" s="147"/>
      <c r="AB10" s="146">
        <v>19137</v>
      </c>
      <c r="AC10" s="147"/>
      <c r="AD10" s="146">
        <v>726323</v>
      </c>
      <c r="AE10" s="147"/>
      <c r="AF10" s="146">
        <v>717709</v>
      </c>
      <c r="AG10" s="147"/>
      <c r="AH10" s="146">
        <v>8614</v>
      </c>
      <c r="AI10" s="147" t="s">
        <v>1653</v>
      </c>
      <c r="AJ10" s="146">
        <v>2876932</v>
      </c>
      <c r="AK10" s="147"/>
      <c r="AL10" s="146">
        <v>2870560</v>
      </c>
      <c r="AM10" s="147"/>
      <c r="AN10" s="146">
        <v>321018</v>
      </c>
      <c r="AO10" s="147"/>
      <c r="AP10" s="151">
        <v>315916</v>
      </c>
      <c r="AQ10" s="147"/>
      <c r="AR10" s="146">
        <v>41465243</v>
      </c>
      <c r="AS10" s="147"/>
      <c r="AT10" s="150">
        <v>97602251</v>
      </c>
      <c r="AU10" s="126"/>
      <c r="AV10" s="130">
        <v>51</v>
      </c>
      <c r="AW10" s="126" t="s">
        <v>1603</v>
      </c>
      <c r="AX10" s="126" t="s">
        <v>1748</v>
      </c>
    </row>
    <row r="11" spans="1:50">
      <c r="A11" s="126" t="s">
        <v>1619</v>
      </c>
      <c r="B11" s="126" t="s">
        <v>1620</v>
      </c>
      <c r="C11" s="126" t="s">
        <v>366</v>
      </c>
      <c r="D11" s="127">
        <v>1003</v>
      </c>
      <c r="E11" s="128">
        <v>10003</v>
      </c>
      <c r="F11" s="126" t="s">
        <v>1612</v>
      </c>
      <c r="G11" s="126" t="s">
        <v>1601</v>
      </c>
      <c r="H11" s="146">
        <v>4181019</v>
      </c>
      <c r="I11" s="147">
        <v>2428</v>
      </c>
      <c r="J11" s="126" t="s">
        <v>1604</v>
      </c>
      <c r="K11" s="126" t="s">
        <v>1602</v>
      </c>
      <c r="L11" s="129">
        <v>338</v>
      </c>
      <c r="M11" s="126"/>
      <c r="N11" s="148">
        <v>56</v>
      </c>
      <c r="O11" s="147"/>
      <c r="P11" s="149">
        <v>16.707100000000001</v>
      </c>
      <c r="Q11" s="147"/>
      <c r="R11" s="149">
        <v>3.5198</v>
      </c>
      <c r="S11" s="147"/>
      <c r="T11" s="149">
        <v>87.046400000000006</v>
      </c>
      <c r="U11" s="147"/>
      <c r="V11" s="146">
        <v>23317516</v>
      </c>
      <c r="W11" s="147"/>
      <c r="X11" s="150">
        <v>22746421</v>
      </c>
      <c r="Y11" s="147"/>
      <c r="Z11" s="146">
        <v>22203578</v>
      </c>
      <c r="AA11" s="147"/>
      <c r="AB11" s="146">
        <v>542843</v>
      </c>
      <c r="AC11" s="147"/>
      <c r="AD11" s="146">
        <v>1393950</v>
      </c>
      <c r="AE11" s="147"/>
      <c r="AF11" s="146">
        <v>1328990</v>
      </c>
      <c r="AG11" s="147"/>
      <c r="AH11" s="146">
        <v>64960</v>
      </c>
      <c r="AI11" s="147"/>
      <c r="AJ11" s="146">
        <v>3791070</v>
      </c>
      <c r="AK11" s="147"/>
      <c r="AL11" s="146">
        <v>3700596</v>
      </c>
      <c r="AM11" s="147"/>
      <c r="AN11" s="146">
        <v>253575</v>
      </c>
      <c r="AO11" s="147"/>
      <c r="AP11" s="151">
        <v>242748</v>
      </c>
      <c r="AQ11" s="147"/>
      <c r="AR11" s="146">
        <v>115683733</v>
      </c>
      <c r="AS11" s="147"/>
      <c r="AT11" s="150">
        <v>407181618</v>
      </c>
      <c r="AU11" s="126"/>
      <c r="AV11" s="130">
        <v>76.3</v>
      </c>
      <c r="AW11" s="126" t="s">
        <v>1603</v>
      </c>
      <c r="AX11" s="126" t="s">
        <v>1746</v>
      </c>
    </row>
    <row r="12" spans="1:50">
      <c r="A12" s="126" t="s">
        <v>1619</v>
      </c>
      <c r="B12" s="126" t="s">
        <v>1620</v>
      </c>
      <c r="C12" s="126" t="s">
        <v>366</v>
      </c>
      <c r="D12" s="127">
        <v>1003</v>
      </c>
      <c r="E12" s="128">
        <v>10003</v>
      </c>
      <c r="F12" s="126" t="s">
        <v>1612</v>
      </c>
      <c r="G12" s="126" t="s">
        <v>1601</v>
      </c>
      <c r="H12" s="146">
        <v>4181019</v>
      </c>
      <c r="I12" s="147">
        <v>2428</v>
      </c>
      <c r="J12" s="126" t="s">
        <v>1610</v>
      </c>
      <c r="K12" s="126" t="s">
        <v>1605</v>
      </c>
      <c r="L12" s="129">
        <v>436</v>
      </c>
      <c r="M12" s="126"/>
      <c r="N12" s="148">
        <v>67</v>
      </c>
      <c r="O12" s="147"/>
      <c r="P12" s="149">
        <v>29.729199999999999</v>
      </c>
      <c r="Q12" s="147"/>
      <c r="R12" s="149">
        <v>20.751000000000001</v>
      </c>
      <c r="S12" s="147"/>
      <c r="T12" s="149">
        <v>33.01</v>
      </c>
      <c r="U12" s="147"/>
      <c r="V12" s="146">
        <v>22195183</v>
      </c>
      <c r="W12" s="147"/>
      <c r="X12" s="150">
        <v>22810502</v>
      </c>
      <c r="Y12" s="147"/>
      <c r="Z12" s="146">
        <v>22300695</v>
      </c>
      <c r="AA12" s="147"/>
      <c r="AB12" s="146">
        <v>509807</v>
      </c>
      <c r="AC12" s="147"/>
      <c r="AD12" s="146">
        <v>768699</v>
      </c>
      <c r="AE12" s="147"/>
      <c r="AF12" s="146">
        <v>750128</v>
      </c>
      <c r="AG12" s="147"/>
      <c r="AH12" s="146">
        <v>18571</v>
      </c>
      <c r="AI12" s="147"/>
      <c r="AJ12" s="146">
        <v>4189947</v>
      </c>
      <c r="AK12" s="147"/>
      <c r="AL12" s="146">
        <v>4093393</v>
      </c>
      <c r="AM12" s="147"/>
      <c r="AN12" s="146">
        <v>141215</v>
      </c>
      <c r="AO12" s="147"/>
      <c r="AP12" s="151">
        <v>137738</v>
      </c>
      <c r="AQ12" s="147"/>
      <c r="AR12" s="146">
        <v>24761705</v>
      </c>
      <c r="AS12" s="147"/>
      <c r="AT12" s="150">
        <v>513830968</v>
      </c>
      <c r="AU12" s="126"/>
      <c r="AV12" s="130">
        <v>776.08</v>
      </c>
      <c r="AW12" s="126" t="s">
        <v>1603</v>
      </c>
      <c r="AX12" s="126" t="s">
        <v>1746</v>
      </c>
    </row>
    <row r="13" spans="1:50">
      <c r="A13" s="126" t="s">
        <v>1621</v>
      </c>
      <c r="B13" s="126" t="s">
        <v>1622</v>
      </c>
      <c r="C13" s="126" t="s">
        <v>385</v>
      </c>
      <c r="D13" s="127">
        <v>3019</v>
      </c>
      <c r="E13" s="128">
        <v>30019</v>
      </c>
      <c r="F13" s="126" t="s">
        <v>1612</v>
      </c>
      <c r="G13" s="126" t="s">
        <v>1601</v>
      </c>
      <c r="H13" s="146">
        <v>5441567</v>
      </c>
      <c r="I13" s="147">
        <v>2406</v>
      </c>
      <c r="J13" s="126" t="s">
        <v>1604</v>
      </c>
      <c r="K13" s="126" t="s">
        <v>1602</v>
      </c>
      <c r="L13" s="129">
        <v>286</v>
      </c>
      <c r="M13" s="126"/>
      <c r="N13" s="148">
        <v>61</v>
      </c>
      <c r="O13" s="147"/>
      <c r="P13" s="149">
        <v>17.097100000000001</v>
      </c>
      <c r="Q13" s="147"/>
      <c r="R13" s="149">
        <v>4.4253999999999998</v>
      </c>
      <c r="S13" s="147" t="s">
        <v>1616</v>
      </c>
      <c r="T13" s="149">
        <v>75.514099999999999</v>
      </c>
      <c r="U13" s="147" t="s">
        <v>1616</v>
      </c>
      <c r="V13" s="146">
        <v>16431036</v>
      </c>
      <c r="W13" s="147"/>
      <c r="X13" s="150">
        <v>16168711</v>
      </c>
      <c r="Y13" s="147"/>
      <c r="Z13" s="146">
        <v>16089713</v>
      </c>
      <c r="AA13" s="147"/>
      <c r="AB13" s="146">
        <v>78998</v>
      </c>
      <c r="AC13" s="147"/>
      <c r="AD13" s="146">
        <v>945947</v>
      </c>
      <c r="AE13" s="147"/>
      <c r="AF13" s="146">
        <v>941080</v>
      </c>
      <c r="AG13" s="147"/>
      <c r="AH13" s="146">
        <v>4867</v>
      </c>
      <c r="AI13" s="147"/>
      <c r="AJ13" s="146">
        <v>3121305</v>
      </c>
      <c r="AK13" s="147"/>
      <c r="AL13" s="146">
        <v>3101700</v>
      </c>
      <c r="AM13" s="147"/>
      <c r="AN13" s="146">
        <v>182557</v>
      </c>
      <c r="AO13" s="147"/>
      <c r="AP13" s="151">
        <v>181391</v>
      </c>
      <c r="AQ13" s="147"/>
      <c r="AR13" s="146">
        <v>71064786</v>
      </c>
      <c r="AS13" s="147" t="s">
        <v>1616</v>
      </c>
      <c r="AT13" s="150">
        <v>314489396</v>
      </c>
      <c r="AU13" s="126" t="s">
        <v>1616</v>
      </c>
      <c r="AV13" s="130">
        <v>74.900000000000006</v>
      </c>
      <c r="AW13" s="126" t="s">
        <v>1603</v>
      </c>
      <c r="AX13" s="126" t="s">
        <v>1748</v>
      </c>
    </row>
    <row r="14" spans="1:50">
      <c r="A14" s="126" t="s">
        <v>1621</v>
      </c>
      <c r="B14" s="126" t="s">
        <v>1622</v>
      </c>
      <c r="C14" s="126" t="s">
        <v>385</v>
      </c>
      <c r="D14" s="127">
        <v>3019</v>
      </c>
      <c r="E14" s="128">
        <v>30019</v>
      </c>
      <c r="F14" s="126" t="s">
        <v>1612</v>
      </c>
      <c r="G14" s="126" t="s">
        <v>1601</v>
      </c>
      <c r="H14" s="146">
        <v>5441567</v>
      </c>
      <c r="I14" s="147">
        <v>2406</v>
      </c>
      <c r="J14" s="126" t="s">
        <v>1610</v>
      </c>
      <c r="K14" s="126" t="s">
        <v>1602</v>
      </c>
      <c r="L14" s="129">
        <v>357</v>
      </c>
      <c r="M14" s="126"/>
      <c r="N14" s="148">
        <v>84</v>
      </c>
      <c r="O14" s="147"/>
      <c r="P14" s="149">
        <v>19.690899999999999</v>
      </c>
      <c r="Q14" s="147"/>
      <c r="R14" s="149">
        <v>13.449400000000001</v>
      </c>
      <c r="S14" s="147" t="s">
        <v>1616</v>
      </c>
      <c r="T14" s="149">
        <v>29.793900000000001</v>
      </c>
      <c r="U14" s="147" t="s">
        <v>1616</v>
      </c>
      <c r="V14" s="146">
        <v>16896038</v>
      </c>
      <c r="W14" s="147"/>
      <c r="X14" s="150">
        <v>17498310</v>
      </c>
      <c r="Y14" s="147"/>
      <c r="Z14" s="146">
        <v>16621821</v>
      </c>
      <c r="AA14" s="147"/>
      <c r="AB14" s="146">
        <v>876489</v>
      </c>
      <c r="AC14" s="147"/>
      <c r="AD14" s="146">
        <v>882766</v>
      </c>
      <c r="AE14" s="147"/>
      <c r="AF14" s="146">
        <v>844136</v>
      </c>
      <c r="AG14" s="147"/>
      <c r="AH14" s="146">
        <v>38630</v>
      </c>
      <c r="AI14" s="147"/>
      <c r="AJ14" s="146">
        <v>4453116</v>
      </c>
      <c r="AK14" s="147"/>
      <c r="AL14" s="146">
        <v>4225898</v>
      </c>
      <c r="AM14" s="147"/>
      <c r="AN14" s="146">
        <v>224140</v>
      </c>
      <c r="AO14" s="147"/>
      <c r="AP14" s="151">
        <v>214329</v>
      </c>
      <c r="AQ14" s="147"/>
      <c r="AR14" s="146">
        <v>25150117</v>
      </c>
      <c r="AS14" s="147" t="s">
        <v>1616</v>
      </c>
      <c r="AT14" s="150">
        <v>338253606</v>
      </c>
      <c r="AU14" s="126" t="s">
        <v>1616</v>
      </c>
      <c r="AV14" s="130">
        <v>446.94</v>
      </c>
      <c r="AW14" s="126" t="s">
        <v>1603</v>
      </c>
      <c r="AX14" s="126" t="s">
        <v>1748</v>
      </c>
    </row>
    <row r="15" spans="1:50">
      <c r="A15" s="126" t="s">
        <v>1749</v>
      </c>
      <c r="B15" s="126" t="s">
        <v>1623</v>
      </c>
      <c r="C15" s="126" t="s">
        <v>390</v>
      </c>
      <c r="D15" s="127">
        <v>6008</v>
      </c>
      <c r="E15" s="128">
        <v>60008</v>
      </c>
      <c r="F15" s="126" t="s">
        <v>1612</v>
      </c>
      <c r="G15" s="126" t="s">
        <v>1601</v>
      </c>
      <c r="H15" s="146">
        <v>4944332</v>
      </c>
      <c r="I15" s="147">
        <v>2157</v>
      </c>
      <c r="J15" s="126" t="s">
        <v>1609</v>
      </c>
      <c r="K15" s="126" t="s">
        <v>1602</v>
      </c>
      <c r="L15" s="129">
        <v>56</v>
      </c>
      <c r="M15" s="126"/>
      <c r="N15" s="148">
        <v>29</v>
      </c>
      <c r="O15" s="147"/>
      <c r="P15" s="149">
        <v>12.147399999999999</v>
      </c>
      <c r="Q15" s="147"/>
      <c r="R15" s="149">
        <v>2.9095</v>
      </c>
      <c r="S15" s="147"/>
      <c r="T15" s="149">
        <v>48.3795</v>
      </c>
      <c r="U15" s="147"/>
      <c r="V15" s="146">
        <v>3257209</v>
      </c>
      <c r="W15" s="147"/>
      <c r="X15" s="150">
        <v>3247125</v>
      </c>
      <c r="Y15" s="147"/>
      <c r="Z15" s="146">
        <v>3236011</v>
      </c>
      <c r="AA15" s="147"/>
      <c r="AB15" s="146">
        <v>11114</v>
      </c>
      <c r="AC15" s="147"/>
      <c r="AD15" s="146">
        <v>268268</v>
      </c>
      <c r="AE15" s="147"/>
      <c r="AF15" s="146">
        <v>266396</v>
      </c>
      <c r="AG15" s="147"/>
      <c r="AH15" s="146">
        <v>1872</v>
      </c>
      <c r="AI15" s="147"/>
      <c r="AJ15" s="146">
        <v>1940638</v>
      </c>
      <c r="AK15" s="147"/>
      <c r="AL15" s="146">
        <v>1929524</v>
      </c>
      <c r="AM15" s="147"/>
      <c r="AN15" s="146">
        <v>176143</v>
      </c>
      <c r="AO15" s="147"/>
      <c r="AP15" s="151">
        <v>174271</v>
      </c>
      <c r="AQ15" s="147"/>
      <c r="AR15" s="146">
        <v>12888105</v>
      </c>
      <c r="AS15" s="147"/>
      <c r="AT15" s="150">
        <v>37497523</v>
      </c>
      <c r="AU15" s="126"/>
      <c r="AV15" s="130">
        <v>43.59</v>
      </c>
      <c r="AW15" s="126" t="s">
        <v>1603</v>
      </c>
      <c r="AX15" s="126" t="s">
        <v>1746</v>
      </c>
    </row>
    <row r="16" spans="1:50">
      <c r="A16" s="126" t="s">
        <v>1624</v>
      </c>
      <c r="B16" s="126" t="s">
        <v>1625</v>
      </c>
      <c r="C16" s="126" t="s">
        <v>367</v>
      </c>
      <c r="D16" s="127">
        <v>3034</v>
      </c>
      <c r="E16" s="128">
        <v>30034</v>
      </c>
      <c r="F16" s="126" t="s">
        <v>1626</v>
      </c>
      <c r="G16" s="126" t="s">
        <v>1601</v>
      </c>
      <c r="H16" s="146">
        <v>2203663</v>
      </c>
      <c r="I16" s="147">
        <v>1888</v>
      </c>
      <c r="J16" s="126" t="s">
        <v>1609</v>
      </c>
      <c r="K16" s="126" t="s">
        <v>1602</v>
      </c>
      <c r="L16" s="129">
        <v>38</v>
      </c>
      <c r="M16" s="126"/>
      <c r="N16" s="148">
        <v>18</v>
      </c>
      <c r="O16" s="147"/>
      <c r="P16" s="149">
        <v>19.6769</v>
      </c>
      <c r="Q16" s="147"/>
      <c r="R16" s="149">
        <v>5.7127999999999997</v>
      </c>
      <c r="S16" s="147" t="s">
        <v>1616</v>
      </c>
      <c r="T16" s="149">
        <v>35.373800000000003</v>
      </c>
      <c r="U16" s="147"/>
      <c r="V16" s="146">
        <v>2774375</v>
      </c>
      <c r="W16" s="147"/>
      <c r="X16" s="150">
        <v>2676810</v>
      </c>
      <c r="Y16" s="147"/>
      <c r="Z16" s="146">
        <v>2588105</v>
      </c>
      <c r="AA16" s="147"/>
      <c r="AB16" s="146">
        <v>88705</v>
      </c>
      <c r="AC16" s="147"/>
      <c r="AD16" s="146">
        <v>138492</v>
      </c>
      <c r="AE16" s="147"/>
      <c r="AF16" s="146">
        <v>131530</v>
      </c>
      <c r="AG16" s="147"/>
      <c r="AH16" s="146">
        <v>6962</v>
      </c>
      <c r="AI16" s="147"/>
      <c r="AJ16" s="146">
        <v>1046361</v>
      </c>
      <c r="AK16" s="147"/>
      <c r="AL16" s="146">
        <v>1044905</v>
      </c>
      <c r="AM16" s="147"/>
      <c r="AN16" s="146">
        <v>58730</v>
      </c>
      <c r="AO16" s="147"/>
      <c r="AP16" s="151">
        <v>58193</v>
      </c>
      <c r="AQ16" s="147"/>
      <c r="AR16" s="146">
        <v>4652718</v>
      </c>
      <c r="AS16" s="147"/>
      <c r="AT16" s="150">
        <v>26579844</v>
      </c>
      <c r="AU16" s="126" t="s">
        <v>1616</v>
      </c>
      <c r="AV16" s="130">
        <v>57.6</v>
      </c>
      <c r="AW16" s="126" t="s">
        <v>1603</v>
      </c>
      <c r="AX16" s="126" t="s">
        <v>1748</v>
      </c>
    </row>
    <row r="17" spans="1:50">
      <c r="A17" s="126" t="s">
        <v>1624</v>
      </c>
      <c r="B17" s="126" t="s">
        <v>1625</v>
      </c>
      <c r="C17" s="126" t="s">
        <v>367</v>
      </c>
      <c r="D17" s="127">
        <v>3034</v>
      </c>
      <c r="E17" s="128">
        <v>30034</v>
      </c>
      <c r="F17" s="126" t="s">
        <v>1626</v>
      </c>
      <c r="G17" s="126" t="s">
        <v>1601</v>
      </c>
      <c r="H17" s="146">
        <v>2203663</v>
      </c>
      <c r="I17" s="147">
        <v>1888</v>
      </c>
      <c r="J17" s="126" t="s">
        <v>1604</v>
      </c>
      <c r="K17" s="126" t="s">
        <v>1602</v>
      </c>
      <c r="L17" s="129">
        <v>54</v>
      </c>
      <c r="M17" s="126"/>
      <c r="N17" s="148">
        <v>9</v>
      </c>
      <c r="O17" s="147"/>
      <c r="P17" s="149">
        <v>26.092600000000001</v>
      </c>
      <c r="Q17" s="147"/>
      <c r="R17" s="149">
        <v>4.7674000000000003</v>
      </c>
      <c r="S17" s="147" t="s">
        <v>1616</v>
      </c>
      <c r="T17" s="149">
        <v>36.698</v>
      </c>
      <c r="U17" s="147"/>
      <c r="V17" s="146">
        <v>4289979</v>
      </c>
      <c r="W17" s="147"/>
      <c r="X17" s="150">
        <v>4659371</v>
      </c>
      <c r="Y17" s="147"/>
      <c r="Z17" s="146">
        <v>4169492</v>
      </c>
      <c r="AA17" s="147"/>
      <c r="AB17" s="146">
        <v>489879</v>
      </c>
      <c r="AC17" s="147"/>
      <c r="AD17" s="146">
        <v>180401</v>
      </c>
      <c r="AE17" s="147"/>
      <c r="AF17" s="146">
        <v>159796</v>
      </c>
      <c r="AG17" s="147"/>
      <c r="AH17" s="146">
        <v>20605</v>
      </c>
      <c r="AI17" s="147"/>
      <c r="AJ17" s="146">
        <v>845652</v>
      </c>
      <c r="AK17" s="147"/>
      <c r="AL17" s="146">
        <v>734915</v>
      </c>
      <c r="AM17" s="147"/>
      <c r="AN17" s="146">
        <v>32887</v>
      </c>
      <c r="AO17" s="147"/>
      <c r="AP17" s="151">
        <v>28462</v>
      </c>
      <c r="AQ17" s="147"/>
      <c r="AR17" s="146">
        <v>5864191</v>
      </c>
      <c r="AS17" s="147"/>
      <c r="AT17" s="150">
        <v>27957087</v>
      </c>
      <c r="AU17" s="126" t="s">
        <v>1616</v>
      </c>
      <c r="AV17" s="130">
        <v>29.4</v>
      </c>
      <c r="AW17" s="126" t="s">
        <v>1603</v>
      </c>
      <c r="AX17" s="126" t="s">
        <v>1748</v>
      </c>
    </row>
    <row r="18" spans="1:50">
      <c r="A18" s="126" t="s">
        <v>1624</v>
      </c>
      <c r="B18" s="126" t="s">
        <v>1625</v>
      </c>
      <c r="C18" s="126" t="s">
        <v>367</v>
      </c>
      <c r="D18" s="127">
        <v>3034</v>
      </c>
      <c r="E18" s="128">
        <v>30034</v>
      </c>
      <c r="F18" s="126" t="s">
        <v>1626</v>
      </c>
      <c r="G18" s="126" t="s">
        <v>1601</v>
      </c>
      <c r="H18" s="146">
        <v>2203663</v>
      </c>
      <c r="I18" s="147">
        <v>1888</v>
      </c>
      <c r="J18" s="126" t="s">
        <v>1610</v>
      </c>
      <c r="K18" s="126" t="s">
        <v>1605</v>
      </c>
      <c r="L18" s="129">
        <v>149</v>
      </c>
      <c r="M18" s="126"/>
      <c r="N18" s="148">
        <v>28</v>
      </c>
      <c r="O18" s="147"/>
      <c r="P18" s="149">
        <v>38.328299999999999</v>
      </c>
      <c r="Q18" s="147"/>
      <c r="R18" s="149">
        <v>29.584599999999998</v>
      </c>
      <c r="S18" s="147" t="s">
        <v>1616</v>
      </c>
      <c r="T18" s="149">
        <v>45.747900000000001</v>
      </c>
      <c r="U18" s="147"/>
      <c r="V18" s="146">
        <v>6001808</v>
      </c>
      <c r="W18" s="147"/>
      <c r="X18" s="150">
        <v>5996542</v>
      </c>
      <c r="Y18" s="147"/>
      <c r="Z18" s="146">
        <v>5596811</v>
      </c>
      <c r="AA18" s="147"/>
      <c r="AB18" s="146">
        <v>399731</v>
      </c>
      <c r="AC18" s="147"/>
      <c r="AD18" s="146">
        <v>155174</v>
      </c>
      <c r="AE18" s="147"/>
      <c r="AF18" s="146">
        <v>146023</v>
      </c>
      <c r="AG18" s="147"/>
      <c r="AH18" s="146">
        <v>9151</v>
      </c>
      <c r="AI18" s="147"/>
      <c r="AJ18" s="146">
        <v>1094365</v>
      </c>
      <c r="AK18" s="147"/>
      <c r="AL18" s="146">
        <v>1036558</v>
      </c>
      <c r="AM18" s="147"/>
      <c r="AN18" s="146">
        <v>30902</v>
      </c>
      <c r="AO18" s="147"/>
      <c r="AP18" s="151">
        <v>28513</v>
      </c>
      <c r="AQ18" s="147"/>
      <c r="AR18" s="146">
        <v>6680248</v>
      </c>
      <c r="AS18" s="147"/>
      <c r="AT18" s="150">
        <v>197632189</v>
      </c>
      <c r="AU18" s="126" t="s">
        <v>1616</v>
      </c>
      <c r="AV18" s="130">
        <v>400.4</v>
      </c>
      <c r="AW18" s="126" t="s">
        <v>1603</v>
      </c>
      <c r="AX18" s="126" t="s">
        <v>1748</v>
      </c>
    </row>
    <row r="19" spans="1:50">
      <c r="A19" s="126" t="s">
        <v>1750</v>
      </c>
      <c r="B19" s="126" t="s">
        <v>1630</v>
      </c>
      <c r="C19" s="126" t="s">
        <v>356</v>
      </c>
      <c r="D19" s="127">
        <v>4034</v>
      </c>
      <c r="E19" s="128">
        <v>40034</v>
      </c>
      <c r="F19" s="126" t="s">
        <v>1615</v>
      </c>
      <c r="G19" s="126" t="s">
        <v>1601</v>
      </c>
      <c r="H19" s="146">
        <v>5502379</v>
      </c>
      <c r="I19" s="147">
        <v>1452</v>
      </c>
      <c r="J19" s="126" t="s">
        <v>1604</v>
      </c>
      <c r="K19" s="126" t="s">
        <v>1602</v>
      </c>
      <c r="L19" s="129">
        <v>76</v>
      </c>
      <c r="M19" s="126"/>
      <c r="N19" s="148">
        <v>18</v>
      </c>
      <c r="O19" s="147"/>
      <c r="P19" s="149">
        <v>21.7622</v>
      </c>
      <c r="Q19" s="147"/>
      <c r="R19" s="149">
        <v>7.3830999999999998</v>
      </c>
      <c r="S19" s="147" t="s">
        <v>1616</v>
      </c>
      <c r="T19" s="149">
        <v>35.960099999999997</v>
      </c>
      <c r="U19" s="147"/>
      <c r="V19" s="146">
        <v>7212362</v>
      </c>
      <c r="W19" s="147"/>
      <c r="X19" s="150">
        <v>7598157</v>
      </c>
      <c r="Y19" s="147"/>
      <c r="Z19" s="146">
        <v>7178627</v>
      </c>
      <c r="AA19" s="147"/>
      <c r="AB19" s="146">
        <v>419530</v>
      </c>
      <c r="AC19" s="147"/>
      <c r="AD19" s="146">
        <v>362201</v>
      </c>
      <c r="AE19" s="147"/>
      <c r="AF19" s="146">
        <v>329867</v>
      </c>
      <c r="AG19" s="147"/>
      <c r="AH19" s="146">
        <v>32334</v>
      </c>
      <c r="AI19" s="147"/>
      <c r="AJ19" s="146">
        <v>1899556</v>
      </c>
      <c r="AK19" s="147"/>
      <c r="AL19" s="146">
        <v>1794673</v>
      </c>
      <c r="AM19" s="147"/>
      <c r="AN19" s="146">
        <v>90549</v>
      </c>
      <c r="AO19" s="147"/>
      <c r="AP19" s="151">
        <v>82465</v>
      </c>
      <c r="AQ19" s="147"/>
      <c r="AR19" s="146">
        <v>11862059</v>
      </c>
      <c r="AS19" s="147"/>
      <c r="AT19" s="150">
        <v>87578321</v>
      </c>
      <c r="AU19" s="126" t="s">
        <v>1616</v>
      </c>
      <c r="AV19" s="130">
        <v>49.84</v>
      </c>
      <c r="AW19" s="126" t="s">
        <v>1603</v>
      </c>
      <c r="AX19" s="126" t="s">
        <v>1748</v>
      </c>
    </row>
    <row r="20" spans="1:50">
      <c r="A20" s="126" t="s">
        <v>1627</v>
      </c>
      <c r="B20" s="126" t="s">
        <v>1628</v>
      </c>
      <c r="C20" s="126" t="s">
        <v>352</v>
      </c>
      <c r="D20" s="127">
        <v>8006</v>
      </c>
      <c r="E20" s="128">
        <v>80006</v>
      </c>
      <c r="F20" s="126" t="s">
        <v>1612</v>
      </c>
      <c r="G20" s="126" t="s">
        <v>1601</v>
      </c>
      <c r="H20" s="146">
        <v>2374203</v>
      </c>
      <c r="I20" s="147">
        <v>1431</v>
      </c>
      <c r="J20" s="126" t="s">
        <v>1609</v>
      </c>
      <c r="K20" s="126" t="s">
        <v>1602</v>
      </c>
      <c r="L20" s="129">
        <v>156</v>
      </c>
      <c r="M20" s="126"/>
      <c r="N20" s="148">
        <v>41</v>
      </c>
      <c r="O20" s="147"/>
      <c r="P20" s="149">
        <v>17.200199999999999</v>
      </c>
      <c r="Q20" s="147"/>
      <c r="R20" s="149">
        <v>6.9672999999999998</v>
      </c>
      <c r="S20" s="147"/>
      <c r="T20" s="149">
        <v>19.858599999999999</v>
      </c>
      <c r="U20" s="147"/>
      <c r="V20" s="146">
        <v>9004264</v>
      </c>
      <c r="W20" s="147"/>
      <c r="X20" s="150">
        <v>9327859</v>
      </c>
      <c r="Y20" s="147"/>
      <c r="Z20" s="146">
        <v>9063803</v>
      </c>
      <c r="AA20" s="147"/>
      <c r="AB20" s="146">
        <v>264056</v>
      </c>
      <c r="AC20" s="147"/>
      <c r="AD20" s="146">
        <v>590892</v>
      </c>
      <c r="AE20" s="147"/>
      <c r="AF20" s="146">
        <v>526960</v>
      </c>
      <c r="AG20" s="147"/>
      <c r="AH20" s="146">
        <v>63932</v>
      </c>
      <c r="AI20" s="147"/>
      <c r="AJ20" s="146">
        <v>3900081</v>
      </c>
      <c r="AK20" s="147"/>
      <c r="AL20" s="146">
        <v>3745938</v>
      </c>
      <c r="AM20" s="147"/>
      <c r="AN20" s="146">
        <v>267096</v>
      </c>
      <c r="AO20" s="147"/>
      <c r="AP20" s="151">
        <v>226007</v>
      </c>
      <c r="AQ20" s="147"/>
      <c r="AR20" s="146">
        <v>10464678</v>
      </c>
      <c r="AS20" s="147"/>
      <c r="AT20" s="150">
        <v>72910951</v>
      </c>
      <c r="AU20" s="126"/>
      <c r="AV20" s="130">
        <v>119.78</v>
      </c>
      <c r="AW20" s="126" t="s">
        <v>1603</v>
      </c>
      <c r="AX20" s="126" t="s">
        <v>1746</v>
      </c>
    </row>
    <row r="21" spans="1:50">
      <c r="A21" s="126" t="s">
        <v>1627</v>
      </c>
      <c r="B21" s="126" t="s">
        <v>1628</v>
      </c>
      <c r="C21" s="126" t="s">
        <v>352</v>
      </c>
      <c r="D21" s="127">
        <v>8006</v>
      </c>
      <c r="E21" s="128">
        <v>80006</v>
      </c>
      <c r="F21" s="126" t="s">
        <v>1612</v>
      </c>
      <c r="G21" s="126" t="s">
        <v>1601</v>
      </c>
      <c r="H21" s="146">
        <v>2374203</v>
      </c>
      <c r="I21" s="147">
        <v>1431</v>
      </c>
      <c r="J21" s="126" t="s">
        <v>1610</v>
      </c>
      <c r="K21" s="126" t="s">
        <v>1605</v>
      </c>
      <c r="L21" s="129">
        <v>44</v>
      </c>
      <c r="M21" s="126"/>
      <c r="N21" s="148">
        <v>12</v>
      </c>
      <c r="O21" s="147"/>
      <c r="P21" s="149">
        <v>27.563099999999999</v>
      </c>
      <c r="Q21" s="147"/>
      <c r="R21" s="149">
        <v>11.5166</v>
      </c>
      <c r="S21" s="147"/>
      <c r="T21" s="149">
        <v>21.7837</v>
      </c>
      <c r="U21" s="147"/>
      <c r="V21" s="146">
        <v>6222945</v>
      </c>
      <c r="W21" s="147"/>
      <c r="X21" s="150">
        <v>6197643</v>
      </c>
      <c r="Y21" s="147"/>
      <c r="Z21" s="146">
        <v>6048702</v>
      </c>
      <c r="AA21" s="147"/>
      <c r="AB21" s="146">
        <v>148941</v>
      </c>
      <c r="AC21" s="147"/>
      <c r="AD21" s="146">
        <v>228257</v>
      </c>
      <c r="AE21" s="147"/>
      <c r="AF21" s="146">
        <v>219449</v>
      </c>
      <c r="AG21" s="147"/>
      <c r="AH21" s="146">
        <v>8808</v>
      </c>
      <c r="AI21" s="147"/>
      <c r="AJ21" s="146">
        <v>2010537</v>
      </c>
      <c r="AK21" s="147"/>
      <c r="AL21" s="146">
        <v>1917204</v>
      </c>
      <c r="AM21" s="147"/>
      <c r="AN21" s="146">
        <v>74540</v>
      </c>
      <c r="AO21" s="147"/>
      <c r="AP21" s="151">
        <v>70293</v>
      </c>
      <c r="AQ21" s="147"/>
      <c r="AR21" s="146">
        <v>4780402</v>
      </c>
      <c r="AS21" s="147"/>
      <c r="AT21" s="150">
        <v>55053882</v>
      </c>
      <c r="AU21" s="126"/>
      <c r="AV21" s="130">
        <v>72.760000000000005</v>
      </c>
      <c r="AW21" s="126" t="s">
        <v>1603</v>
      </c>
      <c r="AX21" s="126" t="s">
        <v>1746</v>
      </c>
    </row>
    <row r="22" spans="1:50">
      <c r="A22" s="126" t="s">
        <v>1627</v>
      </c>
      <c r="B22" s="126" t="s">
        <v>1628</v>
      </c>
      <c r="C22" s="126" t="s">
        <v>352</v>
      </c>
      <c r="D22" s="127">
        <v>8006</v>
      </c>
      <c r="E22" s="128">
        <v>80006</v>
      </c>
      <c r="F22" s="126" t="s">
        <v>1612</v>
      </c>
      <c r="G22" s="126" t="s">
        <v>1601</v>
      </c>
      <c r="H22" s="146">
        <v>2374203</v>
      </c>
      <c r="I22" s="147">
        <v>1431</v>
      </c>
      <c r="J22" s="126" t="s">
        <v>1610</v>
      </c>
      <c r="K22" s="126" t="s">
        <v>1602</v>
      </c>
      <c r="L22" s="129">
        <v>8</v>
      </c>
      <c r="M22" s="126"/>
      <c r="N22" s="148">
        <v>3</v>
      </c>
      <c r="O22" s="147"/>
      <c r="P22" s="149">
        <v>20.484200000000001</v>
      </c>
      <c r="Q22" s="147"/>
      <c r="R22" s="149">
        <v>8.6130999999999993</v>
      </c>
      <c r="S22" s="147"/>
      <c r="T22" s="149">
        <v>18.016100000000002</v>
      </c>
      <c r="U22" s="147"/>
      <c r="V22" s="146">
        <v>203262</v>
      </c>
      <c r="W22" s="147"/>
      <c r="X22" s="150">
        <v>223786</v>
      </c>
      <c r="Y22" s="147"/>
      <c r="Z22" s="146">
        <v>197570</v>
      </c>
      <c r="AA22" s="147"/>
      <c r="AB22" s="146">
        <v>26216</v>
      </c>
      <c r="AC22" s="147"/>
      <c r="AD22" s="146">
        <v>12511</v>
      </c>
      <c r="AE22" s="147"/>
      <c r="AF22" s="146">
        <v>9645</v>
      </c>
      <c r="AG22" s="147"/>
      <c r="AH22" s="146">
        <v>2866</v>
      </c>
      <c r="AI22" s="147"/>
      <c r="AJ22" s="146">
        <v>115030</v>
      </c>
      <c r="AK22" s="147"/>
      <c r="AL22" s="146">
        <v>98743</v>
      </c>
      <c r="AM22" s="147"/>
      <c r="AN22" s="146">
        <v>6243</v>
      </c>
      <c r="AO22" s="147"/>
      <c r="AP22" s="151">
        <v>4937</v>
      </c>
      <c r="AQ22" s="147"/>
      <c r="AR22" s="146">
        <v>173765</v>
      </c>
      <c r="AS22" s="147"/>
      <c r="AT22" s="150">
        <v>1496661</v>
      </c>
      <c r="AU22" s="126"/>
      <c r="AV22" s="130">
        <v>26.32</v>
      </c>
      <c r="AW22" s="126" t="s">
        <v>1603</v>
      </c>
      <c r="AX22" s="126" t="s">
        <v>1746</v>
      </c>
    </row>
    <row r="23" spans="1:50">
      <c r="A23" s="126" t="s">
        <v>1631</v>
      </c>
      <c r="B23" s="126" t="s">
        <v>89</v>
      </c>
      <c r="C23" s="126" t="s">
        <v>381</v>
      </c>
      <c r="D23" s="127">
        <v>2078</v>
      </c>
      <c r="E23" s="128">
        <v>20078</v>
      </c>
      <c r="F23" s="126" t="s">
        <v>1600</v>
      </c>
      <c r="G23" s="126" t="s">
        <v>1601</v>
      </c>
      <c r="H23" s="146">
        <v>18351295</v>
      </c>
      <c r="I23" s="147">
        <v>1133</v>
      </c>
      <c r="J23" s="126" t="s">
        <v>1610</v>
      </c>
      <c r="K23" s="126" t="s">
        <v>1602</v>
      </c>
      <c r="L23" s="129">
        <v>1122</v>
      </c>
      <c r="M23" s="126"/>
      <c r="N23" s="148">
        <v>135</v>
      </c>
      <c r="O23" s="147"/>
      <c r="P23" s="149">
        <v>31.299700000000001</v>
      </c>
      <c r="Q23" s="147"/>
      <c r="R23" s="149">
        <v>22.852399999999999</v>
      </c>
      <c r="S23" s="147" t="s">
        <v>1616</v>
      </c>
      <c r="T23" s="149">
        <v>18.882400000000001</v>
      </c>
      <c r="U23" s="147"/>
      <c r="V23" s="146">
        <v>47488237</v>
      </c>
      <c r="W23" s="147"/>
      <c r="X23" s="150">
        <v>53139671</v>
      </c>
      <c r="Y23" s="147"/>
      <c r="Z23" s="146">
        <v>48719168</v>
      </c>
      <c r="AA23" s="147"/>
      <c r="AB23" s="146">
        <v>4420503</v>
      </c>
      <c r="AC23" s="147"/>
      <c r="AD23" s="146">
        <v>1709469</v>
      </c>
      <c r="AE23" s="147"/>
      <c r="AF23" s="146">
        <v>1556539</v>
      </c>
      <c r="AG23" s="147"/>
      <c r="AH23" s="146">
        <v>152930</v>
      </c>
      <c r="AI23" s="147"/>
      <c r="AJ23" s="146">
        <v>7201726</v>
      </c>
      <c r="AK23" s="147"/>
      <c r="AL23" s="146">
        <v>6564652</v>
      </c>
      <c r="AM23" s="147"/>
      <c r="AN23" s="146">
        <v>225218</v>
      </c>
      <c r="AO23" s="147"/>
      <c r="AP23" s="151">
        <v>203440</v>
      </c>
      <c r="AQ23" s="147"/>
      <c r="AR23" s="146">
        <v>29391259</v>
      </c>
      <c r="AS23" s="147"/>
      <c r="AT23" s="150">
        <v>671661254</v>
      </c>
      <c r="AU23" s="126" t="s">
        <v>1616</v>
      </c>
      <c r="AV23" s="130">
        <v>545.74</v>
      </c>
      <c r="AW23" s="126" t="s">
        <v>1603</v>
      </c>
      <c r="AX23" s="126" t="s">
        <v>1748</v>
      </c>
    </row>
    <row r="24" spans="1:50">
      <c r="A24" s="126" t="s">
        <v>1634</v>
      </c>
      <c r="B24" s="126" t="s">
        <v>1635</v>
      </c>
      <c r="C24" s="126" t="s">
        <v>390</v>
      </c>
      <c r="D24" s="127">
        <v>6056</v>
      </c>
      <c r="E24" s="128">
        <v>60056</v>
      </c>
      <c r="F24" s="126" t="s">
        <v>1612</v>
      </c>
      <c r="G24" s="126" t="s">
        <v>1601</v>
      </c>
      <c r="H24" s="146">
        <v>5121892</v>
      </c>
      <c r="I24" s="147">
        <v>1082</v>
      </c>
      <c r="J24" s="126" t="s">
        <v>1609</v>
      </c>
      <c r="K24" s="126" t="s">
        <v>1602</v>
      </c>
      <c r="L24" s="129">
        <v>117</v>
      </c>
      <c r="M24" s="126"/>
      <c r="N24" s="148">
        <v>44</v>
      </c>
      <c r="O24" s="147"/>
      <c r="P24" s="149">
        <v>20.510100000000001</v>
      </c>
      <c r="Q24" s="147"/>
      <c r="R24" s="149">
        <v>8.1821999999999999</v>
      </c>
      <c r="S24" s="147"/>
      <c r="T24" s="149">
        <v>41.742400000000004</v>
      </c>
      <c r="U24" s="147"/>
      <c r="V24" s="146">
        <v>9953657</v>
      </c>
      <c r="W24" s="147"/>
      <c r="X24" s="150">
        <v>9937246</v>
      </c>
      <c r="Y24" s="147"/>
      <c r="Z24" s="146">
        <v>9866803</v>
      </c>
      <c r="AA24" s="147"/>
      <c r="AB24" s="146">
        <v>70443</v>
      </c>
      <c r="AC24" s="147"/>
      <c r="AD24" s="146">
        <v>486886</v>
      </c>
      <c r="AE24" s="147"/>
      <c r="AF24" s="146">
        <v>481071</v>
      </c>
      <c r="AG24" s="147"/>
      <c r="AH24" s="146">
        <v>5815</v>
      </c>
      <c r="AI24" s="147"/>
      <c r="AJ24" s="146">
        <v>5348975</v>
      </c>
      <c r="AK24" s="147"/>
      <c r="AL24" s="146">
        <v>5310292</v>
      </c>
      <c r="AM24" s="147"/>
      <c r="AN24" s="146">
        <v>261692</v>
      </c>
      <c r="AO24" s="147"/>
      <c r="AP24" s="151">
        <v>258495</v>
      </c>
      <c r="AQ24" s="147"/>
      <c r="AR24" s="146">
        <v>20081036</v>
      </c>
      <c r="AS24" s="147"/>
      <c r="AT24" s="150">
        <v>164306746</v>
      </c>
      <c r="AU24" s="126"/>
      <c r="AV24" s="130">
        <v>182.44</v>
      </c>
      <c r="AW24" s="126" t="s">
        <v>1603</v>
      </c>
      <c r="AX24" s="126" t="s">
        <v>1746</v>
      </c>
    </row>
    <row r="25" spans="1:50">
      <c r="A25" s="126" t="s">
        <v>1634</v>
      </c>
      <c r="B25" s="126" t="s">
        <v>1635</v>
      </c>
      <c r="C25" s="126" t="s">
        <v>390</v>
      </c>
      <c r="D25" s="127">
        <v>6056</v>
      </c>
      <c r="E25" s="128">
        <v>60056</v>
      </c>
      <c r="F25" s="126" t="s">
        <v>1612</v>
      </c>
      <c r="G25" s="126" t="s">
        <v>1601</v>
      </c>
      <c r="H25" s="146">
        <v>5121892</v>
      </c>
      <c r="I25" s="147">
        <v>1082</v>
      </c>
      <c r="J25" s="126" t="s">
        <v>1610</v>
      </c>
      <c r="K25" s="126" t="s">
        <v>1605</v>
      </c>
      <c r="L25" s="129">
        <v>23</v>
      </c>
      <c r="M25" s="126"/>
      <c r="N25" s="148">
        <v>3</v>
      </c>
      <c r="O25" s="147"/>
      <c r="P25" s="149">
        <v>22.474</v>
      </c>
      <c r="Q25" s="147"/>
      <c r="R25" s="149">
        <v>17.300799999999999</v>
      </c>
      <c r="S25" s="147"/>
      <c r="T25" s="149">
        <v>20.252400000000002</v>
      </c>
      <c r="U25" s="147"/>
      <c r="V25" s="146">
        <v>1390207</v>
      </c>
      <c r="W25" s="147"/>
      <c r="X25" s="150">
        <v>1437340</v>
      </c>
      <c r="Y25" s="147"/>
      <c r="Z25" s="146">
        <v>1404961</v>
      </c>
      <c r="AA25" s="147"/>
      <c r="AB25" s="146">
        <v>32379</v>
      </c>
      <c r="AC25" s="147"/>
      <c r="AD25" s="146">
        <v>63773</v>
      </c>
      <c r="AE25" s="147"/>
      <c r="AF25" s="146">
        <v>62515</v>
      </c>
      <c r="AG25" s="147"/>
      <c r="AH25" s="146">
        <v>1258</v>
      </c>
      <c r="AI25" s="147"/>
      <c r="AJ25" s="146">
        <v>506768</v>
      </c>
      <c r="AK25" s="147"/>
      <c r="AL25" s="146">
        <v>495677</v>
      </c>
      <c r="AM25" s="147"/>
      <c r="AN25" s="146">
        <v>22535</v>
      </c>
      <c r="AO25" s="147"/>
      <c r="AP25" s="151">
        <v>22090</v>
      </c>
      <c r="AQ25" s="147"/>
      <c r="AR25" s="146">
        <v>1266076</v>
      </c>
      <c r="AS25" s="147"/>
      <c r="AT25" s="150">
        <v>21904126</v>
      </c>
      <c r="AU25" s="126"/>
      <c r="AV25" s="130">
        <v>72.3</v>
      </c>
      <c r="AW25" s="126" t="s">
        <v>1603</v>
      </c>
      <c r="AX25" s="126" t="s">
        <v>1746</v>
      </c>
    </row>
    <row r="26" spans="1:50">
      <c r="A26" s="126" t="s">
        <v>1632</v>
      </c>
      <c r="B26" s="126" t="s">
        <v>1633</v>
      </c>
      <c r="C26" s="126" t="s">
        <v>395</v>
      </c>
      <c r="D26" s="127">
        <v>8001</v>
      </c>
      <c r="E26" s="128">
        <v>80001</v>
      </c>
      <c r="F26" s="126" t="s">
        <v>1612</v>
      </c>
      <c r="G26" s="126" t="s">
        <v>1601</v>
      </c>
      <c r="H26" s="146">
        <v>1021243</v>
      </c>
      <c r="I26" s="147">
        <v>1081</v>
      </c>
      <c r="J26" s="126" t="s">
        <v>1609</v>
      </c>
      <c r="K26" s="126" t="s">
        <v>1602</v>
      </c>
      <c r="L26" s="129">
        <v>89</v>
      </c>
      <c r="M26" s="126"/>
      <c r="N26" s="148">
        <v>22</v>
      </c>
      <c r="O26" s="147"/>
      <c r="P26" s="149">
        <v>17.192799999999998</v>
      </c>
      <c r="Q26" s="147"/>
      <c r="R26" s="149">
        <v>4.7436999999999996</v>
      </c>
      <c r="S26" s="147"/>
      <c r="T26" s="149">
        <v>23.191400000000002</v>
      </c>
      <c r="U26" s="147"/>
      <c r="V26" s="146">
        <v>6112222</v>
      </c>
      <c r="W26" s="147"/>
      <c r="X26" s="150">
        <v>6204641</v>
      </c>
      <c r="Y26" s="147"/>
      <c r="Z26" s="146">
        <v>6114108</v>
      </c>
      <c r="AA26" s="147"/>
      <c r="AB26" s="146">
        <v>90533</v>
      </c>
      <c r="AC26" s="147"/>
      <c r="AD26" s="146">
        <v>367255</v>
      </c>
      <c r="AE26" s="147"/>
      <c r="AF26" s="146">
        <v>355621</v>
      </c>
      <c r="AG26" s="147"/>
      <c r="AH26" s="146">
        <v>11634</v>
      </c>
      <c r="AI26" s="147"/>
      <c r="AJ26" s="146">
        <v>2255583</v>
      </c>
      <c r="AK26" s="147"/>
      <c r="AL26" s="146">
        <v>2223959</v>
      </c>
      <c r="AM26" s="147"/>
      <c r="AN26" s="146">
        <v>136213</v>
      </c>
      <c r="AO26" s="147"/>
      <c r="AP26" s="151">
        <v>131989</v>
      </c>
      <c r="AQ26" s="147"/>
      <c r="AR26" s="146">
        <v>8247364</v>
      </c>
      <c r="AS26" s="147"/>
      <c r="AT26" s="150">
        <v>39122864</v>
      </c>
      <c r="AU26" s="126"/>
      <c r="AV26" s="130">
        <v>93.91</v>
      </c>
      <c r="AW26" s="126" t="s">
        <v>1603</v>
      </c>
      <c r="AX26" s="126" t="s">
        <v>1746</v>
      </c>
    </row>
    <row r="27" spans="1:50">
      <c r="A27" s="126" t="s">
        <v>1632</v>
      </c>
      <c r="B27" s="126" t="s">
        <v>1633</v>
      </c>
      <c r="C27" s="126" t="s">
        <v>395</v>
      </c>
      <c r="D27" s="127">
        <v>8001</v>
      </c>
      <c r="E27" s="128">
        <v>80001</v>
      </c>
      <c r="F27" s="126" t="s">
        <v>1612</v>
      </c>
      <c r="G27" s="126" t="s">
        <v>1601</v>
      </c>
      <c r="H27" s="146">
        <v>1021243</v>
      </c>
      <c r="I27" s="147">
        <v>1081</v>
      </c>
      <c r="J27" s="126" t="s">
        <v>1610</v>
      </c>
      <c r="K27" s="126" t="s">
        <v>1602</v>
      </c>
      <c r="L27" s="129">
        <v>50</v>
      </c>
      <c r="M27" s="126"/>
      <c r="N27" s="148">
        <v>9</v>
      </c>
      <c r="O27" s="147"/>
      <c r="P27" s="149">
        <v>32.473599999999998</v>
      </c>
      <c r="Q27" s="147"/>
      <c r="R27" s="149">
        <v>25.643899999999999</v>
      </c>
      <c r="S27" s="147"/>
      <c r="T27" s="149">
        <v>16.274799999999999</v>
      </c>
      <c r="U27" s="147"/>
      <c r="V27" s="146">
        <v>4053946</v>
      </c>
      <c r="W27" s="147"/>
      <c r="X27" s="150">
        <v>4051779</v>
      </c>
      <c r="Y27" s="147"/>
      <c r="Z27" s="146">
        <v>4039581</v>
      </c>
      <c r="AA27" s="147"/>
      <c r="AB27" s="146">
        <v>12198</v>
      </c>
      <c r="AC27" s="147"/>
      <c r="AD27" s="146">
        <v>128674</v>
      </c>
      <c r="AE27" s="147"/>
      <c r="AF27" s="146">
        <v>124396</v>
      </c>
      <c r="AG27" s="147"/>
      <c r="AH27" s="146">
        <v>4278</v>
      </c>
      <c r="AI27" s="147"/>
      <c r="AJ27" s="146">
        <v>1067699</v>
      </c>
      <c r="AK27" s="147"/>
      <c r="AL27" s="146">
        <v>1064546</v>
      </c>
      <c r="AM27" s="147"/>
      <c r="AN27" s="146">
        <v>33846</v>
      </c>
      <c r="AO27" s="147"/>
      <c r="AP27" s="151">
        <v>32741</v>
      </c>
      <c r="AQ27" s="147"/>
      <c r="AR27" s="146">
        <v>2024524</v>
      </c>
      <c r="AS27" s="147"/>
      <c r="AT27" s="150">
        <v>51916777</v>
      </c>
      <c r="AU27" s="126"/>
      <c r="AV27" s="130">
        <v>174.46</v>
      </c>
      <c r="AW27" s="126" t="s">
        <v>1603</v>
      </c>
      <c r="AX27" s="126" t="s">
        <v>1746</v>
      </c>
    </row>
    <row r="28" spans="1:50">
      <c r="A28" s="126" t="s">
        <v>1636</v>
      </c>
      <c r="B28" s="126" t="s">
        <v>1618</v>
      </c>
      <c r="C28" s="126" t="s">
        <v>361</v>
      </c>
      <c r="D28" s="127">
        <v>5118</v>
      </c>
      <c r="E28" s="128">
        <v>50118</v>
      </c>
      <c r="F28" s="126" t="s">
        <v>1612</v>
      </c>
      <c r="G28" s="126" t="s">
        <v>1601</v>
      </c>
      <c r="H28" s="146">
        <v>8608208</v>
      </c>
      <c r="I28" s="147">
        <v>1066</v>
      </c>
      <c r="J28" s="126" t="s">
        <v>1610</v>
      </c>
      <c r="K28" s="126" t="s">
        <v>1605</v>
      </c>
      <c r="L28" s="129">
        <v>527</v>
      </c>
      <c r="M28" s="126"/>
      <c r="N28" s="148">
        <v>40</v>
      </c>
      <c r="O28" s="147"/>
      <c r="P28" s="149">
        <v>30.932500000000001</v>
      </c>
      <c r="Q28" s="147"/>
      <c r="R28" s="149">
        <v>21.712499999999999</v>
      </c>
      <c r="S28" s="147"/>
      <c r="T28" s="149">
        <v>18.979099999999999</v>
      </c>
      <c r="U28" s="147"/>
      <c r="V28" s="146">
        <v>16284231</v>
      </c>
      <c r="W28" s="147"/>
      <c r="X28" s="150">
        <v>16302662</v>
      </c>
      <c r="Y28" s="147"/>
      <c r="Z28" s="146">
        <v>15388572</v>
      </c>
      <c r="AA28" s="147"/>
      <c r="AB28" s="146">
        <v>914090</v>
      </c>
      <c r="AC28" s="147"/>
      <c r="AD28" s="146">
        <v>520340</v>
      </c>
      <c r="AE28" s="147"/>
      <c r="AF28" s="146">
        <v>497488</v>
      </c>
      <c r="AG28" s="147"/>
      <c r="AH28" s="146">
        <v>22852</v>
      </c>
      <c r="AI28" s="147"/>
      <c r="AJ28" s="146">
        <v>2394714</v>
      </c>
      <c r="AK28" s="147"/>
      <c r="AL28" s="146">
        <v>2258067</v>
      </c>
      <c r="AM28" s="147"/>
      <c r="AN28" s="146">
        <v>76862</v>
      </c>
      <c r="AO28" s="147"/>
      <c r="AP28" s="151">
        <v>73504</v>
      </c>
      <c r="AQ28" s="147"/>
      <c r="AR28" s="146">
        <v>9441882</v>
      </c>
      <c r="AS28" s="147"/>
      <c r="AT28" s="150">
        <v>205006670</v>
      </c>
      <c r="AU28" s="126"/>
      <c r="AV28" s="130">
        <v>399.6</v>
      </c>
      <c r="AW28" s="126" t="s">
        <v>1603</v>
      </c>
      <c r="AX28" s="126" t="s">
        <v>1746</v>
      </c>
    </row>
    <row r="29" spans="1:50">
      <c r="A29" s="126" t="s">
        <v>1636</v>
      </c>
      <c r="B29" s="126" t="s">
        <v>1618</v>
      </c>
      <c r="C29" s="126" t="s">
        <v>361</v>
      </c>
      <c r="D29" s="127">
        <v>5118</v>
      </c>
      <c r="E29" s="128">
        <v>50118</v>
      </c>
      <c r="F29" s="126" t="s">
        <v>1612</v>
      </c>
      <c r="G29" s="126" t="s">
        <v>1601</v>
      </c>
      <c r="H29" s="146">
        <v>8608208</v>
      </c>
      <c r="I29" s="147">
        <v>1066</v>
      </c>
      <c r="J29" s="126" t="s">
        <v>1610</v>
      </c>
      <c r="K29" s="126" t="s">
        <v>1602</v>
      </c>
      <c r="L29" s="129">
        <v>539</v>
      </c>
      <c r="M29" s="126"/>
      <c r="N29" s="148">
        <v>53</v>
      </c>
      <c r="O29" s="147"/>
      <c r="P29" s="149">
        <v>29.0824</v>
      </c>
      <c r="Q29" s="147"/>
      <c r="R29" s="149">
        <v>21.172499999999999</v>
      </c>
      <c r="S29" s="147"/>
      <c r="T29" s="149">
        <v>13.8796</v>
      </c>
      <c r="U29" s="147"/>
      <c r="V29" s="146">
        <v>16028080</v>
      </c>
      <c r="W29" s="147"/>
      <c r="X29" s="150">
        <v>15585872</v>
      </c>
      <c r="Y29" s="147"/>
      <c r="Z29" s="146">
        <v>15273179</v>
      </c>
      <c r="AA29" s="147"/>
      <c r="AB29" s="146">
        <v>312693</v>
      </c>
      <c r="AC29" s="147"/>
      <c r="AD29" s="146">
        <v>535954</v>
      </c>
      <c r="AE29" s="147"/>
      <c r="AF29" s="146">
        <v>525169</v>
      </c>
      <c r="AG29" s="147"/>
      <c r="AH29" s="146">
        <v>10785</v>
      </c>
      <c r="AI29" s="147"/>
      <c r="AJ29" s="146">
        <v>2545102</v>
      </c>
      <c r="AK29" s="147"/>
      <c r="AL29" s="146">
        <v>2494601</v>
      </c>
      <c r="AM29" s="147"/>
      <c r="AN29" s="146">
        <v>89035</v>
      </c>
      <c r="AO29" s="147"/>
      <c r="AP29" s="151">
        <v>87312</v>
      </c>
      <c r="AQ29" s="147"/>
      <c r="AR29" s="146">
        <v>7289149</v>
      </c>
      <c r="AS29" s="147"/>
      <c r="AT29" s="150">
        <v>154329520</v>
      </c>
      <c r="AU29" s="126"/>
      <c r="AV29" s="130">
        <v>575.4</v>
      </c>
      <c r="AW29" s="126" t="s">
        <v>1603</v>
      </c>
      <c r="AX29" s="126" t="s">
        <v>1746</v>
      </c>
    </row>
    <row r="30" spans="1:50">
      <c r="A30" s="126" t="s">
        <v>1637</v>
      </c>
      <c r="B30" s="126" t="s">
        <v>1638</v>
      </c>
      <c r="C30" s="126" t="s">
        <v>381</v>
      </c>
      <c r="D30" s="127">
        <v>2100</v>
      </c>
      <c r="E30" s="128">
        <v>20100</v>
      </c>
      <c r="F30" s="126" t="s">
        <v>1600</v>
      </c>
      <c r="G30" s="126" t="s">
        <v>1601</v>
      </c>
      <c r="H30" s="146">
        <v>18351295</v>
      </c>
      <c r="I30" s="147">
        <v>1022</v>
      </c>
      <c r="J30" s="126" t="s">
        <v>1610</v>
      </c>
      <c r="K30" s="126" t="s">
        <v>1602</v>
      </c>
      <c r="L30" s="129">
        <v>1022</v>
      </c>
      <c r="M30" s="126"/>
      <c r="N30" s="148">
        <v>107</v>
      </c>
      <c r="O30" s="147"/>
      <c r="P30" s="149">
        <v>29.212299999999999</v>
      </c>
      <c r="Q30" s="147"/>
      <c r="R30" s="149">
        <v>28.269200000000001</v>
      </c>
      <c r="S30" s="147" t="s">
        <v>1616</v>
      </c>
      <c r="T30" s="149">
        <v>20.565999999999999</v>
      </c>
      <c r="U30" s="147" t="s">
        <v>1616</v>
      </c>
      <c r="V30" s="146">
        <v>61301708</v>
      </c>
      <c r="W30" s="147"/>
      <c r="X30" s="150">
        <v>68469245</v>
      </c>
      <c r="Y30" s="147"/>
      <c r="Z30" s="146">
        <v>61766650</v>
      </c>
      <c r="AA30" s="147"/>
      <c r="AB30" s="146">
        <v>6702595</v>
      </c>
      <c r="AC30" s="147"/>
      <c r="AD30" s="146">
        <v>2305899</v>
      </c>
      <c r="AE30" s="147"/>
      <c r="AF30" s="146">
        <v>2114409</v>
      </c>
      <c r="AG30" s="147"/>
      <c r="AH30" s="146">
        <v>191490</v>
      </c>
      <c r="AI30" s="147"/>
      <c r="AJ30" s="146">
        <v>7765181</v>
      </c>
      <c r="AK30" s="147"/>
      <c r="AL30" s="146">
        <v>6968685</v>
      </c>
      <c r="AM30" s="147"/>
      <c r="AN30" s="146">
        <v>266731</v>
      </c>
      <c r="AO30" s="147"/>
      <c r="AP30" s="151">
        <v>199752</v>
      </c>
      <c r="AQ30" s="147"/>
      <c r="AR30" s="146">
        <v>43484907</v>
      </c>
      <c r="AS30" s="147" t="s">
        <v>1616</v>
      </c>
      <c r="AT30" s="150">
        <v>1229284540</v>
      </c>
      <c r="AU30" s="126" t="s">
        <v>1616</v>
      </c>
      <c r="AV30" s="130">
        <v>638.20000000000005</v>
      </c>
      <c r="AW30" s="126" t="s">
        <v>1603</v>
      </c>
      <c r="AX30" s="126" t="s">
        <v>1748</v>
      </c>
    </row>
    <row r="31" spans="1:50">
      <c r="A31" s="126" t="s">
        <v>1751</v>
      </c>
      <c r="B31" s="126" t="s">
        <v>1640</v>
      </c>
      <c r="C31" s="126" t="s">
        <v>351</v>
      </c>
      <c r="D31" s="127">
        <v>9015</v>
      </c>
      <c r="E31" s="128">
        <v>90015</v>
      </c>
      <c r="F31" s="126" t="s">
        <v>1615</v>
      </c>
      <c r="G31" s="126" t="s">
        <v>1601</v>
      </c>
      <c r="H31" s="146">
        <v>3281212</v>
      </c>
      <c r="I31" s="147">
        <v>996</v>
      </c>
      <c r="J31" s="126" t="s">
        <v>1609</v>
      </c>
      <c r="K31" s="126" t="s">
        <v>1602</v>
      </c>
      <c r="L31" s="129">
        <v>149</v>
      </c>
      <c r="M31" s="126"/>
      <c r="N31" s="148">
        <v>141</v>
      </c>
      <c r="O31" s="147"/>
      <c r="P31" s="149">
        <v>9.4969999999999999</v>
      </c>
      <c r="Q31" s="147"/>
      <c r="R31" s="149">
        <v>2.7421000000000002</v>
      </c>
      <c r="S31" s="147"/>
      <c r="T31" s="149">
        <v>76.584800000000001</v>
      </c>
      <c r="U31" s="147"/>
      <c r="V31" s="146">
        <v>4944335</v>
      </c>
      <c r="W31" s="147"/>
      <c r="X31" s="150">
        <v>4660934</v>
      </c>
      <c r="Y31" s="147"/>
      <c r="Z31" s="146">
        <v>4640244</v>
      </c>
      <c r="AA31" s="147"/>
      <c r="AB31" s="146">
        <v>20690</v>
      </c>
      <c r="AC31" s="147"/>
      <c r="AD31" s="146">
        <v>491748</v>
      </c>
      <c r="AE31" s="147"/>
      <c r="AF31" s="146">
        <v>488601</v>
      </c>
      <c r="AG31" s="147"/>
      <c r="AH31" s="146">
        <v>3147</v>
      </c>
      <c r="AI31" s="147"/>
      <c r="AJ31" s="146">
        <v>3097363</v>
      </c>
      <c r="AK31" s="147"/>
      <c r="AL31" s="146">
        <v>3084167</v>
      </c>
      <c r="AM31" s="147"/>
      <c r="AN31" s="146">
        <v>326422</v>
      </c>
      <c r="AO31" s="147"/>
      <c r="AP31" s="151">
        <v>324323</v>
      </c>
      <c r="AQ31" s="147"/>
      <c r="AR31" s="146">
        <v>37419416</v>
      </c>
      <c r="AS31" s="147"/>
      <c r="AT31" s="150">
        <v>102607757</v>
      </c>
      <c r="AU31" s="126"/>
      <c r="AV31" s="130">
        <v>64.400000000000006</v>
      </c>
      <c r="AW31" s="126" t="s">
        <v>1603</v>
      </c>
      <c r="AX31" s="126" t="s">
        <v>1746</v>
      </c>
    </row>
    <row r="32" spans="1:50">
      <c r="A32" s="126" t="s">
        <v>1752</v>
      </c>
      <c r="B32" s="126" t="s">
        <v>1641</v>
      </c>
      <c r="C32" s="126" t="s">
        <v>384</v>
      </c>
      <c r="D32" s="127">
        <v>8</v>
      </c>
      <c r="E32" s="128">
        <v>8</v>
      </c>
      <c r="F32" s="126" t="s">
        <v>1612</v>
      </c>
      <c r="G32" s="126" t="s">
        <v>1601</v>
      </c>
      <c r="H32" s="146">
        <v>1849898</v>
      </c>
      <c r="I32" s="147">
        <v>982</v>
      </c>
      <c r="J32" s="126" t="s">
        <v>1609</v>
      </c>
      <c r="K32" s="126" t="s">
        <v>1602</v>
      </c>
      <c r="L32" s="129">
        <v>116</v>
      </c>
      <c r="M32" s="126"/>
      <c r="N32" s="148">
        <v>55</v>
      </c>
      <c r="O32" s="147"/>
      <c r="P32" s="149">
        <v>14.136900000000001</v>
      </c>
      <c r="Q32" s="147"/>
      <c r="R32" s="149">
        <v>5.2552000000000003</v>
      </c>
      <c r="S32" s="147"/>
      <c r="T32" s="149">
        <v>48.392400000000002</v>
      </c>
      <c r="U32" s="147"/>
      <c r="V32" s="146">
        <v>8977599</v>
      </c>
      <c r="W32" s="147"/>
      <c r="X32" s="150">
        <v>8981104</v>
      </c>
      <c r="Y32" s="147"/>
      <c r="Z32" s="146">
        <v>8864217</v>
      </c>
      <c r="AA32" s="147"/>
      <c r="AB32" s="146">
        <v>116887</v>
      </c>
      <c r="AC32" s="147"/>
      <c r="AD32" s="146">
        <v>636882</v>
      </c>
      <c r="AE32" s="147"/>
      <c r="AF32" s="146">
        <v>627025</v>
      </c>
      <c r="AG32" s="147"/>
      <c r="AH32" s="146">
        <v>9857</v>
      </c>
      <c r="AI32" s="147"/>
      <c r="AJ32" s="146">
        <v>4501055</v>
      </c>
      <c r="AK32" s="147"/>
      <c r="AL32" s="146">
        <v>4442373</v>
      </c>
      <c r="AM32" s="147"/>
      <c r="AN32" s="146">
        <v>319090</v>
      </c>
      <c r="AO32" s="147"/>
      <c r="AP32" s="151">
        <v>314140</v>
      </c>
      <c r="AQ32" s="147"/>
      <c r="AR32" s="146">
        <v>30343267</v>
      </c>
      <c r="AS32" s="147"/>
      <c r="AT32" s="150">
        <v>159458488</v>
      </c>
      <c r="AU32" s="126"/>
      <c r="AV32" s="130">
        <v>118.91</v>
      </c>
      <c r="AW32" s="126" t="s">
        <v>1603</v>
      </c>
      <c r="AX32" s="126" t="s">
        <v>1746</v>
      </c>
    </row>
    <row r="33" spans="1:50">
      <c r="A33" s="126" t="s">
        <v>1647</v>
      </c>
      <c r="B33" s="126" t="s">
        <v>1648</v>
      </c>
      <c r="C33" s="126" t="s">
        <v>357</v>
      </c>
      <c r="D33" s="127">
        <v>4022</v>
      </c>
      <c r="E33" s="128">
        <v>40022</v>
      </c>
      <c r="F33" s="126" t="s">
        <v>1612</v>
      </c>
      <c r="G33" s="126" t="s">
        <v>1601</v>
      </c>
      <c r="H33" s="146">
        <v>4515419</v>
      </c>
      <c r="I33" s="147">
        <v>943</v>
      </c>
      <c r="J33" s="126" t="s">
        <v>1604</v>
      </c>
      <c r="K33" s="126" t="s">
        <v>1602</v>
      </c>
      <c r="L33" s="129">
        <v>212</v>
      </c>
      <c r="M33" s="126"/>
      <c r="N33" s="148">
        <v>39</v>
      </c>
      <c r="O33" s="147"/>
      <c r="P33" s="149">
        <v>26.494</v>
      </c>
      <c r="Q33" s="147"/>
      <c r="R33" s="149">
        <v>7.2762000000000002</v>
      </c>
      <c r="S33" s="147"/>
      <c r="T33" s="149">
        <v>58.747300000000003</v>
      </c>
      <c r="U33" s="147"/>
      <c r="V33" s="146">
        <v>20499724</v>
      </c>
      <c r="W33" s="147"/>
      <c r="X33" s="150">
        <v>21145309</v>
      </c>
      <c r="Y33" s="147"/>
      <c r="Z33" s="146">
        <v>20430752</v>
      </c>
      <c r="AA33" s="147"/>
      <c r="AB33" s="146">
        <v>714557</v>
      </c>
      <c r="AC33" s="147"/>
      <c r="AD33" s="146">
        <v>794602</v>
      </c>
      <c r="AE33" s="147"/>
      <c r="AF33" s="146">
        <v>771146</v>
      </c>
      <c r="AG33" s="147"/>
      <c r="AH33" s="146">
        <v>23456</v>
      </c>
      <c r="AI33" s="147"/>
      <c r="AJ33" s="146">
        <v>3715370</v>
      </c>
      <c r="AK33" s="147"/>
      <c r="AL33" s="146">
        <v>3628801</v>
      </c>
      <c r="AM33" s="147"/>
      <c r="AN33" s="146">
        <v>143614</v>
      </c>
      <c r="AO33" s="147"/>
      <c r="AP33" s="151">
        <v>139086</v>
      </c>
      <c r="AQ33" s="147"/>
      <c r="AR33" s="146">
        <v>45302714</v>
      </c>
      <c r="AS33" s="147"/>
      <c r="AT33" s="150">
        <v>329631085</v>
      </c>
      <c r="AU33" s="126"/>
      <c r="AV33" s="130">
        <v>96.06</v>
      </c>
      <c r="AW33" s="126" t="s">
        <v>1603</v>
      </c>
      <c r="AX33" s="126" t="s">
        <v>1746</v>
      </c>
    </row>
    <row r="34" spans="1:50">
      <c r="A34" s="126" t="s">
        <v>1644</v>
      </c>
      <c r="B34" s="126" t="s">
        <v>1645</v>
      </c>
      <c r="C34" s="126" t="s">
        <v>385</v>
      </c>
      <c r="D34" s="127">
        <v>3022</v>
      </c>
      <c r="E34" s="128">
        <v>30022</v>
      </c>
      <c r="F34" s="126" t="s">
        <v>1612</v>
      </c>
      <c r="G34" s="126" t="s">
        <v>1601</v>
      </c>
      <c r="H34" s="146">
        <v>1733853</v>
      </c>
      <c r="I34" s="147">
        <v>930</v>
      </c>
      <c r="J34" s="126" t="s">
        <v>1609</v>
      </c>
      <c r="K34" s="126" t="s">
        <v>1602</v>
      </c>
      <c r="L34" s="129">
        <v>58</v>
      </c>
      <c r="M34" s="126"/>
      <c r="N34" s="148">
        <v>29</v>
      </c>
      <c r="O34" s="147"/>
      <c r="P34" s="149">
        <v>12.909700000000001</v>
      </c>
      <c r="Q34" s="147"/>
      <c r="R34" s="149">
        <v>4.0317999999999996</v>
      </c>
      <c r="S34" s="147"/>
      <c r="T34" s="149">
        <v>37.530500000000004</v>
      </c>
      <c r="U34" s="147"/>
      <c r="V34" s="146">
        <v>2027777</v>
      </c>
      <c r="W34" s="147"/>
      <c r="X34" s="150">
        <v>1999310</v>
      </c>
      <c r="Y34" s="147"/>
      <c r="Z34" s="146">
        <v>1916792</v>
      </c>
      <c r="AA34" s="147"/>
      <c r="AB34" s="146">
        <v>82518</v>
      </c>
      <c r="AC34" s="147"/>
      <c r="AD34" s="146">
        <v>155486</v>
      </c>
      <c r="AE34" s="147"/>
      <c r="AF34" s="146">
        <v>148477</v>
      </c>
      <c r="AG34" s="147"/>
      <c r="AH34" s="146">
        <v>7009</v>
      </c>
      <c r="AI34" s="147"/>
      <c r="AJ34" s="146">
        <v>1497766</v>
      </c>
      <c r="AK34" s="147"/>
      <c r="AL34" s="146">
        <v>1442245</v>
      </c>
      <c r="AM34" s="147"/>
      <c r="AN34" s="146">
        <v>116738</v>
      </c>
      <c r="AO34" s="147"/>
      <c r="AP34" s="151">
        <v>112071</v>
      </c>
      <c r="AQ34" s="147"/>
      <c r="AR34" s="146">
        <v>5572417</v>
      </c>
      <c r="AS34" s="147"/>
      <c r="AT34" s="150">
        <v>22466673</v>
      </c>
      <c r="AU34" s="126"/>
      <c r="AV34" s="130">
        <v>49.64</v>
      </c>
      <c r="AW34" s="126" t="s">
        <v>1603</v>
      </c>
      <c r="AX34" s="126" t="s">
        <v>1746</v>
      </c>
    </row>
    <row r="35" spans="1:50">
      <c r="A35" s="126" t="s">
        <v>1642</v>
      </c>
      <c r="B35" s="126" t="s">
        <v>1643</v>
      </c>
      <c r="C35" s="126" t="s">
        <v>351</v>
      </c>
      <c r="D35" s="127">
        <v>9026</v>
      </c>
      <c r="E35" s="128">
        <v>90026</v>
      </c>
      <c r="F35" s="126" t="s">
        <v>1612</v>
      </c>
      <c r="G35" s="126" t="s">
        <v>1601</v>
      </c>
      <c r="H35" s="146">
        <v>2956746</v>
      </c>
      <c r="I35" s="147">
        <v>906</v>
      </c>
      <c r="J35" s="126" t="s">
        <v>1609</v>
      </c>
      <c r="K35" s="126" t="s">
        <v>1602</v>
      </c>
      <c r="L35" s="129">
        <v>103</v>
      </c>
      <c r="M35" s="126"/>
      <c r="N35" s="148">
        <v>35</v>
      </c>
      <c r="O35" s="147"/>
      <c r="P35" s="149">
        <v>18.120799999999999</v>
      </c>
      <c r="Q35" s="147"/>
      <c r="R35" s="149">
        <v>6.0708000000000002</v>
      </c>
      <c r="S35" s="147"/>
      <c r="T35" s="149">
        <v>62.966000000000001</v>
      </c>
      <c r="U35" s="147"/>
      <c r="V35" s="146">
        <v>9662505</v>
      </c>
      <c r="W35" s="147"/>
      <c r="X35" s="150">
        <v>9410942</v>
      </c>
      <c r="Y35" s="147"/>
      <c r="Z35" s="146">
        <v>9210076</v>
      </c>
      <c r="AA35" s="147"/>
      <c r="AB35" s="146">
        <v>200866</v>
      </c>
      <c r="AC35" s="147"/>
      <c r="AD35" s="146">
        <v>527144</v>
      </c>
      <c r="AE35" s="147"/>
      <c r="AF35" s="146">
        <v>508259</v>
      </c>
      <c r="AG35" s="147"/>
      <c r="AH35" s="146">
        <v>18885</v>
      </c>
      <c r="AI35" s="147"/>
      <c r="AJ35" s="146">
        <v>3279625</v>
      </c>
      <c r="AK35" s="147"/>
      <c r="AL35" s="146">
        <v>3207856</v>
      </c>
      <c r="AM35" s="147"/>
      <c r="AN35" s="146">
        <v>183992</v>
      </c>
      <c r="AO35" s="147"/>
      <c r="AP35" s="151">
        <v>177429</v>
      </c>
      <c r="AQ35" s="147"/>
      <c r="AR35" s="146">
        <v>32003027</v>
      </c>
      <c r="AS35" s="147"/>
      <c r="AT35" s="150">
        <v>194284885</v>
      </c>
      <c r="AU35" s="126"/>
      <c r="AV35" s="130">
        <v>108.4</v>
      </c>
      <c r="AW35" s="126" t="s">
        <v>1603</v>
      </c>
      <c r="AX35" s="126" t="s">
        <v>1746</v>
      </c>
    </row>
    <row r="36" spans="1:50">
      <c r="A36" s="126" t="s">
        <v>1753</v>
      </c>
      <c r="B36" s="126" t="s">
        <v>1646</v>
      </c>
      <c r="C36" s="126" t="s">
        <v>370</v>
      </c>
      <c r="D36" s="127">
        <v>5027</v>
      </c>
      <c r="E36" s="128">
        <v>50027</v>
      </c>
      <c r="F36" s="126" t="s">
        <v>1600</v>
      </c>
      <c r="G36" s="126" t="s">
        <v>1601</v>
      </c>
      <c r="H36" s="146">
        <v>2650890</v>
      </c>
      <c r="I36" s="147">
        <v>823</v>
      </c>
      <c r="J36" s="126" t="s">
        <v>1609</v>
      </c>
      <c r="K36" s="126" t="s">
        <v>1602</v>
      </c>
      <c r="L36" s="129">
        <v>76</v>
      </c>
      <c r="M36" s="126"/>
      <c r="N36" s="148">
        <v>23</v>
      </c>
      <c r="O36" s="147"/>
      <c r="P36" s="149">
        <v>11.985900000000001</v>
      </c>
      <c r="Q36" s="147"/>
      <c r="R36" s="149">
        <v>3.9723999999999999</v>
      </c>
      <c r="S36" s="147" t="s">
        <v>1616</v>
      </c>
      <c r="T36" s="149">
        <v>30.465299999999999</v>
      </c>
      <c r="U36" s="147"/>
      <c r="V36" s="146">
        <v>4237895</v>
      </c>
      <c r="W36" s="147"/>
      <c r="X36" s="150">
        <v>4129925</v>
      </c>
      <c r="Y36" s="147"/>
      <c r="Z36" s="146">
        <v>4034814</v>
      </c>
      <c r="AA36" s="147"/>
      <c r="AB36" s="146">
        <v>95111</v>
      </c>
      <c r="AC36" s="147"/>
      <c r="AD36" s="146">
        <v>354913</v>
      </c>
      <c r="AE36" s="147"/>
      <c r="AF36" s="146">
        <v>336629</v>
      </c>
      <c r="AG36" s="147"/>
      <c r="AH36" s="146">
        <v>18284</v>
      </c>
      <c r="AI36" s="147"/>
      <c r="AJ36" s="146">
        <v>1500026</v>
      </c>
      <c r="AK36" s="147"/>
      <c r="AL36" s="146">
        <v>1436691</v>
      </c>
      <c r="AM36" s="147"/>
      <c r="AN36" s="146">
        <v>125192</v>
      </c>
      <c r="AO36" s="147"/>
      <c r="AP36" s="151">
        <v>118274</v>
      </c>
      <c r="AQ36" s="147"/>
      <c r="AR36" s="146">
        <v>10255520</v>
      </c>
      <c r="AS36" s="147"/>
      <c r="AT36" s="150">
        <v>40738989</v>
      </c>
      <c r="AU36" s="126" t="s">
        <v>1616</v>
      </c>
      <c r="AV36" s="130">
        <v>44.26</v>
      </c>
      <c r="AW36" s="126" t="s">
        <v>1603</v>
      </c>
      <c r="AX36" s="126" t="s">
        <v>1748</v>
      </c>
    </row>
    <row r="37" spans="1:50">
      <c r="A37" s="126" t="s">
        <v>1753</v>
      </c>
      <c r="B37" s="126" t="s">
        <v>1646</v>
      </c>
      <c r="C37" s="126" t="s">
        <v>370</v>
      </c>
      <c r="D37" s="127">
        <v>5027</v>
      </c>
      <c r="E37" s="128">
        <v>50027</v>
      </c>
      <c r="F37" s="126" t="s">
        <v>1600</v>
      </c>
      <c r="G37" s="126" t="s">
        <v>1601</v>
      </c>
      <c r="H37" s="146">
        <v>2650890</v>
      </c>
      <c r="I37" s="147">
        <v>823</v>
      </c>
      <c r="J37" s="126" t="s">
        <v>1610</v>
      </c>
      <c r="K37" s="126" t="s">
        <v>1605</v>
      </c>
      <c r="L37" s="129">
        <v>20</v>
      </c>
      <c r="M37" s="126"/>
      <c r="N37" s="148">
        <v>4</v>
      </c>
      <c r="O37" s="147"/>
      <c r="P37" s="149">
        <v>43.768999999999998</v>
      </c>
      <c r="Q37" s="147"/>
      <c r="R37" s="149">
        <v>24.702500000000001</v>
      </c>
      <c r="S37" s="147" t="s">
        <v>1616</v>
      </c>
      <c r="T37" s="149">
        <v>26.3444</v>
      </c>
      <c r="U37" s="147"/>
      <c r="V37" s="146">
        <v>253487</v>
      </c>
      <c r="W37" s="147"/>
      <c r="X37" s="150">
        <v>256360</v>
      </c>
      <c r="Y37" s="147"/>
      <c r="Z37" s="146">
        <v>253291</v>
      </c>
      <c r="AA37" s="147"/>
      <c r="AB37" s="146">
        <v>3069</v>
      </c>
      <c r="AC37" s="147"/>
      <c r="AD37" s="146">
        <v>6199</v>
      </c>
      <c r="AE37" s="147"/>
      <c r="AF37" s="146">
        <v>5787</v>
      </c>
      <c r="AG37" s="147"/>
      <c r="AH37" s="146">
        <v>412</v>
      </c>
      <c r="AI37" s="147"/>
      <c r="AJ37" s="146">
        <v>64139</v>
      </c>
      <c r="AK37" s="147"/>
      <c r="AL37" s="146">
        <v>63372</v>
      </c>
      <c r="AM37" s="147"/>
      <c r="AN37" s="146">
        <v>1552</v>
      </c>
      <c r="AO37" s="147"/>
      <c r="AP37" s="151">
        <v>1448</v>
      </c>
      <c r="AQ37" s="147"/>
      <c r="AR37" s="146">
        <v>152455</v>
      </c>
      <c r="AS37" s="147"/>
      <c r="AT37" s="150">
        <v>3766017</v>
      </c>
      <c r="AU37" s="126" t="s">
        <v>1616</v>
      </c>
      <c r="AV37" s="130">
        <v>77.900000000000006</v>
      </c>
      <c r="AW37" s="126" t="s">
        <v>1603</v>
      </c>
      <c r="AX37" s="126" t="s">
        <v>1748</v>
      </c>
    </row>
    <row r="38" spans="1:50">
      <c r="A38" s="126" t="s">
        <v>1650</v>
      </c>
      <c r="B38" s="126" t="s">
        <v>1651</v>
      </c>
      <c r="C38" s="126" t="s">
        <v>351</v>
      </c>
      <c r="D38" s="127">
        <v>9013</v>
      </c>
      <c r="E38" s="128">
        <v>90013</v>
      </c>
      <c r="F38" s="126" t="s">
        <v>1612</v>
      </c>
      <c r="G38" s="126" t="s">
        <v>1601</v>
      </c>
      <c r="H38" s="146">
        <v>1664496</v>
      </c>
      <c r="I38" s="147">
        <v>635</v>
      </c>
      <c r="J38" s="126" t="s">
        <v>1609</v>
      </c>
      <c r="K38" s="126" t="s">
        <v>1602</v>
      </c>
      <c r="L38" s="129">
        <v>61</v>
      </c>
      <c r="M38" s="126"/>
      <c r="N38" s="148">
        <v>29</v>
      </c>
      <c r="O38" s="147"/>
      <c r="P38" s="149">
        <v>14.6876</v>
      </c>
      <c r="Q38" s="147"/>
      <c r="R38" s="149">
        <v>5.3385999999999996</v>
      </c>
      <c r="S38" s="147"/>
      <c r="T38" s="149">
        <v>31.957599999999999</v>
      </c>
      <c r="U38" s="147"/>
      <c r="V38" s="146">
        <v>3049391</v>
      </c>
      <c r="W38" s="147"/>
      <c r="X38" s="150">
        <v>3045104</v>
      </c>
      <c r="Y38" s="147"/>
      <c r="Z38" s="146">
        <v>2886997</v>
      </c>
      <c r="AA38" s="147"/>
      <c r="AB38" s="146">
        <v>158107</v>
      </c>
      <c r="AC38" s="147"/>
      <c r="AD38" s="146">
        <v>208938</v>
      </c>
      <c r="AE38" s="147"/>
      <c r="AF38" s="146">
        <v>196560</v>
      </c>
      <c r="AG38" s="147"/>
      <c r="AH38" s="146">
        <v>12378</v>
      </c>
      <c r="AI38" s="147"/>
      <c r="AJ38" s="146">
        <v>1824324</v>
      </c>
      <c r="AK38" s="147"/>
      <c r="AL38" s="146">
        <v>1733696</v>
      </c>
      <c r="AM38" s="147"/>
      <c r="AN38" s="146">
        <v>131172</v>
      </c>
      <c r="AO38" s="147"/>
      <c r="AP38" s="151">
        <v>123509</v>
      </c>
      <c r="AQ38" s="147"/>
      <c r="AR38" s="146">
        <v>6281578</v>
      </c>
      <c r="AS38" s="147"/>
      <c r="AT38" s="150">
        <v>33535077</v>
      </c>
      <c r="AU38" s="126"/>
      <c r="AV38" s="130">
        <v>80.959999999999994</v>
      </c>
      <c r="AW38" s="126" t="s">
        <v>1603</v>
      </c>
      <c r="AX38" s="126" t="s">
        <v>1746</v>
      </c>
    </row>
    <row r="39" spans="1:50">
      <c r="A39" s="126" t="s">
        <v>1652</v>
      </c>
      <c r="B39" s="126" t="s">
        <v>1649</v>
      </c>
      <c r="C39" s="126" t="s">
        <v>351</v>
      </c>
      <c r="D39" s="127">
        <v>9003</v>
      </c>
      <c r="E39" s="128">
        <v>90003</v>
      </c>
      <c r="F39" s="126" t="s">
        <v>1612</v>
      </c>
      <c r="G39" s="126" t="s">
        <v>1601</v>
      </c>
      <c r="H39" s="146">
        <v>3281212</v>
      </c>
      <c r="I39" s="147">
        <v>616</v>
      </c>
      <c r="J39" s="126" t="s">
        <v>1604</v>
      </c>
      <c r="K39" s="126" t="s">
        <v>1602</v>
      </c>
      <c r="L39" s="129">
        <v>599</v>
      </c>
      <c r="M39" s="126"/>
      <c r="N39" s="148">
        <v>56</v>
      </c>
      <c r="O39" s="147"/>
      <c r="P39" s="149">
        <v>34.829900000000002</v>
      </c>
      <c r="Q39" s="147" t="s">
        <v>1616</v>
      </c>
      <c r="R39" s="149">
        <v>13.962999999999999</v>
      </c>
      <c r="S39" s="147"/>
      <c r="T39" s="149">
        <v>44.260899999999999</v>
      </c>
      <c r="U39" s="147" t="s">
        <v>1616</v>
      </c>
      <c r="V39" s="146">
        <v>69597595</v>
      </c>
      <c r="W39" s="147"/>
      <c r="X39" s="150">
        <v>72050709</v>
      </c>
      <c r="Y39" s="147"/>
      <c r="Z39" s="146">
        <v>69799195</v>
      </c>
      <c r="AA39" s="147"/>
      <c r="AB39" s="146">
        <v>2251514</v>
      </c>
      <c r="AC39" s="147"/>
      <c r="AD39" s="146">
        <v>2377255</v>
      </c>
      <c r="AE39" s="147"/>
      <c r="AF39" s="146">
        <v>2004002</v>
      </c>
      <c r="AG39" s="147" t="s">
        <v>1616</v>
      </c>
      <c r="AH39" s="146">
        <v>373253</v>
      </c>
      <c r="AI39" s="147"/>
      <c r="AJ39" s="146">
        <v>8255518</v>
      </c>
      <c r="AK39" s="147"/>
      <c r="AL39" s="146">
        <v>7973519</v>
      </c>
      <c r="AM39" s="147"/>
      <c r="AN39" s="146">
        <v>277276</v>
      </c>
      <c r="AO39" s="147"/>
      <c r="AP39" s="151">
        <v>229211</v>
      </c>
      <c r="AQ39" s="147"/>
      <c r="AR39" s="146">
        <v>88698878</v>
      </c>
      <c r="AS39" s="147"/>
      <c r="AT39" s="150">
        <v>1238506222</v>
      </c>
      <c r="AU39" s="126"/>
      <c r="AV39" s="130">
        <v>239.42</v>
      </c>
      <c r="AW39" s="126" t="s">
        <v>1603</v>
      </c>
      <c r="AX39" s="126" t="s">
        <v>1748</v>
      </c>
    </row>
    <row r="40" spans="1:50">
      <c r="A40" s="126" t="s">
        <v>1754</v>
      </c>
      <c r="B40" s="126" t="s">
        <v>1755</v>
      </c>
      <c r="C40" s="126" t="s">
        <v>371</v>
      </c>
      <c r="D40" s="127">
        <v>7006</v>
      </c>
      <c r="E40" s="128">
        <v>70006</v>
      </c>
      <c r="F40" s="126" t="s">
        <v>1612</v>
      </c>
      <c r="G40" s="126" t="s">
        <v>1601</v>
      </c>
      <c r="H40" s="146">
        <v>2150706</v>
      </c>
      <c r="I40" s="147">
        <v>493</v>
      </c>
      <c r="J40" s="126" t="s">
        <v>1609</v>
      </c>
      <c r="K40" s="126" t="s">
        <v>1602</v>
      </c>
      <c r="L40" s="129">
        <v>50</v>
      </c>
      <c r="M40" s="126"/>
      <c r="N40" s="148">
        <v>25</v>
      </c>
      <c r="O40" s="147"/>
      <c r="P40" s="149">
        <v>23.1905</v>
      </c>
      <c r="Q40" s="147"/>
      <c r="R40" s="149">
        <v>6.7489999999999997</v>
      </c>
      <c r="S40" s="147"/>
      <c r="T40" s="149">
        <v>41.739400000000003</v>
      </c>
      <c r="U40" s="147"/>
      <c r="V40" s="146">
        <v>5954691</v>
      </c>
      <c r="W40" s="147"/>
      <c r="X40" s="150">
        <v>5905439</v>
      </c>
      <c r="Y40" s="147"/>
      <c r="Z40" s="146">
        <v>5839491</v>
      </c>
      <c r="AA40" s="147"/>
      <c r="AB40" s="146">
        <v>65948</v>
      </c>
      <c r="AC40" s="147"/>
      <c r="AD40" s="146">
        <v>256119</v>
      </c>
      <c r="AE40" s="147"/>
      <c r="AF40" s="146">
        <v>251805</v>
      </c>
      <c r="AG40" s="147"/>
      <c r="AH40" s="146">
        <v>4314</v>
      </c>
      <c r="AI40" s="147"/>
      <c r="AJ40" s="146">
        <v>2952712</v>
      </c>
      <c r="AK40" s="147"/>
      <c r="AL40" s="146">
        <v>2919745</v>
      </c>
      <c r="AM40" s="147"/>
      <c r="AN40" s="146">
        <v>128060</v>
      </c>
      <c r="AO40" s="147"/>
      <c r="AP40" s="151">
        <v>125902</v>
      </c>
      <c r="AQ40" s="147"/>
      <c r="AR40" s="146">
        <v>10510179</v>
      </c>
      <c r="AS40" s="147"/>
      <c r="AT40" s="150">
        <v>70933375</v>
      </c>
      <c r="AU40" s="126"/>
      <c r="AV40" s="130">
        <v>91.06</v>
      </c>
      <c r="AW40" s="126" t="s">
        <v>1603</v>
      </c>
      <c r="AX40" s="126" t="s">
        <v>1746</v>
      </c>
    </row>
    <row r="41" spans="1:50">
      <c r="A41" s="126" t="s">
        <v>1654</v>
      </c>
      <c r="B41" s="126" t="s">
        <v>1655</v>
      </c>
      <c r="C41" s="126" t="s">
        <v>382</v>
      </c>
      <c r="D41" s="127">
        <v>5015</v>
      </c>
      <c r="E41" s="128">
        <v>50015</v>
      </c>
      <c r="F41" s="126" t="s">
        <v>1612</v>
      </c>
      <c r="G41" s="126" t="s">
        <v>1601</v>
      </c>
      <c r="H41" s="146">
        <v>1780673</v>
      </c>
      <c r="I41" s="147">
        <v>418</v>
      </c>
      <c r="J41" s="126" t="s">
        <v>1609</v>
      </c>
      <c r="K41" s="126" t="s">
        <v>1602</v>
      </c>
      <c r="L41" s="129">
        <v>6</v>
      </c>
      <c r="M41" s="126"/>
      <c r="N41" s="148">
        <v>6</v>
      </c>
      <c r="O41" s="147"/>
      <c r="P41" s="149">
        <v>14.0802</v>
      </c>
      <c r="Q41" s="147"/>
      <c r="R41" s="149">
        <v>3.5057</v>
      </c>
      <c r="S41" s="147" t="s">
        <v>1616</v>
      </c>
      <c r="T41" s="149">
        <v>14.4611</v>
      </c>
      <c r="U41" s="147"/>
      <c r="V41" s="146">
        <v>559327</v>
      </c>
      <c r="W41" s="147"/>
      <c r="X41" s="150">
        <v>577077</v>
      </c>
      <c r="Y41" s="147"/>
      <c r="Z41" s="146">
        <v>573726</v>
      </c>
      <c r="AA41" s="147"/>
      <c r="AB41" s="146">
        <v>3351</v>
      </c>
      <c r="AC41" s="147"/>
      <c r="AD41" s="146">
        <v>41389</v>
      </c>
      <c r="AE41" s="147"/>
      <c r="AF41" s="146">
        <v>40747</v>
      </c>
      <c r="AG41" s="147"/>
      <c r="AH41" s="146">
        <v>642</v>
      </c>
      <c r="AI41" s="147"/>
      <c r="AJ41" s="146">
        <v>562513</v>
      </c>
      <c r="AK41" s="147"/>
      <c r="AL41" s="146">
        <v>559161</v>
      </c>
      <c r="AM41" s="147"/>
      <c r="AN41" s="146">
        <v>40336</v>
      </c>
      <c r="AO41" s="147"/>
      <c r="AP41" s="151">
        <v>39693</v>
      </c>
      <c r="AQ41" s="147"/>
      <c r="AR41" s="146">
        <v>589245</v>
      </c>
      <c r="AS41" s="147"/>
      <c r="AT41" s="150">
        <v>2065735</v>
      </c>
      <c r="AU41" s="126" t="s">
        <v>1616</v>
      </c>
      <c r="AV41" s="130">
        <v>30.38</v>
      </c>
      <c r="AW41" s="126" t="s">
        <v>1603</v>
      </c>
      <c r="AX41" s="126" t="s">
        <v>1748</v>
      </c>
    </row>
    <row r="42" spans="1:50">
      <c r="A42" s="126" t="s">
        <v>1654</v>
      </c>
      <c r="B42" s="126" t="s">
        <v>1655</v>
      </c>
      <c r="C42" s="126" t="s">
        <v>382</v>
      </c>
      <c r="D42" s="127">
        <v>5015</v>
      </c>
      <c r="E42" s="128">
        <v>50015</v>
      </c>
      <c r="F42" s="126" t="s">
        <v>1612</v>
      </c>
      <c r="G42" s="126" t="s">
        <v>1601</v>
      </c>
      <c r="H42" s="146">
        <v>1780673</v>
      </c>
      <c r="I42" s="147">
        <v>418</v>
      </c>
      <c r="J42" s="126" t="s">
        <v>1604</v>
      </c>
      <c r="K42" s="126" t="s">
        <v>1602</v>
      </c>
      <c r="L42" s="129">
        <v>16</v>
      </c>
      <c r="M42" s="126"/>
      <c r="N42" s="148">
        <v>8</v>
      </c>
      <c r="O42" s="147"/>
      <c r="P42" s="149">
        <v>19.014700000000001</v>
      </c>
      <c r="Q42" s="147"/>
      <c r="R42" s="149">
        <v>6.9599000000000002</v>
      </c>
      <c r="S42" s="147" t="s">
        <v>1616</v>
      </c>
      <c r="T42" s="149">
        <v>20.605499999999999</v>
      </c>
      <c r="U42" s="147"/>
      <c r="V42" s="146">
        <v>2472057</v>
      </c>
      <c r="W42" s="147"/>
      <c r="X42" s="150">
        <v>2440418</v>
      </c>
      <c r="Y42" s="147"/>
      <c r="Z42" s="146">
        <v>2434523</v>
      </c>
      <c r="AA42" s="147"/>
      <c r="AB42" s="146">
        <v>5895</v>
      </c>
      <c r="AC42" s="147"/>
      <c r="AD42" s="146">
        <v>129302</v>
      </c>
      <c r="AE42" s="147"/>
      <c r="AF42" s="146">
        <v>128034</v>
      </c>
      <c r="AG42" s="147"/>
      <c r="AH42" s="146">
        <v>1268</v>
      </c>
      <c r="AI42" s="147"/>
      <c r="AJ42" s="146">
        <v>1238321</v>
      </c>
      <c r="AK42" s="147"/>
      <c r="AL42" s="146">
        <v>1235375</v>
      </c>
      <c r="AM42" s="147"/>
      <c r="AN42" s="146">
        <v>65610</v>
      </c>
      <c r="AO42" s="147"/>
      <c r="AP42" s="151">
        <v>64976</v>
      </c>
      <c r="AQ42" s="147"/>
      <c r="AR42" s="146">
        <v>2638201</v>
      </c>
      <c r="AS42" s="147"/>
      <c r="AT42" s="150">
        <v>18361515</v>
      </c>
      <c r="AU42" s="126" t="s">
        <v>1616</v>
      </c>
      <c r="AV42" s="130">
        <v>38.08</v>
      </c>
      <c r="AW42" s="126" t="s">
        <v>1603</v>
      </c>
      <c r="AX42" s="126" t="s">
        <v>1748</v>
      </c>
    </row>
    <row r="43" spans="1:50">
      <c r="A43" s="126" t="s">
        <v>1658</v>
      </c>
      <c r="B43" s="126" t="s">
        <v>1659</v>
      </c>
      <c r="C43" s="126" t="s">
        <v>396</v>
      </c>
      <c r="D43" s="127">
        <v>3083</v>
      </c>
      <c r="E43" s="128">
        <v>30083</v>
      </c>
      <c r="F43" s="126" t="s">
        <v>1612</v>
      </c>
      <c r="G43" s="126" t="s">
        <v>1601</v>
      </c>
      <c r="H43" s="146">
        <v>1439666</v>
      </c>
      <c r="I43" s="147">
        <v>417</v>
      </c>
      <c r="J43" s="126" t="s">
        <v>1609</v>
      </c>
      <c r="K43" s="126" t="s">
        <v>1602</v>
      </c>
      <c r="L43" s="129">
        <v>6</v>
      </c>
      <c r="M43" s="126"/>
      <c r="N43" s="148">
        <v>6</v>
      </c>
      <c r="O43" s="147"/>
      <c r="P43" s="149">
        <v>13.267099999999999</v>
      </c>
      <c r="Q43" s="147"/>
      <c r="R43" s="149">
        <v>3.2271999999999998</v>
      </c>
      <c r="S43" s="147"/>
      <c r="T43" s="149">
        <v>40.308999999999997</v>
      </c>
      <c r="U43" s="147"/>
      <c r="V43" s="146">
        <v>344336</v>
      </c>
      <c r="W43" s="147"/>
      <c r="X43" s="150">
        <v>344847</v>
      </c>
      <c r="Y43" s="147"/>
      <c r="Z43" s="146">
        <v>343618</v>
      </c>
      <c r="AA43" s="147"/>
      <c r="AB43" s="146">
        <v>1229</v>
      </c>
      <c r="AC43" s="147"/>
      <c r="AD43" s="146">
        <v>26101</v>
      </c>
      <c r="AE43" s="147"/>
      <c r="AF43" s="146">
        <v>25900</v>
      </c>
      <c r="AG43" s="147"/>
      <c r="AH43" s="146">
        <v>201</v>
      </c>
      <c r="AI43" s="147"/>
      <c r="AJ43" s="146">
        <v>344847</v>
      </c>
      <c r="AK43" s="147"/>
      <c r="AL43" s="146">
        <v>343618</v>
      </c>
      <c r="AM43" s="147"/>
      <c r="AN43" s="146">
        <v>26101</v>
      </c>
      <c r="AO43" s="147"/>
      <c r="AP43" s="151">
        <v>25900</v>
      </c>
      <c r="AQ43" s="147"/>
      <c r="AR43" s="146">
        <v>1044002</v>
      </c>
      <c r="AS43" s="147"/>
      <c r="AT43" s="150">
        <v>3369249</v>
      </c>
      <c r="AU43" s="126"/>
      <c r="AV43" s="130">
        <v>14.8</v>
      </c>
      <c r="AW43" s="126" t="s">
        <v>1603</v>
      </c>
      <c r="AX43" s="126" t="s">
        <v>1746</v>
      </c>
    </row>
    <row r="44" spans="1:50">
      <c r="A44" s="126" t="s">
        <v>1656</v>
      </c>
      <c r="B44" s="126" t="s">
        <v>1657</v>
      </c>
      <c r="C44" s="126" t="s">
        <v>374</v>
      </c>
      <c r="D44" s="127">
        <v>4008</v>
      </c>
      <c r="E44" s="128">
        <v>40008</v>
      </c>
      <c r="F44" s="126" t="s">
        <v>1615</v>
      </c>
      <c r="G44" s="126" t="s">
        <v>1601</v>
      </c>
      <c r="H44" s="146">
        <v>1249442</v>
      </c>
      <c r="I44" s="147">
        <v>409</v>
      </c>
      <c r="J44" s="126" t="s">
        <v>1609</v>
      </c>
      <c r="K44" s="126" t="s">
        <v>1602</v>
      </c>
      <c r="L44" s="129">
        <v>36</v>
      </c>
      <c r="M44" s="126"/>
      <c r="N44" s="148">
        <v>16</v>
      </c>
      <c r="O44" s="147"/>
      <c r="P44" s="149">
        <v>16.140799999999999</v>
      </c>
      <c r="Q44" s="147"/>
      <c r="R44" s="149">
        <v>5.1829999999999998</v>
      </c>
      <c r="S44" s="147"/>
      <c r="T44" s="149">
        <v>55.526200000000003</v>
      </c>
      <c r="U44" s="147"/>
      <c r="V44" s="146">
        <v>2178959</v>
      </c>
      <c r="W44" s="147"/>
      <c r="X44" s="150">
        <v>2267166</v>
      </c>
      <c r="Y44" s="147"/>
      <c r="Z44" s="146">
        <v>2110955</v>
      </c>
      <c r="AA44" s="147"/>
      <c r="AB44" s="146">
        <v>156211</v>
      </c>
      <c r="AC44" s="147"/>
      <c r="AD44" s="146">
        <v>138754</v>
      </c>
      <c r="AE44" s="147"/>
      <c r="AF44" s="146">
        <v>130784</v>
      </c>
      <c r="AG44" s="147"/>
      <c r="AH44" s="146">
        <v>7970</v>
      </c>
      <c r="AI44" s="147"/>
      <c r="AJ44" s="146">
        <v>1141671</v>
      </c>
      <c r="AK44" s="147"/>
      <c r="AL44" s="146">
        <v>1059265</v>
      </c>
      <c r="AM44" s="147"/>
      <c r="AN44" s="146">
        <v>69828</v>
      </c>
      <c r="AO44" s="147"/>
      <c r="AP44" s="151">
        <v>65622</v>
      </c>
      <c r="AQ44" s="147"/>
      <c r="AR44" s="146">
        <v>7261944</v>
      </c>
      <c r="AS44" s="147"/>
      <c r="AT44" s="150">
        <v>37638865</v>
      </c>
      <c r="AU44" s="126"/>
      <c r="AV44" s="130">
        <v>37.299999999999997</v>
      </c>
      <c r="AW44" s="126" t="s">
        <v>1603</v>
      </c>
      <c r="AX44" s="126" t="s">
        <v>1746</v>
      </c>
    </row>
    <row r="45" spans="1:50">
      <c r="A45" s="126" t="s">
        <v>1660</v>
      </c>
      <c r="B45" s="126" t="s">
        <v>1614</v>
      </c>
      <c r="C45" s="126" t="s">
        <v>398</v>
      </c>
      <c r="D45" s="127">
        <v>40</v>
      </c>
      <c r="E45" s="128">
        <v>40</v>
      </c>
      <c r="F45" s="126" t="s">
        <v>1612</v>
      </c>
      <c r="G45" s="126" t="s">
        <v>1601</v>
      </c>
      <c r="H45" s="146">
        <v>3059393</v>
      </c>
      <c r="I45" s="147">
        <v>381</v>
      </c>
      <c r="J45" s="126" t="s">
        <v>1609</v>
      </c>
      <c r="K45" s="126" t="s">
        <v>1602</v>
      </c>
      <c r="L45" s="129">
        <v>48</v>
      </c>
      <c r="M45" s="126"/>
      <c r="N45" s="148">
        <v>17</v>
      </c>
      <c r="O45" s="147"/>
      <c r="P45" s="149">
        <v>18.259</v>
      </c>
      <c r="Q45" s="147"/>
      <c r="R45" s="149">
        <v>6.3029999999999999</v>
      </c>
      <c r="S45" s="147"/>
      <c r="T45" s="149">
        <v>35.367199999999997</v>
      </c>
      <c r="U45" s="147"/>
      <c r="V45" s="146">
        <v>3994837</v>
      </c>
      <c r="W45" s="147"/>
      <c r="X45" s="150">
        <v>4168064</v>
      </c>
      <c r="Y45" s="147"/>
      <c r="Z45" s="146">
        <v>4078592</v>
      </c>
      <c r="AA45" s="147"/>
      <c r="AB45" s="146">
        <v>89472</v>
      </c>
      <c r="AC45" s="147"/>
      <c r="AD45" s="146">
        <v>233843</v>
      </c>
      <c r="AE45" s="147"/>
      <c r="AF45" s="146">
        <v>223374</v>
      </c>
      <c r="AG45" s="147"/>
      <c r="AH45" s="146">
        <v>10469</v>
      </c>
      <c r="AI45" s="147"/>
      <c r="AJ45" s="146">
        <v>1165448</v>
      </c>
      <c r="AK45" s="147"/>
      <c r="AL45" s="146">
        <v>1140397</v>
      </c>
      <c r="AM45" s="147"/>
      <c r="AN45" s="146">
        <v>65104</v>
      </c>
      <c r="AO45" s="147"/>
      <c r="AP45" s="151">
        <v>61879</v>
      </c>
      <c r="AQ45" s="147"/>
      <c r="AR45" s="146">
        <v>7900122</v>
      </c>
      <c r="AS45" s="147"/>
      <c r="AT45" s="150">
        <v>49794569</v>
      </c>
      <c r="AU45" s="126"/>
      <c r="AV45" s="130">
        <v>40.4</v>
      </c>
      <c r="AW45" s="126" t="s">
        <v>1603</v>
      </c>
      <c r="AX45" s="126" t="s">
        <v>1746</v>
      </c>
    </row>
    <row r="46" spans="1:50">
      <c r="A46" s="126" t="s">
        <v>1660</v>
      </c>
      <c r="B46" s="126" t="s">
        <v>1614</v>
      </c>
      <c r="C46" s="126" t="s">
        <v>398</v>
      </c>
      <c r="D46" s="127">
        <v>40</v>
      </c>
      <c r="E46" s="128">
        <v>40</v>
      </c>
      <c r="F46" s="126" t="s">
        <v>1612</v>
      </c>
      <c r="G46" s="126" t="s">
        <v>1601</v>
      </c>
      <c r="H46" s="146">
        <v>3059393</v>
      </c>
      <c r="I46" s="147">
        <v>381</v>
      </c>
      <c r="J46" s="126" t="s">
        <v>1610</v>
      </c>
      <c r="K46" s="126" t="s">
        <v>1605</v>
      </c>
      <c r="L46" s="129">
        <v>70</v>
      </c>
      <c r="M46" s="126"/>
      <c r="N46" s="148">
        <v>23</v>
      </c>
      <c r="O46" s="147"/>
      <c r="P46" s="149">
        <v>30.116700000000002</v>
      </c>
      <c r="Q46" s="147"/>
      <c r="R46" s="149">
        <v>25.192499999999999</v>
      </c>
      <c r="S46" s="147"/>
      <c r="T46" s="149">
        <v>24.971</v>
      </c>
      <c r="U46" s="147"/>
      <c r="V46" s="146">
        <v>1617729</v>
      </c>
      <c r="W46" s="147"/>
      <c r="X46" s="150">
        <v>1562310</v>
      </c>
      <c r="Y46" s="147"/>
      <c r="Z46" s="146">
        <v>1526737</v>
      </c>
      <c r="AA46" s="147"/>
      <c r="AB46" s="146">
        <v>35573</v>
      </c>
      <c r="AC46" s="147"/>
      <c r="AD46" s="146">
        <v>54020</v>
      </c>
      <c r="AE46" s="147"/>
      <c r="AF46" s="146">
        <v>50694</v>
      </c>
      <c r="AG46" s="147"/>
      <c r="AH46" s="146">
        <v>3326</v>
      </c>
      <c r="AI46" s="147"/>
      <c r="AJ46" s="146">
        <v>250453</v>
      </c>
      <c r="AK46" s="147"/>
      <c r="AL46" s="146">
        <v>244746</v>
      </c>
      <c r="AM46" s="147"/>
      <c r="AN46" s="146">
        <v>8818</v>
      </c>
      <c r="AO46" s="147"/>
      <c r="AP46" s="151">
        <v>8281</v>
      </c>
      <c r="AQ46" s="147"/>
      <c r="AR46" s="146">
        <v>1265882</v>
      </c>
      <c r="AS46" s="147"/>
      <c r="AT46" s="150">
        <v>31890678</v>
      </c>
      <c r="AU46" s="126"/>
      <c r="AV46" s="130">
        <v>163.84</v>
      </c>
      <c r="AW46" s="126" t="s">
        <v>1603</v>
      </c>
      <c r="AX46" s="126" t="s">
        <v>1746</v>
      </c>
    </row>
    <row r="47" spans="1:50">
      <c r="A47" s="126" t="s">
        <v>1662</v>
      </c>
      <c r="B47" s="126" t="s">
        <v>1663</v>
      </c>
      <c r="C47" s="126" t="s">
        <v>381</v>
      </c>
      <c r="D47" s="127">
        <v>2004</v>
      </c>
      <c r="E47" s="128">
        <v>20004</v>
      </c>
      <c r="F47" s="126" t="s">
        <v>1612</v>
      </c>
      <c r="G47" s="126" t="s">
        <v>1601</v>
      </c>
      <c r="H47" s="146">
        <v>935906</v>
      </c>
      <c r="I47" s="147">
        <v>359</v>
      </c>
      <c r="J47" s="126" t="s">
        <v>1609</v>
      </c>
      <c r="K47" s="126" t="s">
        <v>1602</v>
      </c>
      <c r="L47" s="129">
        <v>23</v>
      </c>
      <c r="M47" s="126"/>
      <c r="N47" s="148">
        <v>7</v>
      </c>
      <c r="O47" s="147"/>
      <c r="P47" s="149">
        <v>11.1447</v>
      </c>
      <c r="Q47" s="147"/>
      <c r="R47" s="149">
        <v>2.6665000000000001</v>
      </c>
      <c r="S47" s="147"/>
      <c r="T47" s="149">
        <v>48.610100000000003</v>
      </c>
      <c r="U47" s="147"/>
      <c r="V47" s="146">
        <v>962940</v>
      </c>
      <c r="W47" s="147"/>
      <c r="X47" s="150">
        <v>984827</v>
      </c>
      <c r="Y47" s="147"/>
      <c r="Z47" s="146">
        <v>968353</v>
      </c>
      <c r="AA47" s="147"/>
      <c r="AB47" s="146">
        <v>16474</v>
      </c>
      <c r="AC47" s="147"/>
      <c r="AD47" s="146">
        <v>91599</v>
      </c>
      <c r="AE47" s="147"/>
      <c r="AF47" s="146">
        <v>86889</v>
      </c>
      <c r="AG47" s="147"/>
      <c r="AH47" s="146">
        <v>4710</v>
      </c>
      <c r="AI47" s="147"/>
      <c r="AJ47" s="146">
        <v>347313</v>
      </c>
      <c r="AK47" s="147"/>
      <c r="AL47" s="146">
        <v>341503</v>
      </c>
      <c r="AM47" s="147"/>
      <c r="AN47" s="146">
        <v>32115</v>
      </c>
      <c r="AO47" s="147"/>
      <c r="AP47" s="151">
        <v>30462</v>
      </c>
      <c r="AQ47" s="147"/>
      <c r="AR47" s="146">
        <v>4223681</v>
      </c>
      <c r="AS47" s="147"/>
      <c r="AT47" s="150">
        <v>11262397</v>
      </c>
      <c r="AU47" s="126"/>
      <c r="AV47" s="130">
        <v>12.4</v>
      </c>
      <c r="AW47" s="126" t="s">
        <v>1603</v>
      </c>
      <c r="AX47" s="126" t="s">
        <v>1746</v>
      </c>
    </row>
    <row r="48" spans="1:50">
      <c r="A48" s="126" t="s">
        <v>1667</v>
      </c>
      <c r="B48" s="126" t="s">
        <v>1668</v>
      </c>
      <c r="C48" s="126" t="s">
        <v>351</v>
      </c>
      <c r="D48" s="127">
        <v>9019</v>
      </c>
      <c r="E48" s="128">
        <v>90019</v>
      </c>
      <c r="F48" s="126" t="s">
        <v>1612</v>
      </c>
      <c r="G48" s="126" t="s">
        <v>1601</v>
      </c>
      <c r="H48" s="146">
        <v>1723634</v>
      </c>
      <c r="I48" s="147">
        <v>331</v>
      </c>
      <c r="J48" s="126" t="s">
        <v>1609</v>
      </c>
      <c r="K48" s="126" t="s">
        <v>1602</v>
      </c>
      <c r="L48" s="129">
        <v>69</v>
      </c>
      <c r="M48" s="126"/>
      <c r="N48" s="148">
        <v>18</v>
      </c>
      <c r="O48" s="147"/>
      <c r="P48" s="149">
        <v>17.4438</v>
      </c>
      <c r="Q48" s="147"/>
      <c r="R48" s="149">
        <v>5.9108000000000001</v>
      </c>
      <c r="S48" s="147"/>
      <c r="T48" s="149">
        <v>43.433199999999999</v>
      </c>
      <c r="U48" s="147"/>
      <c r="V48" s="146">
        <v>3637080</v>
      </c>
      <c r="W48" s="147"/>
      <c r="X48" s="150">
        <v>3765256</v>
      </c>
      <c r="Y48" s="147"/>
      <c r="Z48" s="146">
        <v>3610107</v>
      </c>
      <c r="AA48" s="147"/>
      <c r="AB48" s="146">
        <v>155149</v>
      </c>
      <c r="AC48" s="147"/>
      <c r="AD48" s="146">
        <v>213385</v>
      </c>
      <c r="AE48" s="147"/>
      <c r="AF48" s="146">
        <v>206957</v>
      </c>
      <c r="AG48" s="147"/>
      <c r="AH48" s="146">
        <v>6428</v>
      </c>
      <c r="AI48" s="147"/>
      <c r="AJ48" s="146">
        <v>1757466</v>
      </c>
      <c r="AK48" s="147"/>
      <c r="AL48" s="146">
        <v>1710343</v>
      </c>
      <c r="AM48" s="147"/>
      <c r="AN48" s="146">
        <v>101083</v>
      </c>
      <c r="AO48" s="147"/>
      <c r="AP48" s="151">
        <v>98064</v>
      </c>
      <c r="AQ48" s="147"/>
      <c r="AR48" s="146">
        <v>8988806</v>
      </c>
      <c r="AS48" s="147"/>
      <c r="AT48" s="150">
        <v>53131252</v>
      </c>
      <c r="AU48" s="126"/>
      <c r="AV48" s="130">
        <v>84.92</v>
      </c>
      <c r="AW48" s="126" t="s">
        <v>1603</v>
      </c>
      <c r="AX48" s="126" t="s">
        <v>1746</v>
      </c>
    </row>
    <row r="49" spans="1:50">
      <c r="A49" s="126" t="s">
        <v>1664</v>
      </c>
      <c r="B49" s="126" t="s">
        <v>1665</v>
      </c>
      <c r="C49" s="126" t="s">
        <v>390</v>
      </c>
      <c r="D49" s="127">
        <v>6007</v>
      </c>
      <c r="E49" s="128">
        <v>60007</v>
      </c>
      <c r="F49" s="126" t="s">
        <v>1612</v>
      </c>
      <c r="G49" s="126" t="s">
        <v>1601</v>
      </c>
      <c r="H49" s="146">
        <v>5121892</v>
      </c>
      <c r="I49" s="147">
        <v>312</v>
      </c>
      <c r="J49" s="126" t="s">
        <v>1610</v>
      </c>
      <c r="K49" s="126" t="s">
        <v>1605</v>
      </c>
      <c r="L49" s="129">
        <v>20</v>
      </c>
      <c r="M49" s="126"/>
      <c r="N49" s="148">
        <v>5</v>
      </c>
      <c r="O49" s="147"/>
      <c r="P49" s="149">
        <v>19.5091</v>
      </c>
      <c r="Q49" s="147"/>
      <c r="R49" s="149">
        <v>15.8208</v>
      </c>
      <c r="S49" s="147" t="s">
        <v>1653</v>
      </c>
      <c r="T49" s="149">
        <v>2.8578999999999999</v>
      </c>
      <c r="U49" s="147" t="s">
        <v>1653</v>
      </c>
      <c r="V49" s="146">
        <v>2417541</v>
      </c>
      <c r="W49" s="147"/>
      <c r="X49" s="150">
        <v>2349671</v>
      </c>
      <c r="Y49" s="147"/>
      <c r="Z49" s="146">
        <v>2320998</v>
      </c>
      <c r="AA49" s="147"/>
      <c r="AB49" s="146">
        <v>28673</v>
      </c>
      <c r="AC49" s="147"/>
      <c r="AD49" s="146">
        <v>120510</v>
      </c>
      <c r="AE49" s="147"/>
      <c r="AF49" s="146">
        <v>118970</v>
      </c>
      <c r="AG49" s="147"/>
      <c r="AH49" s="146">
        <v>1540</v>
      </c>
      <c r="AI49" s="147"/>
      <c r="AJ49" s="146">
        <v>587418</v>
      </c>
      <c r="AK49" s="147"/>
      <c r="AL49" s="146">
        <v>580250</v>
      </c>
      <c r="AM49" s="147" t="s">
        <v>1653</v>
      </c>
      <c r="AN49" s="146">
        <v>30128</v>
      </c>
      <c r="AO49" s="147"/>
      <c r="AP49" s="151">
        <v>29743</v>
      </c>
      <c r="AQ49" s="147" t="s">
        <v>1653</v>
      </c>
      <c r="AR49" s="146">
        <v>340008</v>
      </c>
      <c r="AS49" s="147" t="s">
        <v>1653</v>
      </c>
      <c r="AT49" s="150">
        <v>5379214</v>
      </c>
      <c r="AU49" s="126" t="s">
        <v>1653</v>
      </c>
      <c r="AV49" s="130">
        <v>52.34</v>
      </c>
      <c r="AW49" s="126" t="s">
        <v>1603</v>
      </c>
      <c r="AX49" s="126" t="s">
        <v>1748</v>
      </c>
    </row>
    <row r="50" spans="1:50">
      <c r="A50" s="126" t="s">
        <v>1666</v>
      </c>
      <c r="B50" s="126" t="s">
        <v>89</v>
      </c>
      <c r="C50" s="126" t="s">
        <v>378</v>
      </c>
      <c r="D50" s="127">
        <v>2098</v>
      </c>
      <c r="E50" s="128">
        <v>20098</v>
      </c>
      <c r="F50" s="126" t="s">
        <v>1612</v>
      </c>
      <c r="G50" s="126" t="s">
        <v>1601</v>
      </c>
      <c r="H50" s="146">
        <v>18351295</v>
      </c>
      <c r="I50" s="147">
        <v>310</v>
      </c>
      <c r="J50" s="126" t="s">
        <v>1604</v>
      </c>
      <c r="K50" s="126" t="s">
        <v>1602</v>
      </c>
      <c r="L50" s="129">
        <v>304</v>
      </c>
      <c r="M50" s="126"/>
      <c r="N50" s="148">
        <v>33</v>
      </c>
      <c r="O50" s="147"/>
      <c r="P50" s="149">
        <v>13.624599999999999</v>
      </c>
      <c r="Q50" s="147"/>
      <c r="R50" s="149">
        <v>5.0683999999999996</v>
      </c>
      <c r="S50" s="147"/>
      <c r="T50" s="149">
        <v>31.703499999999998</v>
      </c>
      <c r="U50" s="147"/>
      <c r="V50" s="146">
        <v>12823047</v>
      </c>
      <c r="W50" s="147"/>
      <c r="X50" s="150">
        <v>13103345</v>
      </c>
      <c r="Y50" s="147"/>
      <c r="Z50" s="146">
        <v>12744198</v>
      </c>
      <c r="AA50" s="147"/>
      <c r="AB50" s="146">
        <v>359147</v>
      </c>
      <c r="AC50" s="147"/>
      <c r="AD50" s="146">
        <v>954091</v>
      </c>
      <c r="AE50" s="147"/>
      <c r="AF50" s="146">
        <v>935379</v>
      </c>
      <c r="AG50" s="147"/>
      <c r="AH50" s="146">
        <v>18712</v>
      </c>
      <c r="AI50" s="147"/>
      <c r="AJ50" s="146">
        <v>1753804</v>
      </c>
      <c r="AK50" s="147"/>
      <c r="AL50" s="146">
        <v>1705415</v>
      </c>
      <c r="AM50" s="147"/>
      <c r="AN50" s="146">
        <v>129406</v>
      </c>
      <c r="AO50" s="147"/>
      <c r="AP50" s="151">
        <v>126903</v>
      </c>
      <c r="AQ50" s="147"/>
      <c r="AR50" s="146">
        <v>29654770</v>
      </c>
      <c r="AS50" s="147"/>
      <c r="AT50" s="150">
        <v>150302485</v>
      </c>
      <c r="AU50" s="126"/>
      <c r="AV50" s="130">
        <v>28.6</v>
      </c>
      <c r="AW50" s="126" t="s">
        <v>1603</v>
      </c>
      <c r="AX50" s="126" t="s">
        <v>1746</v>
      </c>
    </row>
    <row r="51" spans="1:50">
      <c r="A51" s="126" t="s">
        <v>1670</v>
      </c>
      <c r="B51" s="126" t="s">
        <v>1671</v>
      </c>
      <c r="C51" s="126" t="s">
        <v>351</v>
      </c>
      <c r="D51" s="127">
        <v>9030</v>
      </c>
      <c r="E51" s="128">
        <v>90030</v>
      </c>
      <c r="F51" s="126" t="s">
        <v>1612</v>
      </c>
      <c r="G51" s="126" t="s">
        <v>1601</v>
      </c>
      <c r="H51" s="146">
        <v>2956746</v>
      </c>
      <c r="I51" s="147">
        <v>205</v>
      </c>
      <c r="J51" s="126" t="s">
        <v>1610</v>
      </c>
      <c r="K51" s="126" t="s">
        <v>1605</v>
      </c>
      <c r="L51" s="129">
        <v>24</v>
      </c>
      <c r="M51" s="126"/>
      <c r="N51" s="148">
        <v>4</v>
      </c>
      <c r="O51" s="147"/>
      <c r="P51" s="149">
        <v>31.677499999999998</v>
      </c>
      <c r="Q51" s="147"/>
      <c r="R51" s="149">
        <v>26.441199999999998</v>
      </c>
      <c r="S51" s="147"/>
      <c r="T51" s="149">
        <v>25.204499999999999</v>
      </c>
      <c r="U51" s="147"/>
      <c r="V51" s="146">
        <v>1181583</v>
      </c>
      <c r="W51" s="147"/>
      <c r="X51" s="150">
        <v>1254334</v>
      </c>
      <c r="Y51" s="147"/>
      <c r="Z51" s="146">
        <v>1186577</v>
      </c>
      <c r="AA51" s="147"/>
      <c r="AB51" s="146">
        <v>67757</v>
      </c>
      <c r="AC51" s="147"/>
      <c r="AD51" s="146">
        <v>42212</v>
      </c>
      <c r="AE51" s="147"/>
      <c r="AF51" s="146">
        <v>37458</v>
      </c>
      <c r="AG51" s="147"/>
      <c r="AH51" s="146">
        <v>4754</v>
      </c>
      <c r="AI51" s="147"/>
      <c r="AJ51" s="146">
        <v>243076</v>
      </c>
      <c r="AK51" s="147"/>
      <c r="AL51" s="146">
        <v>230008</v>
      </c>
      <c r="AM51" s="147"/>
      <c r="AN51" s="146">
        <v>7881</v>
      </c>
      <c r="AO51" s="147"/>
      <c r="AP51" s="151">
        <v>7305</v>
      </c>
      <c r="AQ51" s="147"/>
      <c r="AR51" s="146">
        <v>944109</v>
      </c>
      <c r="AS51" s="147"/>
      <c r="AT51" s="150">
        <v>24963395</v>
      </c>
      <c r="AU51" s="126"/>
      <c r="AV51" s="130">
        <v>82.2</v>
      </c>
      <c r="AW51" s="126" t="s">
        <v>1603</v>
      </c>
      <c r="AX51" s="126" t="s">
        <v>1746</v>
      </c>
    </row>
    <row r="52" spans="1:50">
      <c r="A52" s="126" t="s">
        <v>1672</v>
      </c>
      <c r="B52" s="126" t="s">
        <v>1611</v>
      </c>
      <c r="C52" s="126" t="s">
        <v>351</v>
      </c>
      <c r="D52" s="127">
        <v>9151</v>
      </c>
      <c r="E52" s="128">
        <v>90151</v>
      </c>
      <c r="F52" s="126" t="s">
        <v>1612</v>
      </c>
      <c r="G52" s="126" t="s">
        <v>1601</v>
      </c>
      <c r="H52" s="146">
        <v>12150996</v>
      </c>
      <c r="I52" s="147">
        <v>195</v>
      </c>
      <c r="J52" s="126" t="s">
        <v>1610</v>
      </c>
      <c r="K52" s="126" t="s">
        <v>1605</v>
      </c>
      <c r="L52" s="129">
        <v>195</v>
      </c>
      <c r="M52" s="126"/>
      <c r="N52" s="148">
        <v>40</v>
      </c>
      <c r="O52" s="147"/>
      <c r="P52" s="149">
        <v>36.3401</v>
      </c>
      <c r="Q52" s="147"/>
      <c r="R52" s="149">
        <v>34.358199999999997</v>
      </c>
      <c r="S52" s="147" t="s">
        <v>1616</v>
      </c>
      <c r="T52" s="149">
        <v>26.057400000000001</v>
      </c>
      <c r="U52" s="147" t="s">
        <v>1616</v>
      </c>
      <c r="V52" s="146">
        <v>13061501</v>
      </c>
      <c r="W52" s="147"/>
      <c r="X52" s="150">
        <v>13618637</v>
      </c>
      <c r="Y52" s="147"/>
      <c r="Z52" s="146">
        <v>13049429</v>
      </c>
      <c r="AA52" s="147"/>
      <c r="AB52" s="146">
        <v>569208</v>
      </c>
      <c r="AC52" s="147"/>
      <c r="AD52" s="146">
        <v>387165</v>
      </c>
      <c r="AE52" s="147"/>
      <c r="AF52" s="146">
        <v>359092</v>
      </c>
      <c r="AG52" s="147"/>
      <c r="AH52" s="146">
        <v>28073</v>
      </c>
      <c r="AI52" s="147"/>
      <c r="AJ52" s="146">
        <v>2786037</v>
      </c>
      <c r="AK52" s="147"/>
      <c r="AL52" s="146">
        <v>2674879</v>
      </c>
      <c r="AM52" s="147"/>
      <c r="AN52" s="146">
        <v>80963</v>
      </c>
      <c r="AO52" s="147"/>
      <c r="AP52" s="151">
        <v>73871</v>
      </c>
      <c r="AQ52" s="147"/>
      <c r="AR52" s="146">
        <v>9357013</v>
      </c>
      <c r="AS52" s="147" t="s">
        <v>1616</v>
      </c>
      <c r="AT52" s="150">
        <v>321490316</v>
      </c>
      <c r="AU52" s="126" t="s">
        <v>1616</v>
      </c>
      <c r="AV52" s="130">
        <v>826.8</v>
      </c>
      <c r="AW52" s="126" t="s">
        <v>1603</v>
      </c>
      <c r="AX52" s="126" t="s">
        <v>1748</v>
      </c>
    </row>
    <row r="53" spans="1:50">
      <c r="A53" s="126" t="s">
        <v>1675</v>
      </c>
      <c r="B53" s="126" t="s">
        <v>1661</v>
      </c>
      <c r="C53" s="126" t="s">
        <v>351</v>
      </c>
      <c r="D53" s="127">
        <v>9134</v>
      </c>
      <c r="E53" s="128">
        <v>90134</v>
      </c>
      <c r="F53" s="126" t="s">
        <v>1612</v>
      </c>
      <c r="G53" s="126" t="s">
        <v>1601</v>
      </c>
      <c r="H53" s="146">
        <v>3281212</v>
      </c>
      <c r="I53" s="147">
        <v>141</v>
      </c>
      <c r="J53" s="126" t="s">
        <v>1610</v>
      </c>
      <c r="K53" s="126" t="s">
        <v>1605</v>
      </c>
      <c r="L53" s="129">
        <v>111</v>
      </c>
      <c r="M53" s="126"/>
      <c r="N53" s="148">
        <v>20</v>
      </c>
      <c r="O53" s="147"/>
      <c r="P53" s="149">
        <v>32.338700000000003</v>
      </c>
      <c r="Q53" s="147"/>
      <c r="R53" s="149">
        <v>22.0776</v>
      </c>
      <c r="S53" s="147"/>
      <c r="T53" s="149">
        <v>68.261899999999997</v>
      </c>
      <c r="U53" s="147"/>
      <c r="V53" s="146">
        <v>6469218</v>
      </c>
      <c r="W53" s="147"/>
      <c r="X53" s="150">
        <v>6644705</v>
      </c>
      <c r="Y53" s="147"/>
      <c r="Z53" s="146">
        <v>6486852</v>
      </c>
      <c r="AA53" s="147"/>
      <c r="AB53" s="146">
        <v>157853</v>
      </c>
      <c r="AC53" s="147"/>
      <c r="AD53" s="146">
        <v>216487</v>
      </c>
      <c r="AE53" s="147"/>
      <c r="AF53" s="146">
        <v>200591</v>
      </c>
      <c r="AG53" s="147"/>
      <c r="AH53" s="146">
        <v>15896</v>
      </c>
      <c r="AI53" s="147"/>
      <c r="AJ53" s="146">
        <v>1179829</v>
      </c>
      <c r="AK53" s="147"/>
      <c r="AL53" s="146">
        <v>1151035</v>
      </c>
      <c r="AM53" s="147"/>
      <c r="AN53" s="146">
        <v>38509</v>
      </c>
      <c r="AO53" s="147"/>
      <c r="AP53" s="151">
        <v>35662</v>
      </c>
      <c r="AQ53" s="147"/>
      <c r="AR53" s="146">
        <v>13692716</v>
      </c>
      <c r="AS53" s="147"/>
      <c r="AT53" s="150">
        <v>302302869</v>
      </c>
      <c r="AU53" s="126"/>
      <c r="AV53" s="130">
        <v>153.68</v>
      </c>
      <c r="AW53" s="126" t="s">
        <v>1603</v>
      </c>
      <c r="AX53" s="126" t="s">
        <v>1746</v>
      </c>
    </row>
    <row r="54" spans="1:50">
      <c r="A54" s="126" t="s">
        <v>1679</v>
      </c>
      <c r="B54" s="126" t="s">
        <v>1674</v>
      </c>
      <c r="C54" s="126" t="s">
        <v>396</v>
      </c>
      <c r="D54" s="127">
        <v>3073</v>
      </c>
      <c r="E54" s="128">
        <v>30073</v>
      </c>
      <c r="F54" s="126" t="s">
        <v>1612</v>
      </c>
      <c r="G54" s="126" t="s">
        <v>1601</v>
      </c>
      <c r="H54" s="146">
        <v>4586770</v>
      </c>
      <c r="I54" s="147">
        <v>99</v>
      </c>
      <c r="J54" s="126" t="s">
        <v>1610</v>
      </c>
      <c r="K54" s="126" t="s">
        <v>1605</v>
      </c>
      <c r="L54" s="129">
        <v>99</v>
      </c>
      <c r="M54" s="126"/>
      <c r="N54" s="148">
        <v>32</v>
      </c>
      <c r="O54" s="147"/>
      <c r="P54" s="149">
        <v>30.826899999999998</v>
      </c>
      <c r="Q54" s="147"/>
      <c r="R54" s="149">
        <v>30.3917</v>
      </c>
      <c r="S54" s="147"/>
      <c r="T54" s="149">
        <v>46.2879</v>
      </c>
      <c r="U54" s="147"/>
      <c r="V54" s="146">
        <v>2148620</v>
      </c>
      <c r="W54" s="147"/>
      <c r="X54" s="150">
        <v>2234620</v>
      </c>
      <c r="Y54" s="147"/>
      <c r="Z54" s="146">
        <v>2146074</v>
      </c>
      <c r="AA54" s="147"/>
      <c r="AB54" s="146">
        <v>88546</v>
      </c>
      <c r="AC54" s="147"/>
      <c r="AD54" s="146">
        <v>76838</v>
      </c>
      <c r="AE54" s="147"/>
      <c r="AF54" s="146">
        <v>69617</v>
      </c>
      <c r="AG54" s="147"/>
      <c r="AH54" s="146">
        <v>7221</v>
      </c>
      <c r="AI54" s="147"/>
      <c r="AJ54" s="146">
        <v>333795</v>
      </c>
      <c r="AK54" s="147"/>
      <c r="AL54" s="146">
        <v>320541</v>
      </c>
      <c r="AM54" s="147"/>
      <c r="AN54" s="146">
        <v>11411</v>
      </c>
      <c r="AO54" s="147"/>
      <c r="AP54" s="151">
        <v>10330</v>
      </c>
      <c r="AQ54" s="147"/>
      <c r="AR54" s="146">
        <v>3222428</v>
      </c>
      <c r="AS54" s="147"/>
      <c r="AT54" s="150">
        <v>97935058</v>
      </c>
      <c r="AU54" s="126"/>
      <c r="AV54" s="130">
        <v>173.62</v>
      </c>
      <c r="AW54" s="126" t="s">
        <v>1603</v>
      </c>
      <c r="AX54" s="126" t="s">
        <v>1746</v>
      </c>
    </row>
    <row r="55" spans="1:50">
      <c r="A55" s="126" t="s">
        <v>1680</v>
      </c>
      <c r="B55" s="126" t="s">
        <v>1681</v>
      </c>
      <c r="C55" s="126" t="s">
        <v>378</v>
      </c>
      <c r="D55" s="127">
        <v>2075</v>
      </c>
      <c r="E55" s="128">
        <v>20075</v>
      </c>
      <c r="F55" s="126" t="s">
        <v>1612</v>
      </c>
      <c r="G55" s="126" t="s">
        <v>1601</v>
      </c>
      <c r="H55" s="146">
        <v>5441567</v>
      </c>
      <c r="I55" s="147">
        <v>78</v>
      </c>
      <c r="J55" s="126" t="s">
        <v>1604</v>
      </c>
      <c r="K55" s="126" t="s">
        <v>1602</v>
      </c>
      <c r="L55" s="129">
        <v>78</v>
      </c>
      <c r="M55" s="126"/>
      <c r="N55" s="148">
        <v>11</v>
      </c>
      <c r="O55" s="147"/>
      <c r="P55" s="149">
        <v>31.0718</v>
      </c>
      <c r="Q55" s="147"/>
      <c r="R55" s="149">
        <v>8.5806000000000004</v>
      </c>
      <c r="S55" s="147"/>
      <c r="T55" s="149">
        <v>27.423500000000001</v>
      </c>
      <c r="U55" s="147"/>
      <c r="V55" s="146">
        <v>5618718</v>
      </c>
      <c r="W55" s="147"/>
      <c r="X55" s="150">
        <v>4662890</v>
      </c>
      <c r="Y55" s="147"/>
      <c r="Z55" s="146">
        <v>4474868</v>
      </c>
      <c r="AA55" s="147"/>
      <c r="AB55" s="146">
        <v>188022</v>
      </c>
      <c r="AC55" s="147"/>
      <c r="AD55" s="146">
        <v>154306</v>
      </c>
      <c r="AE55" s="147"/>
      <c r="AF55" s="146">
        <v>144017</v>
      </c>
      <c r="AG55" s="147"/>
      <c r="AH55" s="146">
        <v>10289</v>
      </c>
      <c r="AI55" s="147"/>
      <c r="AJ55" s="146">
        <v>899973</v>
      </c>
      <c r="AK55" s="147"/>
      <c r="AL55" s="146">
        <v>836001</v>
      </c>
      <c r="AM55" s="147"/>
      <c r="AN55" s="146">
        <v>31034</v>
      </c>
      <c r="AO55" s="147"/>
      <c r="AP55" s="151">
        <v>28828</v>
      </c>
      <c r="AQ55" s="147"/>
      <c r="AR55" s="146">
        <v>3949450</v>
      </c>
      <c r="AS55" s="147"/>
      <c r="AT55" s="150">
        <v>33888694</v>
      </c>
      <c r="AU55" s="126"/>
      <c r="AV55" s="130">
        <v>31.5</v>
      </c>
      <c r="AW55" s="126" t="s">
        <v>1603</v>
      </c>
      <c r="AX55" s="126" t="s">
        <v>1746</v>
      </c>
    </row>
    <row r="56" spans="1:50">
      <c r="A56" s="126" t="s">
        <v>1683</v>
      </c>
      <c r="B56" s="126" t="s">
        <v>1684</v>
      </c>
      <c r="C56" s="126" t="s">
        <v>362</v>
      </c>
      <c r="D56" s="127">
        <v>5104</v>
      </c>
      <c r="E56" s="128">
        <v>50104</v>
      </c>
      <c r="F56" s="126" t="s">
        <v>1612</v>
      </c>
      <c r="G56" s="126" t="s">
        <v>1601</v>
      </c>
      <c r="H56" s="146">
        <v>8608208</v>
      </c>
      <c r="I56" s="147">
        <v>70</v>
      </c>
      <c r="J56" s="126" t="s">
        <v>1610</v>
      </c>
      <c r="K56" s="126" t="s">
        <v>1602</v>
      </c>
      <c r="L56" s="129">
        <v>70</v>
      </c>
      <c r="M56" s="126"/>
      <c r="N56" s="148">
        <v>17</v>
      </c>
      <c r="O56" s="147"/>
      <c r="P56" s="149">
        <v>34.768900000000002</v>
      </c>
      <c r="Q56" s="147"/>
      <c r="R56" s="149">
        <v>33</v>
      </c>
      <c r="S56" s="147"/>
      <c r="T56" s="149">
        <v>8.8186</v>
      </c>
      <c r="U56" s="147"/>
      <c r="V56" s="146">
        <v>4013838</v>
      </c>
      <c r="W56" s="147"/>
      <c r="X56" s="150">
        <v>3988838</v>
      </c>
      <c r="Y56" s="147"/>
      <c r="Z56" s="146">
        <v>3923145</v>
      </c>
      <c r="AA56" s="147"/>
      <c r="AB56" s="146">
        <v>65693</v>
      </c>
      <c r="AC56" s="147"/>
      <c r="AD56" s="146">
        <v>114811</v>
      </c>
      <c r="AE56" s="147"/>
      <c r="AF56" s="146">
        <v>112835</v>
      </c>
      <c r="AG56" s="147"/>
      <c r="AH56" s="146">
        <v>1976</v>
      </c>
      <c r="AI56" s="147"/>
      <c r="AJ56" s="146">
        <v>739801</v>
      </c>
      <c r="AK56" s="147"/>
      <c r="AL56" s="146">
        <v>724288</v>
      </c>
      <c r="AM56" s="147"/>
      <c r="AN56" s="146">
        <v>21331</v>
      </c>
      <c r="AO56" s="147"/>
      <c r="AP56" s="151">
        <v>20981</v>
      </c>
      <c r="AQ56" s="147"/>
      <c r="AR56" s="146">
        <v>995049</v>
      </c>
      <c r="AS56" s="147"/>
      <c r="AT56" s="150">
        <v>32836617</v>
      </c>
      <c r="AU56" s="126"/>
      <c r="AV56" s="130">
        <v>179.8</v>
      </c>
      <c r="AW56" s="126" t="s">
        <v>1603</v>
      </c>
      <c r="AX56" s="126" t="s">
        <v>1746</v>
      </c>
    </row>
    <row r="57" spans="1:50">
      <c r="A57" s="126" t="s">
        <v>1756</v>
      </c>
      <c r="B57" s="126" t="s">
        <v>1682</v>
      </c>
      <c r="C57" s="126" t="s">
        <v>356</v>
      </c>
      <c r="D57" s="127">
        <v>4077</v>
      </c>
      <c r="E57" s="128">
        <v>40077</v>
      </c>
      <c r="F57" s="126" t="s">
        <v>1612</v>
      </c>
      <c r="G57" s="126" t="s">
        <v>1601</v>
      </c>
      <c r="H57" s="146">
        <v>5502379</v>
      </c>
      <c r="I57" s="147">
        <v>65</v>
      </c>
      <c r="J57" s="126" t="s">
        <v>1610</v>
      </c>
      <c r="K57" s="126" t="s">
        <v>1605</v>
      </c>
      <c r="L57" s="129">
        <v>43</v>
      </c>
      <c r="M57" s="126"/>
      <c r="N57" s="148">
        <v>10</v>
      </c>
      <c r="O57" s="147"/>
      <c r="P57" s="149">
        <v>27.9588</v>
      </c>
      <c r="Q57" s="147"/>
      <c r="R57" s="149">
        <v>27.164899999999999</v>
      </c>
      <c r="S57" s="147"/>
      <c r="T57" s="149">
        <v>31.171099999999999</v>
      </c>
      <c r="U57" s="147"/>
      <c r="V57" s="146">
        <v>3327000</v>
      </c>
      <c r="W57" s="147"/>
      <c r="X57" s="150">
        <v>3379135</v>
      </c>
      <c r="Y57" s="147"/>
      <c r="Z57" s="146">
        <v>3159070</v>
      </c>
      <c r="AA57" s="147"/>
      <c r="AB57" s="146">
        <v>220065</v>
      </c>
      <c r="AC57" s="147"/>
      <c r="AD57" s="146">
        <v>125765</v>
      </c>
      <c r="AE57" s="147"/>
      <c r="AF57" s="146">
        <v>112990</v>
      </c>
      <c r="AG57" s="147"/>
      <c r="AH57" s="146">
        <v>12775</v>
      </c>
      <c r="AI57" s="147"/>
      <c r="AJ57" s="146">
        <v>1016844</v>
      </c>
      <c r="AK57" s="147"/>
      <c r="AL57" s="146">
        <v>958905</v>
      </c>
      <c r="AM57" s="147"/>
      <c r="AN57" s="146">
        <v>37346</v>
      </c>
      <c r="AO57" s="147"/>
      <c r="AP57" s="151">
        <v>33681</v>
      </c>
      <c r="AQ57" s="147"/>
      <c r="AR57" s="146">
        <v>3522017</v>
      </c>
      <c r="AS57" s="147"/>
      <c r="AT57" s="150">
        <v>95675095</v>
      </c>
      <c r="AU57" s="126"/>
      <c r="AV57" s="130">
        <v>142.24</v>
      </c>
      <c r="AW57" s="126" t="s">
        <v>1603</v>
      </c>
      <c r="AX57" s="126" t="s">
        <v>1746</v>
      </c>
    </row>
    <row r="58" spans="1:50">
      <c r="A58" s="126" t="s">
        <v>1685</v>
      </c>
      <c r="B58" s="126" t="s">
        <v>1673</v>
      </c>
      <c r="C58" s="126" t="s">
        <v>379</v>
      </c>
      <c r="D58" s="127">
        <v>6111</v>
      </c>
      <c r="E58" s="128">
        <v>60111</v>
      </c>
      <c r="F58" s="126" t="s">
        <v>1612</v>
      </c>
      <c r="G58" s="126" t="s">
        <v>1601</v>
      </c>
      <c r="H58" s="146">
        <v>741318</v>
      </c>
      <c r="I58" s="147">
        <v>58</v>
      </c>
      <c r="J58" s="126" t="s">
        <v>1610</v>
      </c>
      <c r="K58" s="126" t="s">
        <v>1605</v>
      </c>
      <c r="L58" s="129">
        <v>25</v>
      </c>
      <c r="M58" s="126"/>
      <c r="N58" s="148">
        <v>7</v>
      </c>
      <c r="O58" s="147"/>
      <c r="P58" s="149">
        <v>37.376199999999997</v>
      </c>
      <c r="Q58" s="147"/>
      <c r="R58" s="149">
        <v>46.606200000000001</v>
      </c>
      <c r="S58" s="147"/>
      <c r="T58" s="149">
        <v>20.342199999999998</v>
      </c>
      <c r="U58" s="147"/>
      <c r="V58" s="146">
        <v>949106</v>
      </c>
      <c r="W58" s="147"/>
      <c r="X58" s="150">
        <v>965030</v>
      </c>
      <c r="Y58" s="147"/>
      <c r="Z58" s="146">
        <v>948235</v>
      </c>
      <c r="AA58" s="147"/>
      <c r="AB58" s="146">
        <v>16795</v>
      </c>
      <c r="AC58" s="147"/>
      <c r="AD58" s="146">
        <v>26411</v>
      </c>
      <c r="AE58" s="147"/>
      <c r="AF58" s="146">
        <v>25370</v>
      </c>
      <c r="AG58" s="147"/>
      <c r="AH58" s="146">
        <v>1041</v>
      </c>
      <c r="AI58" s="147"/>
      <c r="AJ58" s="146">
        <v>350454</v>
      </c>
      <c r="AK58" s="147"/>
      <c r="AL58" s="146">
        <v>318879</v>
      </c>
      <c r="AM58" s="147"/>
      <c r="AN58" s="146">
        <v>8899</v>
      </c>
      <c r="AO58" s="147"/>
      <c r="AP58" s="151">
        <v>8580</v>
      </c>
      <c r="AQ58" s="147"/>
      <c r="AR58" s="146">
        <v>516082</v>
      </c>
      <c r="AS58" s="147"/>
      <c r="AT58" s="150">
        <v>24052625</v>
      </c>
      <c r="AU58" s="126"/>
      <c r="AV58" s="130">
        <v>193.1</v>
      </c>
      <c r="AW58" s="126" t="s">
        <v>1603</v>
      </c>
      <c r="AX58" s="126" t="s">
        <v>1746</v>
      </c>
    </row>
    <row r="59" spans="1:50">
      <c r="A59" s="126" t="s">
        <v>1687</v>
      </c>
      <c r="B59" s="126" t="s">
        <v>1629</v>
      </c>
      <c r="C59" s="126" t="s">
        <v>1550</v>
      </c>
      <c r="D59" s="127">
        <v>4094</v>
      </c>
      <c r="E59" s="128">
        <v>40094</v>
      </c>
      <c r="F59" s="126" t="s">
        <v>1626</v>
      </c>
      <c r="G59" s="126" t="s">
        <v>1601</v>
      </c>
      <c r="H59" s="146">
        <v>2148346</v>
      </c>
      <c r="I59" s="147">
        <v>54</v>
      </c>
      <c r="J59" s="126" t="s">
        <v>1604</v>
      </c>
      <c r="K59" s="126" t="s">
        <v>1605</v>
      </c>
      <c r="L59" s="129">
        <v>32</v>
      </c>
      <c r="M59" s="126"/>
      <c r="N59" s="148">
        <v>8</v>
      </c>
      <c r="O59" s="147"/>
      <c r="P59" s="149">
        <v>18.242100000000001</v>
      </c>
      <c r="Q59" s="147"/>
      <c r="R59" s="149">
        <v>4.7439</v>
      </c>
      <c r="S59" s="147"/>
      <c r="T59" s="149">
        <v>48.951300000000003</v>
      </c>
      <c r="U59" s="147"/>
      <c r="V59" s="146">
        <v>1280494</v>
      </c>
      <c r="W59" s="147"/>
      <c r="X59" s="150">
        <v>1388955</v>
      </c>
      <c r="Y59" s="147"/>
      <c r="Z59" s="146">
        <v>1315913</v>
      </c>
      <c r="AA59" s="147"/>
      <c r="AB59" s="146">
        <v>73042</v>
      </c>
      <c r="AC59" s="147"/>
      <c r="AD59" s="146">
        <v>75239</v>
      </c>
      <c r="AE59" s="147"/>
      <c r="AF59" s="146">
        <v>72136</v>
      </c>
      <c r="AG59" s="147"/>
      <c r="AH59" s="146">
        <v>3103</v>
      </c>
      <c r="AI59" s="147"/>
      <c r="AJ59" s="146">
        <v>434149</v>
      </c>
      <c r="AK59" s="147"/>
      <c r="AL59" s="146">
        <v>411208</v>
      </c>
      <c r="AM59" s="147"/>
      <c r="AN59" s="146">
        <v>23224</v>
      </c>
      <c r="AO59" s="147"/>
      <c r="AP59" s="151">
        <v>22380</v>
      </c>
      <c r="AQ59" s="147"/>
      <c r="AR59" s="146">
        <v>3531150</v>
      </c>
      <c r="AS59" s="147"/>
      <c r="AT59" s="150">
        <v>16751299</v>
      </c>
      <c r="AU59" s="126"/>
      <c r="AV59" s="130">
        <v>20.62</v>
      </c>
      <c r="AW59" s="126" t="s">
        <v>1603</v>
      </c>
      <c r="AX59" s="126" t="s">
        <v>1746</v>
      </c>
    </row>
    <row r="60" spans="1:50">
      <c r="A60" s="126" t="s">
        <v>1686</v>
      </c>
      <c r="B60" s="126" t="s">
        <v>1669</v>
      </c>
      <c r="C60" s="126" t="s">
        <v>389</v>
      </c>
      <c r="D60" s="127">
        <v>4159</v>
      </c>
      <c r="E60" s="128">
        <v>40159</v>
      </c>
      <c r="F60" s="126" t="s">
        <v>1612</v>
      </c>
      <c r="G60" s="126" t="s">
        <v>1601</v>
      </c>
      <c r="H60" s="146">
        <v>969587</v>
      </c>
      <c r="I60" s="147">
        <v>46</v>
      </c>
      <c r="J60" s="126" t="s">
        <v>1610</v>
      </c>
      <c r="K60" s="126" t="s">
        <v>1605</v>
      </c>
      <c r="L60" s="129">
        <v>8</v>
      </c>
      <c r="M60" s="126"/>
      <c r="N60" s="148">
        <v>2</v>
      </c>
      <c r="O60" s="147"/>
      <c r="P60" s="149">
        <v>27.200099999999999</v>
      </c>
      <c r="Q60" s="147"/>
      <c r="R60" s="149">
        <v>15.894600000000001</v>
      </c>
      <c r="S60" s="147"/>
      <c r="T60" s="149">
        <v>31.578299999999999</v>
      </c>
      <c r="U60" s="147"/>
      <c r="V60" s="146">
        <v>185032</v>
      </c>
      <c r="W60" s="147"/>
      <c r="X60" s="150">
        <v>208873</v>
      </c>
      <c r="Y60" s="147"/>
      <c r="Z60" s="146">
        <v>184417</v>
      </c>
      <c r="AA60" s="147"/>
      <c r="AB60" s="146">
        <v>24456</v>
      </c>
      <c r="AC60" s="147"/>
      <c r="AD60" s="146">
        <v>9329</v>
      </c>
      <c r="AE60" s="147"/>
      <c r="AF60" s="146">
        <v>6780</v>
      </c>
      <c r="AG60" s="147"/>
      <c r="AH60" s="146">
        <v>2549</v>
      </c>
      <c r="AI60" s="147"/>
      <c r="AJ60" s="146">
        <v>80763</v>
      </c>
      <c r="AK60" s="147"/>
      <c r="AL60" s="146">
        <v>75873</v>
      </c>
      <c r="AM60" s="147"/>
      <c r="AN60" s="146">
        <v>3127</v>
      </c>
      <c r="AO60" s="147"/>
      <c r="AP60" s="151">
        <v>2616</v>
      </c>
      <c r="AQ60" s="147"/>
      <c r="AR60" s="146">
        <v>214101</v>
      </c>
      <c r="AS60" s="147"/>
      <c r="AT60" s="150">
        <v>3403059</v>
      </c>
      <c r="AU60" s="126"/>
      <c r="AV60" s="130">
        <v>62.8</v>
      </c>
      <c r="AW60" s="126" t="s">
        <v>1603</v>
      </c>
      <c r="AX60" s="126" t="s">
        <v>1746</v>
      </c>
    </row>
    <row r="61" spans="1:50">
      <c r="A61" s="126" t="s">
        <v>1757</v>
      </c>
      <c r="B61" s="126" t="s">
        <v>1690</v>
      </c>
      <c r="C61" s="126" t="s">
        <v>381</v>
      </c>
      <c r="D61" s="127">
        <v>2099</v>
      </c>
      <c r="E61" s="128">
        <v>20099</v>
      </c>
      <c r="F61" s="126" t="s">
        <v>1600</v>
      </c>
      <c r="G61" s="126" t="s">
        <v>1601</v>
      </c>
      <c r="H61" s="146">
        <v>18351295</v>
      </c>
      <c r="I61" s="147">
        <v>44</v>
      </c>
      <c r="J61" s="126" t="s">
        <v>1604</v>
      </c>
      <c r="K61" s="126" t="s">
        <v>1602</v>
      </c>
      <c r="L61" s="129">
        <v>44</v>
      </c>
      <c r="M61" s="126"/>
      <c r="N61" s="148">
        <v>11</v>
      </c>
      <c r="O61" s="147"/>
      <c r="P61" s="149">
        <v>14.9787</v>
      </c>
      <c r="Q61" s="147"/>
      <c r="R61" s="149">
        <v>6.2369000000000003</v>
      </c>
      <c r="S61" s="147"/>
      <c r="T61" s="149">
        <v>20.2651</v>
      </c>
      <c r="U61" s="147"/>
      <c r="V61" s="146">
        <v>2119585</v>
      </c>
      <c r="W61" s="147"/>
      <c r="X61" s="150">
        <v>2255067</v>
      </c>
      <c r="Y61" s="147"/>
      <c r="Z61" s="146">
        <v>2005981</v>
      </c>
      <c r="AA61" s="147"/>
      <c r="AB61" s="146">
        <v>249086</v>
      </c>
      <c r="AC61" s="147"/>
      <c r="AD61" s="146">
        <v>144198</v>
      </c>
      <c r="AE61" s="147"/>
      <c r="AF61" s="146">
        <v>133922</v>
      </c>
      <c r="AG61" s="147"/>
      <c r="AH61" s="146">
        <v>10276</v>
      </c>
      <c r="AI61" s="147"/>
      <c r="AJ61" s="146">
        <v>563767</v>
      </c>
      <c r="AK61" s="147"/>
      <c r="AL61" s="146">
        <v>501496</v>
      </c>
      <c r="AM61" s="147"/>
      <c r="AN61" s="146">
        <v>36049</v>
      </c>
      <c r="AO61" s="147"/>
      <c r="AP61" s="151">
        <v>33480</v>
      </c>
      <c r="AQ61" s="147"/>
      <c r="AR61" s="146">
        <v>2713941</v>
      </c>
      <c r="AS61" s="147"/>
      <c r="AT61" s="150">
        <v>16926538</v>
      </c>
      <c r="AU61" s="126"/>
      <c r="AV61" s="130">
        <v>28.6</v>
      </c>
      <c r="AW61" s="126" t="s">
        <v>1603</v>
      </c>
      <c r="AX61" s="126" t="s">
        <v>1746</v>
      </c>
    </row>
    <row r="62" spans="1:50">
      <c r="A62" s="126" t="s">
        <v>1688</v>
      </c>
      <c r="B62" s="126" t="s">
        <v>1689</v>
      </c>
      <c r="C62" s="126" t="s">
        <v>353</v>
      </c>
      <c r="D62" s="127">
        <v>1102</v>
      </c>
      <c r="E62" s="128">
        <v>10102</v>
      </c>
      <c r="F62" s="126" t="s">
        <v>1626</v>
      </c>
      <c r="G62" s="126" t="s">
        <v>1601</v>
      </c>
      <c r="H62" s="146">
        <v>924859</v>
      </c>
      <c r="I62" s="147">
        <v>43</v>
      </c>
      <c r="J62" s="126" t="s">
        <v>1610</v>
      </c>
      <c r="K62" s="126" t="s">
        <v>1605</v>
      </c>
      <c r="L62" s="129">
        <v>28</v>
      </c>
      <c r="M62" s="126"/>
      <c r="N62" s="148">
        <v>5</v>
      </c>
      <c r="O62" s="147"/>
      <c r="P62" s="149">
        <v>41.5304</v>
      </c>
      <c r="Q62" s="147"/>
      <c r="R62" s="149">
        <v>26.974699999999999</v>
      </c>
      <c r="S62" s="147"/>
      <c r="T62" s="149">
        <v>14.137</v>
      </c>
      <c r="U62" s="147"/>
      <c r="V62" s="146">
        <v>1532134</v>
      </c>
      <c r="W62" s="147"/>
      <c r="X62" s="150">
        <v>1717047</v>
      </c>
      <c r="Y62" s="147"/>
      <c r="Z62" s="146">
        <v>1403229</v>
      </c>
      <c r="AA62" s="147"/>
      <c r="AB62" s="146">
        <v>313818</v>
      </c>
      <c r="AC62" s="147"/>
      <c r="AD62" s="146">
        <v>40817</v>
      </c>
      <c r="AE62" s="147"/>
      <c r="AF62" s="146">
        <v>33788</v>
      </c>
      <c r="AG62" s="147"/>
      <c r="AH62" s="146">
        <v>7029</v>
      </c>
      <c r="AI62" s="147"/>
      <c r="AJ62" s="146">
        <v>501997</v>
      </c>
      <c r="AK62" s="147"/>
      <c r="AL62" s="146">
        <v>418641</v>
      </c>
      <c r="AM62" s="147"/>
      <c r="AN62" s="146">
        <v>11906</v>
      </c>
      <c r="AO62" s="147"/>
      <c r="AP62" s="151">
        <v>9943</v>
      </c>
      <c r="AQ62" s="147"/>
      <c r="AR62" s="146">
        <v>477660</v>
      </c>
      <c r="AS62" s="147"/>
      <c r="AT62" s="150">
        <v>12884750</v>
      </c>
      <c r="AU62" s="126"/>
      <c r="AV62" s="130">
        <v>101.2</v>
      </c>
      <c r="AW62" s="126" t="s">
        <v>1603</v>
      </c>
      <c r="AX62" s="126" t="s">
        <v>1746</v>
      </c>
    </row>
    <row r="63" spans="1:50">
      <c r="A63" s="126" t="s">
        <v>1692</v>
      </c>
      <c r="B63" s="126" t="s">
        <v>1639</v>
      </c>
      <c r="C63" s="126" t="s">
        <v>350</v>
      </c>
      <c r="D63" s="127">
        <v>9209</v>
      </c>
      <c r="E63" s="128">
        <v>90209</v>
      </c>
      <c r="F63" s="126" t="s">
        <v>1608</v>
      </c>
      <c r="G63" s="126" t="s">
        <v>1601</v>
      </c>
      <c r="H63" s="146">
        <v>3629114</v>
      </c>
      <c r="I63" s="147">
        <v>38</v>
      </c>
      <c r="J63" s="126" t="s">
        <v>1609</v>
      </c>
      <c r="K63" s="126" t="s">
        <v>1605</v>
      </c>
      <c r="L63" s="129">
        <v>38</v>
      </c>
      <c r="M63" s="126"/>
      <c r="N63" s="148">
        <v>17</v>
      </c>
      <c r="O63" s="147"/>
      <c r="P63" s="149">
        <v>15.732699999999999</v>
      </c>
      <c r="Q63" s="147"/>
      <c r="R63" s="149">
        <v>7.0598999999999998</v>
      </c>
      <c r="S63" s="147"/>
      <c r="T63" s="149">
        <v>59.326099999999997</v>
      </c>
      <c r="U63" s="147"/>
      <c r="V63" s="146">
        <v>3379368</v>
      </c>
      <c r="W63" s="147"/>
      <c r="X63" s="150">
        <v>3435184</v>
      </c>
      <c r="Y63" s="147"/>
      <c r="Z63" s="146">
        <v>3401452</v>
      </c>
      <c r="AA63" s="147"/>
      <c r="AB63" s="146">
        <v>33732</v>
      </c>
      <c r="AC63" s="147"/>
      <c r="AD63" s="146">
        <v>220467</v>
      </c>
      <c r="AE63" s="147"/>
      <c r="AF63" s="146">
        <v>216203</v>
      </c>
      <c r="AG63" s="147"/>
      <c r="AH63" s="146">
        <v>4264</v>
      </c>
      <c r="AI63" s="147"/>
      <c r="AJ63" s="146">
        <v>1639416</v>
      </c>
      <c r="AK63" s="147"/>
      <c r="AL63" s="146">
        <v>1623906</v>
      </c>
      <c r="AM63" s="147"/>
      <c r="AN63" s="146">
        <v>105253</v>
      </c>
      <c r="AO63" s="147"/>
      <c r="AP63" s="151">
        <v>103186</v>
      </c>
      <c r="AQ63" s="147"/>
      <c r="AR63" s="146">
        <v>12826471</v>
      </c>
      <c r="AS63" s="147"/>
      <c r="AT63" s="150">
        <v>90553779</v>
      </c>
      <c r="AU63" s="126"/>
      <c r="AV63" s="130">
        <v>54.48</v>
      </c>
      <c r="AW63" s="126" t="s">
        <v>1603</v>
      </c>
      <c r="AX63" s="126" t="s">
        <v>1746</v>
      </c>
    </row>
    <row r="64" spans="1:50">
      <c r="A64" s="126" t="s">
        <v>1693</v>
      </c>
      <c r="B64" s="126" t="s">
        <v>1678</v>
      </c>
      <c r="C64" s="126" t="s">
        <v>351</v>
      </c>
      <c r="D64" s="127">
        <v>9182</v>
      </c>
      <c r="E64" s="128">
        <v>90182</v>
      </c>
      <c r="F64" s="126" t="s">
        <v>1612</v>
      </c>
      <c r="G64" s="126" t="s">
        <v>1601</v>
      </c>
      <c r="H64" s="146">
        <v>370583</v>
      </c>
      <c r="I64" s="147">
        <v>35</v>
      </c>
      <c r="J64" s="126" t="s">
        <v>1610</v>
      </c>
      <c r="K64" s="126" t="s">
        <v>1605</v>
      </c>
      <c r="L64" s="129">
        <v>35</v>
      </c>
      <c r="M64" s="126"/>
      <c r="N64" s="148">
        <v>7</v>
      </c>
      <c r="O64" s="147"/>
      <c r="P64" s="149">
        <v>39.364699999999999</v>
      </c>
      <c r="Q64" s="147"/>
      <c r="R64" s="149">
        <v>43.7104</v>
      </c>
      <c r="S64" s="147"/>
      <c r="T64" s="149">
        <v>41.436999999999998</v>
      </c>
      <c r="U64" s="147"/>
      <c r="V64" s="146">
        <v>1050950</v>
      </c>
      <c r="W64" s="147"/>
      <c r="X64" s="150">
        <v>1050950</v>
      </c>
      <c r="Y64" s="147"/>
      <c r="Z64" s="146">
        <v>1008877</v>
      </c>
      <c r="AA64" s="147"/>
      <c r="AB64" s="146">
        <v>42073</v>
      </c>
      <c r="AC64" s="147"/>
      <c r="AD64" s="146">
        <v>31545</v>
      </c>
      <c r="AE64" s="147"/>
      <c r="AF64" s="146">
        <v>25629</v>
      </c>
      <c r="AG64" s="147"/>
      <c r="AH64" s="146">
        <v>5916</v>
      </c>
      <c r="AI64" s="147"/>
      <c r="AJ64" s="146">
        <v>168072</v>
      </c>
      <c r="AK64" s="147"/>
      <c r="AL64" s="146">
        <v>158131</v>
      </c>
      <c r="AM64" s="147"/>
      <c r="AN64" s="146">
        <v>4801</v>
      </c>
      <c r="AO64" s="147"/>
      <c r="AP64" s="151">
        <v>4126</v>
      </c>
      <c r="AQ64" s="147"/>
      <c r="AR64" s="146">
        <v>1061990</v>
      </c>
      <c r="AS64" s="147"/>
      <c r="AT64" s="150">
        <v>46419957</v>
      </c>
      <c r="AU64" s="126"/>
      <c r="AV64" s="130">
        <v>172</v>
      </c>
      <c r="AW64" s="126" t="s">
        <v>1603</v>
      </c>
      <c r="AX64" s="126" t="s">
        <v>1746</v>
      </c>
    </row>
    <row r="65" spans="1:50">
      <c r="A65" s="126" t="s">
        <v>1758</v>
      </c>
      <c r="B65" s="126" t="s">
        <v>1677</v>
      </c>
      <c r="C65" s="126" t="s">
        <v>356</v>
      </c>
      <c r="D65" s="127">
        <v>4232</v>
      </c>
      <c r="E65" s="128">
        <v>40232</v>
      </c>
      <c r="F65" s="126" t="s">
        <v>1626</v>
      </c>
      <c r="G65" s="126" t="s">
        <v>1601</v>
      </c>
      <c r="H65" s="146">
        <v>1510516</v>
      </c>
      <c r="I65" s="147">
        <v>25</v>
      </c>
      <c r="J65" s="126" t="s">
        <v>1610</v>
      </c>
      <c r="K65" s="126" t="s">
        <v>1605</v>
      </c>
      <c r="L65" s="129">
        <v>25</v>
      </c>
      <c r="M65" s="126"/>
      <c r="N65" s="148">
        <v>7</v>
      </c>
      <c r="O65" s="147"/>
      <c r="P65" s="149">
        <v>27.875299999999999</v>
      </c>
      <c r="Q65" s="147"/>
      <c r="R65" s="149">
        <v>16.655999999999999</v>
      </c>
      <c r="S65" s="147"/>
      <c r="T65" s="149">
        <v>36.110199999999999</v>
      </c>
      <c r="U65" s="147"/>
      <c r="V65" s="146">
        <v>961119</v>
      </c>
      <c r="W65" s="147"/>
      <c r="X65" s="150">
        <v>987220</v>
      </c>
      <c r="Y65" s="147"/>
      <c r="Z65" s="146">
        <v>959969</v>
      </c>
      <c r="AA65" s="147"/>
      <c r="AB65" s="146">
        <v>27251</v>
      </c>
      <c r="AC65" s="147"/>
      <c r="AD65" s="146">
        <v>35457</v>
      </c>
      <c r="AE65" s="147"/>
      <c r="AF65" s="146">
        <v>34438</v>
      </c>
      <c r="AG65" s="147"/>
      <c r="AH65" s="146">
        <v>1019</v>
      </c>
      <c r="AI65" s="147"/>
      <c r="AJ65" s="146">
        <v>486222</v>
      </c>
      <c r="AK65" s="147"/>
      <c r="AL65" s="146">
        <v>472840</v>
      </c>
      <c r="AM65" s="147"/>
      <c r="AN65" s="146">
        <v>17449</v>
      </c>
      <c r="AO65" s="147"/>
      <c r="AP65" s="151">
        <v>16961</v>
      </c>
      <c r="AQ65" s="147"/>
      <c r="AR65" s="146">
        <v>1243563</v>
      </c>
      <c r="AS65" s="147"/>
      <c r="AT65" s="150">
        <v>20712830</v>
      </c>
      <c r="AU65" s="126"/>
      <c r="AV65" s="130">
        <v>97.94</v>
      </c>
      <c r="AW65" s="126" t="s">
        <v>1603</v>
      </c>
      <c r="AX65" s="126" t="s">
        <v>1746</v>
      </c>
    </row>
    <row r="66" spans="1:50">
      <c r="A66" s="126" t="s">
        <v>1694</v>
      </c>
      <c r="B66" s="126" t="s">
        <v>1641</v>
      </c>
      <c r="C66" s="126" t="s">
        <v>368</v>
      </c>
      <c r="D66" s="127">
        <v>1115</v>
      </c>
      <c r="E66" s="128">
        <v>10115</v>
      </c>
      <c r="F66" s="126" t="s">
        <v>1612</v>
      </c>
      <c r="G66" s="126" t="s">
        <v>1601</v>
      </c>
      <c r="H66" s="146">
        <v>203914</v>
      </c>
      <c r="I66" s="147">
        <v>21</v>
      </c>
      <c r="J66" s="126" t="s">
        <v>1610</v>
      </c>
      <c r="K66" s="126" t="s">
        <v>1605</v>
      </c>
      <c r="L66" s="129">
        <v>21</v>
      </c>
      <c r="M66" s="126"/>
      <c r="N66" s="148">
        <v>3</v>
      </c>
      <c r="O66" s="147"/>
      <c r="P66" s="149">
        <v>31.0428</v>
      </c>
      <c r="Q66" s="147"/>
      <c r="R66" s="149">
        <v>80.967200000000005</v>
      </c>
      <c r="S66" s="147"/>
      <c r="T66" s="149">
        <v>6.5294999999999996</v>
      </c>
      <c r="U66" s="147"/>
      <c r="V66" s="146">
        <v>2681492</v>
      </c>
      <c r="W66" s="147"/>
      <c r="X66" s="150">
        <v>1974842</v>
      </c>
      <c r="Y66" s="147"/>
      <c r="Z66" s="146">
        <v>1962156</v>
      </c>
      <c r="AA66" s="147"/>
      <c r="AB66" s="146">
        <v>12686</v>
      </c>
      <c r="AC66" s="147"/>
      <c r="AD66" s="146">
        <v>64602</v>
      </c>
      <c r="AE66" s="147"/>
      <c r="AF66" s="146">
        <v>63208</v>
      </c>
      <c r="AG66" s="147"/>
      <c r="AH66" s="146">
        <v>1394</v>
      </c>
      <c r="AI66" s="147"/>
      <c r="AJ66" s="146">
        <v>394968</v>
      </c>
      <c r="AK66" s="147"/>
      <c r="AL66" s="146">
        <v>392431</v>
      </c>
      <c r="AM66" s="147"/>
      <c r="AN66" s="146">
        <v>12909</v>
      </c>
      <c r="AO66" s="147"/>
      <c r="AP66" s="151">
        <v>12630</v>
      </c>
      <c r="AQ66" s="147"/>
      <c r="AR66" s="146">
        <v>412718</v>
      </c>
      <c r="AS66" s="147"/>
      <c r="AT66" s="150">
        <v>33416609</v>
      </c>
      <c r="AU66" s="126"/>
      <c r="AV66" s="130">
        <v>287.60000000000002</v>
      </c>
      <c r="AW66" s="126" t="s">
        <v>1603</v>
      </c>
      <c r="AX66" s="126" t="s">
        <v>1746</v>
      </c>
    </row>
    <row r="67" spans="1:50">
      <c r="A67" s="126" t="s">
        <v>1691</v>
      </c>
      <c r="B67" s="126" t="s">
        <v>1676</v>
      </c>
      <c r="C67" s="126" t="s">
        <v>385</v>
      </c>
      <c r="D67" s="127">
        <v>3057</v>
      </c>
      <c r="E67" s="128">
        <v>30057</v>
      </c>
      <c r="F67" s="126" t="s">
        <v>1626</v>
      </c>
      <c r="G67" s="126" t="s">
        <v>1601</v>
      </c>
      <c r="H67" s="146">
        <v>5441567</v>
      </c>
      <c r="I67" s="147">
        <v>20</v>
      </c>
      <c r="J67" s="126" t="s">
        <v>1610</v>
      </c>
      <c r="K67" s="126" t="s">
        <v>1605</v>
      </c>
      <c r="L67" s="129">
        <v>20</v>
      </c>
      <c r="M67" s="126"/>
      <c r="N67" s="148">
        <v>2</v>
      </c>
      <c r="O67" s="147"/>
      <c r="P67" s="149">
        <v>56.726300000000002</v>
      </c>
      <c r="Q67" s="147"/>
      <c r="R67" s="149">
        <v>86.293899999999994</v>
      </c>
      <c r="S67" s="147"/>
      <c r="T67" s="149">
        <v>20.154699999999998</v>
      </c>
      <c r="U67" s="147"/>
      <c r="V67" s="146">
        <v>2195188</v>
      </c>
      <c r="W67" s="147"/>
      <c r="X67" s="150">
        <v>1628329</v>
      </c>
      <c r="Y67" s="147"/>
      <c r="Z67" s="146">
        <v>1628329</v>
      </c>
      <c r="AA67" s="147"/>
      <c r="AB67" s="146">
        <v>0</v>
      </c>
      <c r="AC67" s="147"/>
      <c r="AD67" s="146">
        <v>28705</v>
      </c>
      <c r="AE67" s="147"/>
      <c r="AF67" s="146">
        <v>28705</v>
      </c>
      <c r="AG67" s="147"/>
      <c r="AH67" s="146">
        <v>0</v>
      </c>
      <c r="AI67" s="147"/>
      <c r="AJ67" s="146">
        <v>325666</v>
      </c>
      <c r="AK67" s="147"/>
      <c r="AL67" s="146">
        <v>325666</v>
      </c>
      <c r="AM67" s="147"/>
      <c r="AN67" s="146">
        <v>5741</v>
      </c>
      <c r="AO67" s="147"/>
      <c r="AP67" s="151">
        <v>5741</v>
      </c>
      <c r="AQ67" s="147"/>
      <c r="AR67" s="146">
        <v>578541</v>
      </c>
      <c r="AS67" s="147"/>
      <c r="AT67" s="150">
        <v>49924566</v>
      </c>
      <c r="AU67" s="126"/>
      <c r="AV67" s="130">
        <v>144.4</v>
      </c>
      <c r="AW67" s="126" t="s">
        <v>1603</v>
      </c>
      <c r="AX67" s="126" t="s">
        <v>1746</v>
      </c>
    </row>
    <row r="68" spans="1:50">
      <c r="A68" s="126" t="s">
        <v>1696</v>
      </c>
      <c r="B68" s="126" t="s">
        <v>1695</v>
      </c>
      <c r="C68" s="126" t="s">
        <v>351</v>
      </c>
      <c r="D68" s="127"/>
      <c r="E68" s="128">
        <v>90299</v>
      </c>
      <c r="F68" s="126" t="s">
        <v>1612</v>
      </c>
      <c r="G68" s="126" t="s">
        <v>1601</v>
      </c>
      <c r="H68" s="146">
        <v>308231</v>
      </c>
      <c r="I68" s="147">
        <v>12</v>
      </c>
      <c r="J68" s="126" t="s">
        <v>1610</v>
      </c>
      <c r="K68" s="126" t="s">
        <v>1602</v>
      </c>
      <c r="L68" s="129">
        <v>12</v>
      </c>
      <c r="M68" s="126"/>
      <c r="N68" s="148">
        <v>4</v>
      </c>
      <c r="O68" s="147"/>
      <c r="P68" s="149">
        <v>28.331499999999998</v>
      </c>
      <c r="Q68" s="147"/>
      <c r="R68" s="149">
        <v>23.8338</v>
      </c>
      <c r="S68" s="147"/>
      <c r="T68" s="149">
        <v>19.559999999999999</v>
      </c>
      <c r="U68" s="147"/>
      <c r="V68" s="146">
        <v>857003</v>
      </c>
      <c r="W68" s="147"/>
      <c r="X68" s="150">
        <v>833350</v>
      </c>
      <c r="Y68" s="147"/>
      <c r="Z68" s="146">
        <v>821415</v>
      </c>
      <c r="AA68" s="147"/>
      <c r="AB68" s="146">
        <v>11935</v>
      </c>
      <c r="AC68" s="147"/>
      <c r="AD68" s="146">
        <v>30370</v>
      </c>
      <c r="AE68" s="147"/>
      <c r="AF68" s="146">
        <v>28993</v>
      </c>
      <c r="AG68" s="147"/>
      <c r="AH68" s="146">
        <v>1377</v>
      </c>
      <c r="AI68" s="147"/>
      <c r="AJ68" s="146">
        <v>389580</v>
      </c>
      <c r="AK68" s="147"/>
      <c r="AL68" s="146">
        <v>384000</v>
      </c>
      <c r="AM68" s="147"/>
      <c r="AN68" s="146">
        <v>14198</v>
      </c>
      <c r="AO68" s="147"/>
      <c r="AP68" s="151">
        <v>13554</v>
      </c>
      <c r="AQ68" s="147"/>
      <c r="AR68" s="146">
        <v>567103</v>
      </c>
      <c r="AS68" s="147"/>
      <c r="AT68" s="150">
        <v>13516234</v>
      </c>
      <c r="AU68" s="126"/>
      <c r="AV68" s="130">
        <v>90.1</v>
      </c>
      <c r="AW68" s="126" t="s">
        <v>1603</v>
      </c>
      <c r="AX68" s="126" t="s">
        <v>1746</v>
      </c>
    </row>
    <row r="71" spans="1:50">
      <c r="N71" s="152">
        <f>SUM(N2:N68)</f>
        <v>2748</v>
      </c>
    </row>
  </sheetData>
  <autoFilter ref="A1:AX1" xr:uid="{50A8C45A-5858-4D09-AFE0-B39F437E1794}"/>
  <conditionalFormatting sqref="A2:AX68">
    <cfRule type="expression" dxfId="3" priority="1">
      <formula>MOD(ROW(),2)=0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EF1CE-D4DB-42E5-B80A-5A6EC96AD923}">
  <dimension ref="A1:BG70"/>
  <sheetViews>
    <sheetView topLeftCell="C1" workbookViewId="0">
      <selection activeCell="AL23" sqref="AL23"/>
    </sheetView>
  </sheetViews>
  <sheetFormatPr defaultRowHeight="15"/>
  <cols>
    <col min="12" max="12" width="11.28515625" customWidth="1"/>
    <col min="13" max="13" width="11.140625" bestFit="1" customWidth="1"/>
    <col min="14" max="14" width="11.7109375" customWidth="1"/>
    <col min="25" max="25" width="12.7109375" customWidth="1"/>
    <col min="29" max="29" width="11.140625" customWidth="1"/>
    <col min="40" max="40" width="11.140625" customWidth="1"/>
  </cols>
  <sheetData>
    <row r="1" spans="1:59" ht="90.75">
      <c r="A1" s="171" t="s">
        <v>1551</v>
      </c>
      <c r="B1" s="171" t="s">
        <v>1552</v>
      </c>
      <c r="C1" s="172" t="s">
        <v>130</v>
      </c>
      <c r="D1" s="173" t="s">
        <v>1553</v>
      </c>
      <c r="E1" s="174" t="s">
        <v>1554</v>
      </c>
      <c r="F1" s="175" t="s">
        <v>1555</v>
      </c>
      <c r="G1" s="176" t="s">
        <v>1557</v>
      </c>
      <c r="H1" s="176" t="s">
        <v>1558</v>
      </c>
      <c r="I1" s="175" t="s">
        <v>1549</v>
      </c>
      <c r="J1" s="175" t="s">
        <v>1759</v>
      </c>
      <c r="K1" s="175" t="s">
        <v>1560</v>
      </c>
      <c r="L1" s="175" t="s">
        <v>1760</v>
      </c>
      <c r="M1" s="176" t="s">
        <v>1761</v>
      </c>
      <c r="N1" s="176" t="s">
        <v>1762</v>
      </c>
      <c r="O1" s="176" t="s">
        <v>1763</v>
      </c>
      <c r="P1" s="176" t="s">
        <v>1764</v>
      </c>
      <c r="Q1" s="176" t="s">
        <v>1765</v>
      </c>
      <c r="R1" s="176" t="s">
        <v>1766</v>
      </c>
      <c r="S1" s="176" t="s">
        <v>1767</v>
      </c>
      <c r="T1" s="176" t="s">
        <v>1768</v>
      </c>
      <c r="U1" s="176" t="s">
        <v>1769</v>
      </c>
      <c r="V1" s="176" t="s">
        <v>1770</v>
      </c>
      <c r="W1" s="176" t="s">
        <v>1771</v>
      </c>
      <c r="X1" s="176" t="s">
        <v>1772</v>
      </c>
      <c r="Y1" s="176" t="s">
        <v>1773</v>
      </c>
      <c r="Z1" s="176" t="s">
        <v>1774</v>
      </c>
      <c r="AA1" s="176" t="s">
        <v>1775</v>
      </c>
      <c r="AB1" s="176" t="s">
        <v>1776</v>
      </c>
      <c r="AC1" s="177" t="s">
        <v>1777</v>
      </c>
      <c r="AD1" s="178" t="s">
        <v>1778</v>
      </c>
      <c r="AE1" s="178" t="s">
        <v>1779</v>
      </c>
      <c r="AF1" s="178" t="s">
        <v>1780</v>
      </c>
      <c r="AG1" s="178" t="s">
        <v>1781</v>
      </c>
      <c r="AH1" s="178" t="s">
        <v>1782</v>
      </c>
      <c r="AI1" s="178" t="s">
        <v>1783</v>
      </c>
      <c r="AJ1" s="178" t="s">
        <v>1784</v>
      </c>
      <c r="AK1" s="178" t="s">
        <v>1785</v>
      </c>
      <c r="AL1" s="178" t="s">
        <v>1786</v>
      </c>
      <c r="AM1" s="178" t="s">
        <v>1787</v>
      </c>
      <c r="AN1" s="178" t="s">
        <v>1788</v>
      </c>
      <c r="AO1" s="178" t="s">
        <v>1789</v>
      </c>
      <c r="AP1" s="178" t="s">
        <v>1790</v>
      </c>
      <c r="AQ1" s="178" t="s">
        <v>1791</v>
      </c>
      <c r="AR1" s="179" t="s">
        <v>1792</v>
      </c>
      <c r="AS1" s="180" t="s">
        <v>1793</v>
      </c>
      <c r="AT1" s="180" t="s">
        <v>1794</v>
      </c>
      <c r="AU1" s="180" t="s">
        <v>1795</v>
      </c>
      <c r="AV1" s="180" t="s">
        <v>1796</v>
      </c>
      <c r="AW1" s="180" t="s">
        <v>1797</v>
      </c>
      <c r="AX1" s="180" t="s">
        <v>1798</v>
      </c>
      <c r="AY1" s="180" t="s">
        <v>1799</v>
      </c>
      <c r="AZ1" s="180" t="s">
        <v>1800</v>
      </c>
      <c r="BA1" s="180" t="s">
        <v>1801</v>
      </c>
      <c r="BB1" s="180" t="s">
        <v>1802</v>
      </c>
      <c r="BC1" s="180" t="s">
        <v>1803</v>
      </c>
      <c r="BD1" s="180" t="s">
        <v>1804</v>
      </c>
      <c r="BE1" s="180" t="s">
        <v>1805</v>
      </c>
      <c r="BF1" s="180" t="s">
        <v>1806</v>
      </c>
      <c r="BG1" s="175" t="s">
        <v>1807</v>
      </c>
    </row>
    <row r="2" spans="1:59">
      <c r="A2" s="181" t="s">
        <v>1599</v>
      </c>
      <c r="B2" s="181" t="s">
        <v>1697</v>
      </c>
      <c r="C2" s="182" t="s">
        <v>381</v>
      </c>
      <c r="D2" s="183">
        <v>2008</v>
      </c>
      <c r="E2" s="184">
        <v>20008</v>
      </c>
      <c r="F2" s="182" t="s">
        <v>1600</v>
      </c>
      <c r="G2" s="185">
        <v>18351295</v>
      </c>
      <c r="H2" s="186">
        <v>10427</v>
      </c>
      <c r="I2" s="182" t="s">
        <v>1604</v>
      </c>
      <c r="J2" s="187" t="s">
        <v>1602</v>
      </c>
      <c r="K2" s="187">
        <v>5413</v>
      </c>
      <c r="L2" s="188"/>
      <c r="M2" s="189">
        <v>0</v>
      </c>
      <c r="N2" s="189"/>
      <c r="O2" s="189">
        <v>0</v>
      </c>
      <c r="P2" s="189"/>
      <c r="Q2" s="189">
        <v>0</v>
      </c>
      <c r="R2" s="189"/>
      <c r="S2" s="189">
        <v>0</v>
      </c>
      <c r="T2" s="189"/>
      <c r="U2" s="189">
        <v>0</v>
      </c>
      <c r="V2" s="189"/>
      <c r="W2" s="189">
        <v>0</v>
      </c>
      <c r="X2" s="189"/>
      <c r="Y2" s="189">
        <v>1596235000</v>
      </c>
      <c r="Z2" s="189"/>
      <c r="AA2" s="186">
        <v>0</v>
      </c>
      <c r="AB2" s="190"/>
      <c r="AC2" s="191"/>
      <c r="AD2" s="190">
        <v>0</v>
      </c>
      <c r="AE2" s="190"/>
      <c r="AF2" s="190">
        <v>0</v>
      </c>
      <c r="AG2" s="190"/>
      <c r="AH2" s="190">
        <v>0</v>
      </c>
      <c r="AI2" s="190"/>
      <c r="AJ2" s="190">
        <v>0</v>
      </c>
      <c r="AK2" s="190"/>
      <c r="AL2" s="190">
        <v>0</v>
      </c>
      <c r="AM2" s="190"/>
      <c r="AN2" s="190">
        <v>335497633</v>
      </c>
      <c r="AO2" s="190"/>
      <c r="AP2" s="190">
        <v>0</v>
      </c>
      <c r="AQ2" s="181"/>
      <c r="AR2" s="192"/>
      <c r="AS2" s="193"/>
      <c r="AT2" s="193"/>
      <c r="AU2" s="193"/>
      <c r="AV2" s="193"/>
      <c r="AW2" s="193"/>
      <c r="AX2" s="193"/>
      <c r="AY2" s="193"/>
      <c r="AZ2" s="193"/>
      <c r="BA2" s="193"/>
      <c r="BB2" s="193"/>
      <c r="BC2" s="193">
        <v>0.2102</v>
      </c>
      <c r="BD2" s="193"/>
      <c r="BE2" s="193"/>
      <c r="BF2" s="181"/>
      <c r="BG2" s="181" t="s">
        <v>1746</v>
      </c>
    </row>
    <row r="3" spans="1:59">
      <c r="A3" s="181" t="s">
        <v>1606</v>
      </c>
      <c r="B3" s="181" t="s">
        <v>1607</v>
      </c>
      <c r="C3" s="182" t="s">
        <v>378</v>
      </c>
      <c r="D3" s="183">
        <v>2080</v>
      </c>
      <c r="E3" s="184">
        <v>20080</v>
      </c>
      <c r="F3" s="182" t="s">
        <v>1608</v>
      </c>
      <c r="G3" s="185">
        <v>18351295</v>
      </c>
      <c r="H3" s="186">
        <v>3646</v>
      </c>
      <c r="I3" s="182" t="s">
        <v>1610</v>
      </c>
      <c r="J3" s="187" t="s">
        <v>1602</v>
      </c>
      <c r="K3" s="187">
        <v>904</v>
      </c>
      <c r="L3" s="188"/>
      <c r="M3" s="189">
        <v>13166567</v>
      </c>
      <c r="N3" s="189"/>
      <c r="O3" s="189">
        <v>0</v>
      </c>
      <c r="P3" s="189"/>
      <c r="Q3" s="189">
        <v>0</v>
      </c>
      <c r="R3" s="189"/>
      <c r="S3" s="189">
        <v>0</v>
      </c>
      <c r="T3" s="189"/>
      <c r="U3" s="189">
        <v>0</v>
      </c>
      <c r="V3" s="189"/>
      <c r="W3" s="189">
        <v>0</v>
      </c>
      <c r="X3" s="189"/>
      <c r="Y3" s="189">
        <v>359673989</v>
      </c>
      <c r="Z3" s="189"/>
      <c r="AA3" s="186">
        <v>0</v>
      </c>
      <c r="AB3" s="190"/>
      <c r="AC3" s="191"/>
      <c r="AD3" s="190">
        <v>2485889</v>
      </c>
      <c r="AE3" s="190"/>
      <c r="AF3" s="190">
        <v>0</v>
      </c>
      <c r="AG3" s="190"/>
      <c r="AH3" s="190">
        <v>0</v>
      </c>
      <c r="AI3" s="190"/>
      <c r="AJ3" s="190">
        <v>0</v>
      </c>
      <c r="AK3" s="190"/>
      <c r="AL3" s="190">
        <v>1663636</v>
      </c>
      <c r="AM3" s="190"/>
      <c r="AN3" s="190">
        <v>8381067</v>
      </c>
      <c r="AO3" s="190"/>
      <c r="AP3" s="190">
        <v>0</v>
      </c>
      <c r="AQ3" s="181"/>
      <c r="AR3" s="192"/>
      <c r="AS3" s="193">
        <v>0.1888</v>
      </c>
      <c r="AT3" s="193"/>
      <c r="AU3" s="193"/>
      <c r="AV3" s="193"/>
      <c r="AW3" s="193"/>
      <c r="AX3" s="193"/>
      <c r="AY3" s="193"/>
      <c r="AZ3" s="193"/>
      <c r="BA3" s="193"/>
      <c r="BB3" s="193"/>
      <c r="BC3" s="193">
        <v>2.3300000000000001E-2</v>
      </c>
      <c r="BD3" s="193"/>
      <c r="BE3" s="193"/>
      <c r="BF3" s="181"/>
      <c r="BG3" s="181" t="s">
        <v>1746</v>
      </c>
    </row>
    <row r="4" spans="1:59">
      <c r="A4" s="181" t="s">
        <v>1606</v>
      </c>
      <c r="B4" s="181" t="s">
        <v>1607</v>
      </c>
      <c r="C4" s="182" t="s">
        <v>378</v>
      </c>
      <c r="D4" s="183">
        <v>2080</v>
      </c>
      <c r="E4" s="184">
        <v>20080</v>
      </c>
      <c r="F4" s="182" t="s">
        <v>1608</v>
      </c>
      <c r="G4" s="185">
        <v>18351295</v>
      </c>
      <c r="H4" s="186">
        <v>3646</v>
      </c>
      <c r="I4" s="182" t="s">
        <v>1609</v>
      </c>
      <c r="J4" s="187" t="s">
        <v>1605</v>
      </c>
      <c r="K4" s="187">
        <v>42</v>
      </c>
      <c r="L4" s="188"/>
      <c r="M4" s="189">
        <v>0</v>
      </c>
      <c r="N4" s="189"/>
      <c r="O4" s="189">
        <v>0</v>
      </c>
      <c r="P4" s="189"/>
      <c r="Q4" s="189">
        <v>0</v>
      </c>
      <c r="R4" s="189"/>
      <c r="S4" s="189">
        <v>0</v>
      </c>
      <c r="T4" s="189"/>
      <c r="U4" s="189">
        <v>0</v>
      </c>
      <c r="V4" s="189"/>
      <c r="W4" s="189">
        <v>0</v>
      </c>
      <c r="X4" s="189"/>
      <c r="Y4" s="189">
        <v>27163871</v>
      </c>
      <c r="Z4" s="189"/>
      <c r="AA4" s="186">
        <v>0</v>
      </c>
      <c r="AB4" s="190"/>
      <c r="AC4" s="191"/>
      <c r="AD4" s="190">
        <v>0</v>
      </c>
      <c r="AE4" s="190"/>
      <c r="AF4" s="190">
        <v>0</v>
      </c>
      <c r="AG4" s="190"/>
      <c r="AH4" s="190">
        <v>0</v>
      </c>
      <c r="AI4" s="190"/>
      <c r="AJ4" s="190">
        <v>0</v>
      </c>
      <c r="AK4" s="190"/>
      <c r="AL4" s="190">
        <v>0</v>
      </c>
      <c r="AM4" s="190"/>
      <c r="AN4" s="190">
        <v>2073346</v>
      </c>
      <c r="AO4" s="190"/>
      <c r="AP4" s="190">
        <v>0</v>
      </c>
      <c r="AQ4" s="181"/>
      <c r="AR4" s="192"/>
      <c r="AS4" s="193"/>
      <c r="AT4" s="193"/>
      <c r="AU4" s="193"/>
      <c r="AV4" s="193"/>
      <c r="AW4" s="193"/>
      <c r="AX4" s="193"/>
      <c r="AY4" s="193"/>
      <c r="AZ4" s="193"/>
      <c r="BA4" s="193"/>
      <c r="BB4" s="193"/>
      <c r="BC4" s="193">
        <v>7.6300000000000007E-2</v>
      </c>
      <c r="BD4" s="193"/>
      <c r="BE4" s="193"/>
      <c r="BF4" s="181"/>
      <c r="BG4" s="181" t="s">
        <v>1746</v>
      </c>
    </row>
    <row r="5" spans="1:59">
      <c r="A5" s="181" t="s">
        <v>1606</v>
      </c>
      <c r="B5" s="181" t="s">
        <v>1607</v>
      </c>
      <c r="C5" s="182" t="s">
        <v>378</v>
      </c>
      <c r="D5" s="183">
        <v>2080</v>
      </c>
      <c r="E5" s="184">
        <v>20080</v>
      </c>
      <c r="F5" s="182" t="s">
        <v>1608</v>
      </c>
      <c r="G5" s="185">
        <v>18351295</v>
      </c>
      <c r="H5" s="186">
        <v>3646</v>
      </c>
      <c r="I5" s="182" t="s">
        <v>1609</v>
      </c>
      <c r="J5" s="187" t="s">
        <v>1602</v>
      </c>
      <c r="K5" s="187">
        <v>15</v>
      </c>
      <c r="L5" s="188"/>
      <c r="M5" s="189">
        <v>0</v>
      </c>
      <c r="N5" s="189"/>
      <c r="O5" s="189">
        <v>0</v>
      </c>
      <c r="P5" s="189"/>
      <c r="Q5" s="189">
        <v>0</v>
      </c>
      <c r="R5" s="189"/>
      <c r="S5" s="189">
        <v>0</v>
      </c>
      <c r="T5" s="189"/>
      <c r="U5" s="189">
        <v>0</v>
      </c>
      <c r="V5" s="189"/>
      <c r="W5" s="189">
        <v>0</v>
      </c>
      <c r="X5" s="189"/>
      <c r="Y5" s="189">
        <v>6694675</v>
      </c>
      <c r="Z5" s="189"/>
      <c r="AA5" s="186">
        <v>0</v>
      </c>
      <c r="AB5" s="190"/>
      <c r="AC5" s="191"/>
      <c r="AD5" s="190">
        <v>0</v>
      </c>
      <c r="AE5" s="190"/>
      <c r="AF5" s="190">
        <v>0</v>
      </c>
      <c r="AG5" s="190"/>
      <c r="AH5" s="190">
        <v>0</v>
      </c>
      <c r="AI5" s="190"/>
      <c r="AJ5" s="190">
        <v>0</v>
      </c>
      <c r="AK5" s="190"/>
      <c r="AL5" s="190">
        <v>0</v>
      </c>
      <c r="AM5" s="190"/>
      <c r="AN5" s="190">
        <v>492775</v>
      </c>
      <c r="AO5" s="190"/>
      <c r="AP5" s="190">
        <v>0</v>
      </c>
      <c r="AQ5" s="181"/>
      <c r="AR5" s="192"/>
      <c r="AS5" s="193"/>
      <c r="AT5" s="193"/>
      <c r="AU5" s="193"/>
      <c r="AV5" s="193"/>
      <c r="AW5" s="193"/>
      <c r="AX5" s="193"/>
      <c r="AY5" s="193"/>
      <c r="AZ5" s="193"/>
      <c r="BA5" s="193"/>
      <c r="BB5" s="193"/>
      <c r="BC5" s="193">
        <v>7.3599999999999999E-2</v>
      </c>
      <c r="BD5" s="193"/>
      <c r="BE5" s="193"/>
      <c r="BF5" s="181"/>
      <c r="BG5" s="181" t="s">
        <v>1746</v>
      </c>
    </row>
    <row r="6" spans="1:59">
      <c r="A6" s="181" t="s">
        <v>1747</v>
      </c>
      <c r="B6" s="181" t="s">
        <v>1611</v>
      </c>
      <c r="C6" s="182" t="s">
        <v>351</v>
      </c>
      <c r="D6" s="183">
        <v>9154</v>
      </c>
      <c r="E6" s="184">
        <v>90154</v>
      </c>
      <c r="F6" s="182" t="s">
        <v>1612</v>
      </c>
      <c r="G6" s="185">
        <v>12150996</v>
      </c>
      <c r="H6" s="186">
        <v>3482</v>
      </c>
      <c r="I6" s="182" t="s">
        <v>1604</v>
      </c>
      <c r="J6" s="187" t="s">
        <v>1602</v>
      </c>
      <c r="K6" s="187">
        <v>68</v>
      </c>
      <c r="L6" s="188"/>
      <c r="M6" s="189">
        <v>0</v>
      </c>
      <c r="N6" s="189"/>
      <c r="O6" s="189">
        <v>0</v>
      </c>
      <c r="P6" s="189"/>
      <c r="Q6" s="189">
        <v>0</v>
      </c>
      <c r="R6" s="189"/>
      <c r="S6" s="189">
        <v>0</v>
      </c>
      <c r="T6" s="189"/>
      <c r="U6" s="189">
        <v>0</v>
      </c>
      <c r="V6" s="189"/>
      <c r="W6" s="189">
        <v>0</v>
      </c>
      <c r="X6" s="189"/>
      <c r="Y6" s="189">
        <v>82163176</v>
      </c>
      <c r="Z6" s="189"/>
      <c r="AA6" s="186">
        <v>0</v>
      </c>
      <c r="AB6" s="190"/>
      <c r="AC6" s="191"/>
      <c r="AD6" s="190">
        <v>0</v>
      </c>
      <c r="AE6" s="190"/>
      <c r="AF6" s="190">
        <v>0</v>
      </c>
      <c r="AG6" s="190"/>
      <c r="AH6" s="190">
        <v>0</v>
      </c>
      <c r="AI6" s="190"/>
      <c r="AJ6" s="190">
        <v>0</v>
      </c>
      <c r="AK6" s="190"/>
      <c r="AL6" s="190">
        <v>0</v>
      </c>
      <c r="AM6" s="190"/>
      <c r="AN6" s="190">
        <v>6909214</v>
      </c>
      <c r="AO6" s="190"/>
      <c r="AP6" s="190">
        <v>0</v>
      </c>
      <c r="AQ6" s="181"/>
      <c r="AR6" s="192"/>
      <c r="AS6" s="193"/>
      <c r="AT6" s="193"/>
      <c r="AU6" s="193"/>
      <c r="AV6" s="193"/>
      <c r="AW6" s="193"/>
      <c r="AX6" s="193"/>
      <c r="AY6" s="193"/>
      <c r="AZ6" s="193"/>
      <c r="BA6" s="193"/>
      <c r="BB6" s="193"/>
      <c r="BC6" s="193">
        <v>8.4099999999999994E-2</v>
      </c>
      <c r="BD6" s="193"/>
      <c r="BE6" s="193"/>
      <c r="BF6" s="181"/>
      <c r="BG6" s="181" t="s">
        <v>1746</v>
      </c>
    </row>
    <row r="7" spans="1:59">
      <c r="A7" s="181" t="s">
        <v>1747</v>
      </c>
      <c r="B7" s="181" t="s">
        <v>1611</v>
      </c>
      <c r="C7" s="182" t="s">
        <v>351</v>
      </c>
      <c r="D7" s="183">
        <v>9154</v>
      </c>
      <c r="E7" s="184">
        <v>90154</v>
      </c>
      <c r="F7" s="182" t="s">
        <v>1612</v>
      </c>
      <c r="G7" s="185">
        <v>12150996</v>
      </c>
      <c r="H7" s="186">
        <v>3482</v>
      </c>
      <c r="I7" s="182" t="s">
        <v>1609</v>
      </c>
      <c r="J7" s="187" t="s">
        <v>1602</v>
      </c>
      <c r="K7" s="187">
        <v>203</v>
      </c>
      <c r="L7" s="188"/>
      <c r="M7" s="189">
        <v>0</v>
      </c>
      <c r="N7" s="189"/>
      <c r="O7" s="189">
        <v>0</v>
      </c>
      <c r="P7" s="189"/>
      <c r="Q7" s="189">
        <v>0</v>
      </c>
      <c r="R7" s="189"/>
      <c r="S7" s="189">
        <v>0</v>
      </c>
      <c r="T7" s="189"/>
      <c r="U7" s="189">
        <v>0</v>
      </c>
      <c r="V7" s="189"/>
      <c r="W7" s="189">
        <v>0</v>
      </c>
      <c r="X7" s="189"/>
      <c r="Y7" s="189">
        <v>144995154</v>
      </c>
      <c r="Z7" s="189"/>
      <c r="AA7" s="186">
        <v>0</v>
      </c>
      <c r="AB7" s="190"/>
      <c r="AC7" s="191"/>
      <c r="AD7" s="190">
        <v>0</v>
      </c>
      <c r="AE7" s="190"/>
      <c r="AF7" s="190">
        <v>0</v>
      </c>
      <c r="AG7" s="190"/>
      <c r="AH7" s="190">
        <v>0</v>
      </c>
      <c r="AI7" s="190"/>
      <c r="AJ7" s="190">
        <v>0</v>
      </c>
      <c r="AK7" s="190"/>
      <c r="AL7" s="190">
        <v>0</v>
      </c>
      <c r="AM7" s="190"/>
      <c r="AN7" s="190">
        <v>16469107</v>
      </c>
      <c r="AO7" s="190"/>
      <c r="AP7" s="190">
        <v>0</v>
      </c>
      <c r="AQ7" s="181"/>
      <c r="AR7" s="192"/>
      <c r="AS7" s="193"/>
      <c r="AT7" s="193"/>
      <c r="AU7" s="193"/>
      <c r="AV7" s="193"/>
      <c r="AW7" s="193"/>
      <c r="AX7" s="193"/>
      <c r="AY7" s="193"/>
      <c r="AZ7" s="193"/>
      <c r="BA7" s="193"/>
      <c r="BB7" s="193"/>
      <c r="BC7" s="193">
        <v>0.11360000000000001</v>
      </c>
      <c r="BD7" s="193"/>
      <c r="BE7" s="193"/>
      <c r="BF7" s="181"/>
      <c r="BG7" s="181" t="s">
        <v>1746</v>
      </c>
    </row>
    <row r="8" spans="1:59">
      <c r="A8" s="181" t="s">
        <v>1613</v>
      </c>
      <c r="B8" s="181" t="s">
        <v>128</v>
      </c>
      <c r="C8" s="182" t="s">
        <v>354</v>
      </c>
      <c r="D8" s="183">
        <v>3030</v>
      </c>
      <c r="E8" s="184">
        <v>30030</v>
      </c>
      <c r="F8" s="182" t="s">
        <v>1612</v>
      </c>
      <c r="G8" s="185">
        <v>4586770</v>
      </c>
      <c r="H8" s="186">
        <v>3304</v>
      </c>
      <c r="I8" s="182" t="s">
        <v>1604</v>
      </c>
      <c r="J8" s="187" t="s">
        <v>1602</v>
      </c>
      <c r="K8" s="187">
        <v>998</v>
      </c>
      <c r="L8" s="188"/>
      <c r="M8" s="189">
        <v>0</v>
      </c>
      <c r="N8" s="189"/>
      <c r="O8" s="189">
        <v>0</v>
      </c>
      <c r="P8" s="189"/>
      <c r="Q8" s="189">
        <v>0</v>
      </c>
      <c r="R8" s="189"/>
      <c r="S8" s="189">
        <v>0</v>
      </c>
      <c r="T8" s="189"/>
      <c r="U8" s="189">
        <v>0</v>
      </c>
      <c r="V8" s="189"/>
      <c r="W8" s="189">
        <v>0</v>
      </c>
      <c r="X8" s="189"/>
      <c r="Y8" s="189">
        <v>576455528</v>
      </c>
      <c r="Z8" s="189"/>
      <c r="AA8" s="186">
        <v>0</v>
      </c>
      <c r="AB8" s="190"/>
      <c r="AC8" s="191"/>
      <c r="AD8" s="190">
        <v>0</v>
      </c>
      <c r="AE8" s="190"/>
      <c r="AF8" s="190">
        <v>0</v>
      </c>
      <c r="AG8" s="190"/>
      <c r="AH8" s="190">
        <v>0</v>
      </c>
      <c r="AI8" s="190"/>
      <c r="AJ8" s="190">
        <v>0</v>
      </c>
      <c r="AK8" s="190"/>
      <c r="AL8" s="190">
        <v>0</v>
      </c>
      <c r="AM8" s="190"/>
      <c r="AN8" s="190">
        <v>64920984</v>
      </c>
      <c r="AO8" s="190"/>
      <c r="AP8" s="190">
        <v>0</v>
      </c>
      <c r="AQ8" s="181"/>
      <c r="AR8" s="192"/>
      <c r="AS8" s="193"/>
      <c r="AT8" s="193"/>
      <c r="AU8" s="193"/>
      <c r="AV8" s="193"/>
      <c r="AW8" s="193"/>
      <c r="AX8" s="193"/>
      <c r="AY8" s="193"/>
      <c r="AZ8" s="193"/>
      <c r="BA8" s="193"/>
      <c r="BB8" s="193"/>
      <c r="BC8" s="193">
        <v>0.11260000000000001</v>
      </c>
      <c r="BD8" s="193"/>
      <c r="BE8" s="193"/>
      <c r="BF8" s="181"/>
      <c r="BG8" s="181" t="s">
        <v>1746</v>
      </c>
    </row>
    <row r="9" spans="1:59">
      <c r="A9" s="181" t="s">
        <v>1617</v>
      </c>
      <c r="B9" s="181" t="s">
        <v>1618</v>
      </c>
      <c r="C9" s="182" t="s">
        <v>361</v>
      </c>
      <c r="D9" s="183">
        <v>5066</v>
      </c>
      <c r="E9" s="184">
        <v>50066</v>
      </c>
      <c r="F9" s="182" t="s">
        <v>1612</v>
      </c>
      <c r="G9" s="185">
        <v>8608208</v>
      </c>
      <c r="H9" s="186">
        <v>2703</v>
      </c>
      <c r="I9" s="182" t="s">
        <v>1604</v>
      </c>
      <c r="J9" s="187" t="s">
        <v>1602</v>
      </c>
      <c r="K9" s="187">
        <v>1148</v>
      </c>
      <c r="L9" s="188"/>
      <c r="M9" s="189">
        <v>0</v>
      </c>
      <c r="N9" s="189"/>
      <c r="O9" s="189">
        <v>0</v>
      </c>
      <c r="P9" s="189"/>
      <c r="Q9" s="189">
        <v>0</v>
      </c>
      <c r="R9" s="189"/>
      <c r="S9" s="189">
        <v>0</v>
      </c>
      <c r="T9" s="189"/>
      <c r="U9" s="189">
        <v>0</v>
      </c>
      <c r="V9" s="189"/>
      <c r="W9" s="189">
        <v>0</v>
      </c>
      <c r="X9" s="189"/>
      <c r="Y9" s="189">
        <v>366545522</v>
      </c>
      <c r="Z9" s="189"/>
      <c r="AA9" s="186">
        <v>0</v>
      </c>
      <c r="AB9" s="190"/>
      <c r="AC9" s="191"/>
      <c r="AD9" s="190">
        <v>0</v>
      </c>
      <c r="AE9" s="190"/>
      <c r="AF9" s="190">
        <v>0</v>
      </c>
      <c r="AG9" s="190"/>
      <c r="AH9" s="190">
        <v>0</v>
      </c>
      <c r="AI9" s="190"/>
      <c r="AJ9" s="190">
        <v>0</v>
      </c>
      <c r="AK9" s="190"/>
      <c r="AL9" s="190">
        <v>0</v>
      </c>
      <c r="AM9" s="190"/>
      <c r="AN9" s="190">
        <v>63157258</v>
      </c>
      <c r="AO9" s="190"/>
      <c r="AP9" s="190">
        <v>0</v>
      </c>
      <c r="AQ9" s="181"/>
      <c r="AR9" s="192"/>
      <c r="AS9" s="193"/>
      <c r="AT9" s="193"/>
      <c r="AU9" s="193"/>
      <c r="AV9" s="193"/>
      <c r="AW9" s="193"/>
      <c r="AX9" s="193"/>
      <c r="AY9" s="193"/>
      <c r="AZ9" s="193"/>
      <c r="BA9" s="193"/>
      <c r="BB9" s="193"/>
      <c r="BC9" s="193">
        <v>0.17230000000000001</v>
      </c>
      <c r="BD9" s="193"/>
      <c r="BE9" s="193"/>
      <c r="BF9" s="181"/>
      <c r="BG9" s="181" t="s">
        <v>1746</v>
      </c>
    </row>
    <row r="10" spans="1:59">
      <c r="A10" s="181" t="s">
        <v>1619</v>
      </c>
      <c r="B10" s="181" t="s">
        <v>1620</v>
      </c>
      <c r="C10" s="182" t="s">
        <v>366</v>
      </c>
      <c r="D10" s="183">
        <v>1003</v>
      </c>
      <c r="E10" s="184">
        <v>10003</v>
      </c>
      <c r="F10" s="182" t="s">
        <v>1612</v>
      </c>
      <c r="G10" s="185">
        <v>4181019</v>
      </c>
      <c r="H10" s="186">
        <v>2428</v>
      </c>
      <c r="I10" s="182" t="s">
        <v>1610</v>
      </c>
      <c r="J10" s="187" t="s">
        <v>1605</v>
      </c>
      <c r="K10" s="187">
        <v>436</v>
      </c>
      <c r="L10" s="188"/>
      <c r="M10" s="189">
        <v>13360985</v>
      </c>
      <c r="N10" s="189"/>
      <c r="O10" s="189">
        <v>0</v>
      </c>
      <c r="P10" s="189"/>
      <c r="Q10" s="189">
        <v>0</v>
      </c>
      <c r="R10" s="189"/>
      <c r="S10" s="189">
        <v>0</v>
      </c>
      <c r="T10" s="189"/>
      <c r="U10" s="189">
        <v>0</v>
      </c>
      <c r="V10" s="189"/>
      <c r="W10" s="189">
        <v>0</v>
      </c>
      <c r="X10" s="189"/>
      <c r="Y10" s="189">
        <v>0</v>
      </c>
      <c r="Z10" s="189"/>
      <c r="AA10" s="186">
        <v>0</v>
      </c>
      <c r="AB10" s="190"/>
      <c r="AC10" s="191"/>
      <c r="AD10" s="190">
        <v>4339139</v>
      </c>
      <c r="AE10" s="190"/>
      <c r="AF10" s="190">
        <v>0</v>
      </c>
      <c r="AG10" s="190"/>
      <c r="AH10" s="190">
        <v>0</v>
      </c>
      <c r="AI10" s="190"/>
      <c r="AJ10" s="190">
        <v>0</v>
      </c>
      <c r="AK10" s="190"/>
      <c r="AL10" s="190">
        <v>0</v>
      </c>
      <c r="AM10" s="190"/>
      <c r="AN10" s="190">
        <v>0</v>
      </c>
      <c r="AO10" s="190"/>
      <c r="AP10" s="190">
        <v>0</v>
      </c>
      <c r="AQ10" s="181"/>
      <c r="AR10" s="192"/>
      <c r="AS10" s="193">
        <v>0.32479999999999998</v>
      </c>
      <c r="AT10" s="193"/>
      <c r="AU10" s="193"/>
      <c r="AV10" s="193"/>
      <c r="AW10" s="193"/>
      <c r="AX10" s="193"/>
      <c r="AY10" s="193"/>
      <c r="AZ10" s="193"/>
      <c r="BA10" s="193"/>
      <c r="BB10" s="193"/>
      <c r="BC10" s="193"/>
      <c r="BD10" s="193"/>
      <c r="BE10" s="193"/>
      <c r="BF10" s="181"/>
      <c r="BG10" s="181" t="s">
        <v>1746</v>
      </c>
    </row>
    <row r="11" spans="1:59">
      <c r="A11" s="181" t="s">
        <v>1619</v>
      </c>
      <c r="B11" s="181" t="s">
        <v>1620</v>
      </c>
      <c r="C11" s="182" t="s">
        <v>366</v>
      </c>
      <c r="D11" s="183">
        <v>1003</v>
      </c>
      <c r="E11" s="184">
        <v>10003</v>
      </c>
      <c r="F11" s="182" t="s">
        <v>1612</v>
      </c>
      <c r="G11" s="185">
        <v>4181019</v>
      </c>
      <c r="H11" s="186">
        <v>2428</v>
      </c>
      <c r="I11" s="182" t="s">
        <v>1604</v>
      </c>
      <c r="J11" s="187" t="s">
        <v>1602</v>
      </c>
      <c r="K11" s="187">
        <v>338</v>
      </c>
      <c r="L11" s="188"/>
      <c r="M11" s="189">
        <v>0</v>
      </c>
      <c r="N11" s="189"/>
      <c r="O11" s="189">
        <v>0</v>
      </c>
      <c r="P11" s="189"/>
      <c r="Q11" s="189">
        <v>0</v>
      </c>
      <c r="R11" s="189"/>
      <c r="S11" s="189">
        <v>0</v>
      </c>
      <c r="T11" s="189"/>
      <c r="U11" s="189">
        <v>0</v>
      </c>
      <c r="V11" s="189"/>
      <c r="W11" s="189">
        <v>0</v>
      </c>
      <c r="X11" s="189"/>
      <c r="Y11" s="189">
        <v>178406868</v>
      </c>
      <c r="Z11" s="189"/>
      <c r="AA11" s="186">
        <v>0</v>
      </c>
      <c r="AB11" s="190"/>
      <c r="AC11" s="191"/>
      <c r="AD11" s="190">
        <v>0</v>
      </c>
      <c r="AE11" s="190"/>
      <c r="AF11" s="190">
        <v>0</v>
      </c>
      <c r="AG11" s="190"/>
      <c r="AH11" s="190">
        <v>0</v>
      </c>
      <c r="AI11" s="190"/>
      <c r="AJ11" s="190">
        <v>0</v>
      </c>
      <c r="AK11" s="190"/>
      <c r="AL11" s="190">
        <v>0</v>
      </c>
      <c r="AM11" s="190"/>
      <c r="AN11" s="190">
        <v>22078161</v>
      </c>
      <c r="AO11" s="190"/>
      <c r="AP11" s="190">
        <v>0</v>
      </c>
      <c r="AQ11" s="181"/>
      <c r="AR11" s="192"/>
      <c r="AS11" s="193"/>
      <c r="AT11" s="193"/>
      <c r="AU11" s="193"/>
      <c r="AV11" s="193"/>
      <c r="AW11" s="193"/>
      <c r="AX11" s="193"/>
      <c r="AY11" s="193"/>
      <c r="AZ11" s="193"/>
      <c r="BA11" s="193"/>
      <c r="BB11" s="193"/>
      <c r="BC11" s="193">
        <v>0.12379999999999999</v>
      </c>
      <c r="BD11" s="193"/>
      <c r="BE11" s="193"/>
      <c r="BF11" s="181"/>
      <c r="BG11" s="181" t="s">
        <v>1746</v>
      </c>
    </row>
    <row r="12" spans="1:59">
      <c r="A12" s="181" t="s">
        <v>1619</v>
      </c>
      <c r="B12" s="181" t="s">
        <v>1620</v>
      </c>
      <c r="C12" s="182" t="s">
        <v>366</v>
      </c>
      <c r="D12" s="183">
        <v>1003</v>
      </c>
      <c r="E12" s="184">
        <v>10003</v>
      </c>
      <c r="F12" s="182" t="s">
        <v>1612</v>
      </c>
      <c r="G12" s="185">
        <v>4181019</v>
      </c>
      <c r="H12" s="186">
        <v>2428</v>
      </c>
      <c r="I12" s="182" t="s">
        <v>1609</v>
      </c>
      <c r="J12" s="187" t="s">
        <v>1602</v>
      </c>
      <c r="K12" s="187">
        <v>154</v>
      </c>
      <c r="L12" s="188"/>
      <c r="M12" s="189">
        <v>0</v>
      </c>
      <c r="N12" s="189"/>
      <c r="O12" s="189">
        <v>0</v>
      </c>
      <c r="P12" s="189"/>
      <c r="Q12" s="189">
        <v>0</v>
      </c>
      <c r="R12" s="189"/>
      <c r="S12" s="189">
        <v>0</v>
      </c>
      <c r="T12" s="189"/>
      <c r="U12" s="189">
        <v>0</v>
      </c>
      <c r="V12" s="189"/>
      <c r="W12" s="189">
        <v>0</v>
      </c>
      <c r="X12" s="189"/>
      <c r="Y12" s="189">
        <v>46803331</v>
      </c>
      <c r="Z12" s="189"/>
      <c r="AA12" s="186">
        <v>0</v>
      </c>
      <c r="AB12" s="190"/>
      <c r="AC12" s="191"/>
      <c r="AD12" s="190">
        <v>0</v>
      </c>
      <c r="AE12" s="190"/>
      <c r="AF12" s="190">
        <v>0</v>
      </c>
      <c r="AG12" s="190"/>
      <c r="AH12" s="190">
        <v>0</v>
      </c>
      <c r="AI12" s="190"/>
      <c r="AJ12" s="190">
        <v>0</v>
      </c>
      <c r="AK12" s="190"/>
      <c r="AL12" s="190">
        <v>0</v>
      </c>
      <c r="AM12" s="190"/>
      <c r="AN12" s="190">
        <v>5523588</v>
      </c>
      <c r="AO12" s="190"/>
      <c r="AP12" s="190">
        <v>0</v>
      </c>
      <c r="AQ12" s="181"/>
      <c r="AR12" s="192"/>
      <c r="AS12" s="193"/>
      <c r="AT12" s="193"/>
      <c r="AU12" s="193"/>
      <c r="AV12" s="193"/>
      <c r="AW12" s="193"/>
      <c r="AX12" s="193"/>
      <c r="AY12" s="193"/>
      <c r="AZ12" s="193"/>
      <c r="BA12" s="193"/>
      <c r="BB12" s="193"/>
      <c r="BC12" s="193">
        <v>0.11799999999999999</v>
      </c>
      <c r="BD12" s="193"/>
      <c r="BE12" s="193"/>
      <c r="BF12" s="181"/>
      <c r="BG12" s="181" t="s">
        <v>1746</v>
      </c>
    </row>
    <row r="13" spans="1:59">
      <c r="A13" s="181" t="s">
        <v>1621</v>
      </c>
      <c r="B13" s="181" t="s">
        <v>1622</v>
      </c>
      <c r="C13" s="182" t="s">
        <v>385</v>
      </c>
      <c r="D13" s="183">
        <v>3019</v>
      </c>
      <c r="E13" s="184">
        <v>30019</v>
      </c>
      <c r="F13" s="182" t="s">
        <v>1612</v>
      </c>
      <c r="G13" s="185">
        <v>5441567</v>
      </c>
      <c r="H13" s="186">
        <v>2406</v>
      </c>
      <c r="I13" s="182" t="s">
        <v>1610</v>
      </c>
      <c r="J13" s="187" t="s">
        <v>1602</v>
      </c>
      <c r="K13" s="187">
        <v>357</v>
      </c>
      <c r="L13" s="188"/>
      <c r="M13" s="189">
        <v>0</v>
      </c>
      <c r="N13" s="189"/>
      <c r="O13" s="189">
        <v>0</v>
      </c>
      <c r="P13" s="189"/>
      <c r="Q13" s="189">
        <v>0</v>
      </c>
      <c r="R13" s="189"/>
      <c r="S13" s="189">
        <v>0</v>
      </c>
      <c r="T13" s="189"/>
      <c r="U13" s="189">
        <v>0</v>
      </c>
      <c r="V13" s="189"/>
      <c r="W13" s="189">
        <v>0</v>
      </c>
      <c r="X13" s="189"/>
      <c r="Y13" s="189">
        <v>190958248</v>
      </c>
      <c r="Z13" s="189"/>
      <c r="AA13" s="186">
        <v>0</v>
      </c>
      <c r="AB13" s="190"/>
      <c r="AC13" s="191"/>
      <c r="AD13" s="190">
        <v>0</v>
      </c>
      <c r="AE13" s="190"/>
      <c r="AF13" s="190">
        <v>0</v>
      </c>
      <c r="AG13" s="190"/>
      <c r="AH13" s="190">
        <v>0</v>
      </c>
      <c r="AI13" s="190"/>
      <c r="AJ13" s="190">
        <v>0</v>
      </c>
      <c r="AK13" s="190"/>
      <c r="AL13" s="190">
        <v>0</v>
      </c>
      <c r="AM13" s="190"/>
      <c r="AN13" s="190">
        <v>15598066</v>
      </c>
      <c r="AO13" s="190"/>
      <c r="AP13" s="190">
        <v>0</v>
      </c>
      <c r="AQ13" s="181"/>
      <c r="AR13" s="192"/>
      <c r="AS13" s="193"/>
      <c r="AT13" s="193"/>
      <c r="AU13" s="193"/>
      <c r="AV13" s="193"/>
      <c r="AW13" s="193"/>
      <c r="AX13" s="193"/>
      <c r="AY13" s="193"/>
      <c r="AZ13" s="193"/>
      <c r="BA13" s="193"/>
      <c r="BB13" s="193"/>
      <c r="BC13" s="193">
        <v>8.1699999999999995E-2</v>
      </c>
      <c r="BD13" s="193"/>
      <c r="BE13" s="193"/>
      <c r="BF13" s="181"/>
      <c r="BG13" s="181" t="s">
        <v>1746</v>
      </c>
    </row>
    <row r="14" spans="1:59">
      <c r="A14" s="181" t="s">
        <v>1621</v>
      </c>
      <c r="B14" s="181" t="s">
        <v>1622</v>
      </c>
      <c r="C14" s="182" t="s">
        <v>385</v>
      </c>
      <c r="D14" s="183">
        <v>3019</v>
      </c>
      <c r="E14" s="184">
        <v>30019</v>
      </c>
      <c r="F14" s="182" t="s">
        <v>1612</v>
      </c>
      <c r="G14" s="185">
        <v>5441567</v>
      </c>
      <c r="H14" s="186">
        <v>2406</v>
      </c>
      <c r="I14" s="182" t="s">
        <v>1604</v>
      </c>
      <c r="J14" s="187" t="s">
        <v>1602</v>
      </c>
      <c r="K14" s="187">
        <v>286</v>
      </c>
      <c r="L14" s="188"/>
      <c r="M14" s="189">
        <v>0</v>
      </c>
      <c r="N14" s="189"/>
      <c r="O14" s="189">
        <v>0</v>
      </c>
      <c r="P14" s="189"/>
      <c r="Q14" s="189">
        <v>0</v>
      </c>
      <c r="R14" s="189"/>
      <c r="S14" s="189">
        <v>0</v>
      </c>
      <c r="T14" s="189"/>
      <c r="U14" s="189">
        <v>0</v>
      </c>
      <c r="V14" s="189"/>
      <c r="W14" s="189">
        <v>0</v>
      </c>
      <c r="X14" s="189"/>
      <c r="Y14" s="189">
        <v>125067726</v>
      </c>
      <c r="Z14" s="189"/>
      <c r="AA14" s="186">
        <v>0</v>
      </c>
      <c r="AB14" s="190"/>
      <c r="AC14" s="191"/>
      <c r="AD14" s="190">
        <v>0</v>
      </c>
      <c r="AE14" s="190"/>
      <c r="AF14" s="190">
        <v>0</v>
      </c>
      <c r="AG14" s="190"/>
      <c r="AH14" s="190">
        <v>0</v>
      </c>
      <c r="AI14" s="190"/>
      <c r="AJ14" s="190">
        <v>0</v>
      </c>
      <c r="AK14" s="190"/>
      <c r="AL14" s="190">
        <v>0</v>
      </c>
      <c r="AM14" s="190"/>
      <c r="AN14" s="190">
        <v>14000061</v>
      </c>
      <c r="AO14" s="190"/>
      <c r="AP14" s="190">
        <v>0</v>
      </c>
      <c r="AQ14" s="181"/>
      <c r="AR14" s="192"/>
      <c r="AS14" s="193"/>
      <c r="AT14" s="193"/>
      <c r="AU14" s="193"/>
      <c r="AV14" s="193"/>
      <c r="AW14" s="193"/>
      <c r="AX14" s="193"/>
      <c r="AY14" s="193"/>
      <c r="AZ14" s="193"/>
      <c r="BA14" s="193"/>
      <c r="BB14" s="193"/>
      <c r="BC14" s="193">
        <v>0.1119</v>
      </c>
      <c r="BD14" s="193"/>
      <c r="BE14" s="193"/>
      <c r="BF14" s="181"/>
      <c r="BG14" s="181" t="s">
        <v>1746</v>
      </c>
    </row>
    <row r="15" spans="1:59">
      <c r="A15" s="181" t="s">
        <v>1749</v>
      </c>
      <c r="B15" s="181" t="s">
        <v>1623</v>
      </c>
      <c r="C15" s="182" t="s">
        <v>390</v>
      </c>
      <c r="D15" s="183">
        <v>6008</v>
      </c>
      <c r="E15" s="184">
        <v>60008</v>
      </c>
      <c r="F15" s="182" t="s">
        <v>1612</v>
      </c>
      <c r="G15" s="185">
        <v>4944332</v>
      </c>
      <c r="H15" s="186">
        <v>2157</v>
      </c>
      <c r="I15" s="182" t="s">
        <v>1609</v>
      </c>
      <c r="J15" s="187" t="s">
        <v>1602</v>
      </c>
      <c r="K15" s="187">
        <v>56</v>
      </c>
      <c r="L15" s="188"/>
      <c r="M15" s="189">
        <v>0</v>
      </c>
      <c r="N15" s="189"/>
      <c r="O15" s="189">
        <v>0</v>
      </c>
      <c r="P15" s="189"/>
      <c r="Q15" s="189">
        <v>0</v>
      </c>
      <c r="R15" s="189"/>
      <c r="S15" s="189">
        <v>0</v>
      </c>
      <c r="T15" s="189"/>
      <c r="U15" s="189">
        <v>0</v>
      </c>
      <c r="V15" s="189"/>
      <c r="W15" s="189">
        <v>0</v>
      </c>
      <c r="X15" s="189"/>
      <c r="Y15" s="189">
        <v>20764234</v>
      </c>
      <c r="Z15" s="189"/>
      <c r="AA15" s="186">
        <v>0</v>
      </c>
      <c r="AB15" s="190"/>
      <c r="AC15" s="191"/>
      <c r="AD15" s="190">
        <v>0</v>
      </c>
      <c r="AE15" s="190"/>
      <c r="AF15" s="190">
        <v>0</v>
      </c>
      <c r="AG15" s="190"/>
      <c r="AH15" s="190">
        <v>0</v>
      </c>
      <c r="AI15" s="190"/>
      <c r="AJ15" s="190">
        <v>0</v>
      </c>
      <c r="AK15" s="190"/>
      <c r="AL15" s="190">
        <v>0</v>
      </c>
      <c r="AM15" s="190"/>
      <c r="AN15" s="190">
        <v>3420524</v>
      </c>
      <c r="AO15" s="190"/>
      <c r="AP15" s="190">
        <v>0</v>
      </c>
      <c r="AQ15" s="181"/>
      <c r="AR15" s="192"/>
      <c r="AS15" s="193"/>
      <c r="AT15" s="193"/>
      <c r="AU15" s="193"/>
      <c r="AV15" s="193"/>
      <c r="AW15" s="193"/>
      <c r="AX15" s="193"/>
      <c r="AY15" s="193"/>
      <c r="AZ15" s="193"/>
      <c r="BA15" s="193"/>
      <c r="BB15" s="193"/>
      <c r="BC15" s="193">
        <v>0.16470000000000001</v>
      </c>
      <c r="BD15" s="193"/>
      <c r="BE15" s="193"/>
      <c r="BF15" s="181"/>
      <c r="BG15" s="181" t="s">
        <v>1746</v>
      </c>
    </row>
    <row r="16" spans="1:59">
      <c r="A16" s="181" t="s">
        <v>1624</v>
      </c>
      <c r="B16" s="181" t="s">
        <v>1625</v>
      </c>
      <c r="C16" s="182" t="s">
        <v>367</v>
      </c>
      <c r="D16" s="183">
        <v>3034</v>
      </c>
      <c r="E16" s="184">
        <v>30034</v>
      </c>
      <c r="F16" s="182" t="s">
        <v>1626</v>
      </c>
      <c r="G16" s="185">
        <v>2203663</v>
      </c>
      <c r="H16" s="186">
        <v>1888</v>
      </c>
      <c r="I16" s="182" t="s">
        <v>1604</v>
      </c>
      <c r="J16" s="187" t="s">
        <v>1602</v>
      </c>
      <c r="K16" s="187">
        <v>54</v>
      </c>
      <c r="L16" s="188"/>
      <c r="M16" s="189">
        <v>0</v>
      </c>
      <c r="N16" s="189"/>
      <c r="O16" s="189">
        <v>0</v>
      </c>
      <c r="P16" s="189"/>
      <c r="Q16" s="189">
        <v>0</v>
      </c>
      <c r="R16" s="189"/>
      <c r="S16" s="189">
        <v>0</v>
      </c>
      <c r="T16" s="189"/>
      <c r="U16" s="189">
        <v>0</v>
      </c>
      <c r="V16" s="189"/>
      <c r="W16" s="189">
        <v>0</v>
      </c>
      <c r="X16" s="189"/>
      <c r="Y16" s="189">
        <v>44465246</v>
      </c>
      <c r="Z16" s="189"/>
      <c r="AA16" s="186">
        <v>0</v>
      </c>
      <c r="AB16" s="190"/>
      <c r="AC16" s="191"/>
      <c r="AD16" s="190">
        <v>0</v>
      </c>
      <c r="AE16" s="190"/>
      <c r="AF16" s="190">
        <v>0</v>
      </c>
      <c r="AG16" s="190"/>
      <c r="AH16" s="190">
        <v>0</v>
      </c>
      <c r="AI16" s="190"/>
      <c r="AJ16" s="190">
        <v>0</v>
      </c>
      <c r="AK16" s="190"/>
      <c r="AL16" s="190">
        <v>0</v>
      </c>
      <c r="AM16" s="190"/>
      <c r="AN16" s="190">
        <v>0</v>
      </c>
      <c r="AO16" s="190"/>
      <c r="AP16" s="190">
        <v>0</v>
      </c>
      <c r="AQ16" s="181"/>
      <c r="AR16" s="192"/>
      <c r="AS16" s="193"/>
      <c r="AT16" s="193"/>
      <c r="AU16" s="193"/>
      <c r="AV16" s="193"/>
      <c r="AW16" s="193"/>
      <c r="AX16" s="193"/>
      <c r="AY16" s="193"/>
      <c r="AZ16" s="193"/>
      <c r="BA16" s="193"/>
      <c r="BB16" s="193"/>
      <c r="BC16" s="193">
        <v>0</v>
      </c>
      <c r="BD16" s="193"/>
      <c r="BE16" s="193"/>
      <c r="BF16" s="181"/>
      <c r="BG16" s="181" t="s">
        <v>1746</v>
      </c>
    </row>
    <row r="17" spans="1:59">
      <c r="A17" s="181" t="s">
        <v>1624</v>
      </c>
      <c r="B17" s="181" t="s">
        <v>1625</v>
      </c>
      <c r="C17" s="182" t="s">
        <v>367</v>
      </c>
      <c r="D17" s="183">
        <v>3034</v>
      </c>
      <c r="E17" s="184">
        <v>30034</v>
      </c>
      <c r="F17" s="182" t="s">
        <v>1626</v>
      </c>
      <c r="G17" s="185">
        <v>2203663</v>
      </c>
      <c r="H17" s="186">
        <v>1888</v>
      </c>
      <c r="I17" s="182" t="s">
        <v>1609</v>
      </c>
      <c r="J17" s="187" t="s">
        <v>1602</v>
      </c>
      <c r="K17" s="187">
        <v>38</v>
      </c>
      <c r="L17" s="188"/>
      <c r="M17" s="189">
        <v>0</v>
      </c>
      <c r="N17" s="189"/>
      <c r="O17" s="189">
        <v>0</v>
      </c>
      <c r="P17" s="189"/>
      <c r="Q17" s="189">
        <v>0</v>
      </c>
      <c r="R17" s="189"/>
      <c r="S17" s="189">
        <v>0</v>
      </c>
      <c r="T17" s="189"/>
      <c r="U17" s="189">
        <v>0</v>
      </c>
      <c r="V17" s="189"/>
      <c r="W17" s="189">
        <v>0</v>
      </c>
      <c r="X17" s="189"/>
      <c r="Y17" s="189">
        <v>25044315</v>
      </c>
      <c r="Z17" s="189"/>
      <c r="AA17" s="186">
        <v>0</v>
      </c>
      <c r="AB17" s="190"/>
      <c r="AC17" s="191"/>
      <c r="AD17" s="190">
        <v>0</v>
      </c>
      <c r="AE17" s="190"/>
      <c r="AF17" s="190">
        <v>0</v>
      </c>
      <c r="AG17" s="190"/>
      <c r="AH17" s="190">
        <v>0</v>
      </c>
      <c r="AI17" s="190"/>
      <c r="AJ17" s="190">
        <v>0</v>
      </c>
      <c r="AK17" s="190"/>
      <c r="AL17" s="190">
        <v>0</v>
      </c>
      <c r="AM17" s="190"/>
      <c r="AN17" s="190">
        <v>2679810</v>
      </c>
      <c r="AO17" s="190"/>
      <c r="AP17" s="190">
        <v>0</v>
      </c>
      <c r="AQ17" s="181"/>
      <c r="AR17" s="192"/>
      <c r="AS17" s="193"/>
      <c r="AT17" s="193"/>
      <c r="AU17" s="193"/>
      <c r="AV17" s="193"/>
      <c r="AW17" s="193"/>
      <c r="AX17" s="193"/>
      <c r="AY17" s="193"/>
      <c r="AZ17" s="193"/>
      <c r="BA17" s="193"/>
      <c r="BB17" s="193"/>
      <c r="BC17" s="193">
        <v>0.107</v>
      </c>
      <c r="BD17" s="193"/>
      <c r="BE17" s="193"/>
      <c r="BF17" s="181"/>
      <c r="BG17" s="181" t="s">
        <v>1746</v>
      </c>
    </row>
    <row r="18" spans="1:59">
      <c r="A18" s="181" t="s">
        <v>1624</v>
      </c>
      <c r="B18" s="181" t="s">
        <v>1625</v>
      </c>
      <c r="C18" s="182" t="s">
        <v>367</v>
      </c>
      <c r="D18" s="183">
        <v>3034</v>
      </c>
      <c r="E18" s="184">
        <v>30034</v>
      </c>
      <c r="F18" s="182" t="s">
        <v>1626</v>
      </c>
      <c r="G18" s="185">
        <v>2203663</v>
      </c>
      <c r="H18" s="186">
        <v>1888</v>
      </c>
      <c r="I18" s="182" t="s">
        <v>1610</v>
      </c>
      <c r="J18" s="187" t="s">
        <v>1605</v>
      </c>
      <c r="K18" s="187">
        <v>149</v>
      </c>
      <c r="L18" s="188"/>
      <c r="M18" s="189">
        <v>3709703</v>
      </c>
      <c r="N18" s="189"/>
      <c r="O18" s="189">
        <v>0</v>
      </c>
      <c r="P18" s="189"/>
      <c r="Q18" s="189">
        <v>0</v>
      </c>
      <c r="R18" s="189"/>
      <c r="S18" s="189">
        <v>0</v>
      </c>
      <c r="T18" s="189"/>
      <c r="U18" s="189">
        <v>0</v>
      </c>
      <c r="V18" s="189"/>
      <c r="W18" s="189">
        <v>0</v>
      </c>
      <c r="X18" s="189"/>
      <c r="Y18" s="189">
        <v>21715405</v>
      </c>
      <c r="Z18" s="189"/>
      <c r="AA18" s="186">
        <v>0</v>
      </c>
      <c r="AB18" s="190"/>
      <c r="AC18" s="191"/>
      <c r="AD18" s="190">
        <v>764117</v>
      </c>
      <c r="AE18" s="190"/>
      <c r="AF18" s="190">
        <v>0</v>
      </c>
      <c r="AG18" s="190"/>
      <c r="AH18" s="190">
        <v>0</v>
      </c>
      <c r="AI18" s="190"/>
      <c r="AJ18" s="190">
        <v>0</v>
      </c>
      <c r="AK18" s="190"/>
      <c r="AL18" s="190">
        <v>0</v>
      </c>
      <c r="AM18" s="190"/>
      <c r="AN18" s="190">
        <v>163832</v>
      </c>
      <c r="AO18" s="190"/>
      <c r="AP18" s="190">
        <v>0</v>
      </c>
      <c r="AQ18" s="181"/>
      <c r="AR18" s="192"/>
      <c r="AS18" s="193">
        <v>0.20599999999999999</v>
      </c>
      <c r="AT18" s="193"/>
      <c r="AU18" s="193"/>
      <c r="AV18" s="193"/>
      <c r="AW18" s="193"/>
      <c r="AX18" s="193"/>
      <c r="AY18" s="193"/>
      <c r="AZ18" s="193"/>
      <c r="BA18" s="193"/>
      <c r="BB18" s="193"/>
      <c r="BC18" s="193">
        <v>7.4999999999999997E-3</v>
      </c>
      <c r="BD18" s="193"/>
      <c r="BE18" s="193"/>
      <c r="BF18" s="181"/>
      <c r="BG18" s="181" t="s">
        <v>1746</v>
      </c>
    </row>
    <row r="19" spans="1:59">
      <c r="A19" s="181" t="s">
        <v>1750</v>
      </c>
      <c r="B19" s="181" t="s">
        <v>1630</v>
      </c>
      <c r="C19" s="182" t="s">
        <v>356</v>
      </c>
      <c r="D19" s="183">
        <v>4034</v>
      </c>
      <c r="E19" s="184">
        <v>40034</v>
      </c>
      <c r="F19" s="182" t="s">
        <v>1615</v>
      </c>
      <c r="G19" s="185">
        <v>5502379</v>
      </c>
      <c r="H19" s="186">
        <v>1452</v>
      </c>
      <c r="I19" s="182" t="s">
        <v>1604</v>
      </c>
      <c r="J19" s="187" t="s">
        <v>1602</v>
      </c>
      <c r="K19" s="187">
        <v>76</v>
      </c>
      <c r="L19" s="188"/>
      <c r="M19" s="189">
        <v>0</v>
      </c>
      <c r="N19" s="189"/>
      <c r="O19" s="189">
        <v>0</v>
      </c>
      <c r="P19" s="189"/>
      <c r="Q19" s="189">
        <v>0</v>
      </c>
      <c r="R19" s="189"/>
      <c r="S19" s="189">
        <v>0</v>
      </c>
      <c r="T19" s="189"/>
      <c r="U19" s="189">
        <v>0</v>
      </c>
      <c r="V19" s="189"/>
      <c r="W19" s="189">
        <v>0</v>
      </c>
      <c r="X19" s="189"/>
      <c r="Y19" s="189">
        <v>66954261</v>
      </c>
      <c r="Z19" s="189"/>
      <c r="AA19" s="186">
        <v>0</v>
      </c>
      <c r="AB19" s="190"/>
      <c r="AC19" s="191"/>
      <c r="AD19" s="190">
        <v>0</v>
      </c>
      <c r="AE19" s="190"/>
      <c r="AF19" s="190">
        <v>0</v>
      </c>
      <c r="AG19" s="190"/>
      <c r="AH19" s="190">
        <v>0</v>
      </c>
      <c r="AI19" s="190"/>
      <c r="AJ19" s="190">
        <v>0</v>
      </c>
      <c r="AK19" s="190"/>
      <c r="AL19" s="190">
        <v>0</v>
      </c>
      <c r="AM19" s="190"/>
      <c r="AN19" s="190">
        <v>559892</v>
      </c>
      <c r="AO19" s="190"/>
      <c r="AP19" s="190">
        <v>0</v>
      </c>
      <c r="AQ19" s="181"/>
      <c r="AR19" s="192"/>
      <c r="AS19" s="193"/>
      <c r="AT19" s="193"/>
      <c r="AU19" s="193"/>
      <c r="AV19" s="193"/>
      <c r="AW19" s="193"/>
      <c r="AX19" s="193"/>
      <c r="AY19" s="193"/>
      <c r="AZ19" s="193"/>
      <c r="BA19" s="193"/>
      <c r="BB19" s="193"/>
      <c r="BC19" s="193">
        <v>8.3999999999999995E-3</v>
      </c>
      <c r="BD19" s="193"/>
      <c r="BE19" s="193"/>
      <c r="BF19" s="181"/>
      <c r="BG19" s="181" t="s">
        <v>1746</v>
      </c>
    </row>
    <row r="20" spans="1:59">
      <c r="A20" s="181" t="s">
        <v>1627</v>
      </c>
      <c r="B20" s="181" t="s">
        <v>1628</v>
      </c>
      <c r="C20" s="182" t="s">
        <v>352</v>
      </c>
      <c r="D20" s="183">
        <v>8006</v>
      </c>
      <c r="E20" s="184">
        <v>80006</v>
      </c>
      <c r="F20" s="182" t="s">
        <v>1612</v>
      </c>
      <c r="G20" s="185">
        <v>2374203</v>
      </c>
      <c r="H20" s="186">
        <v>1431</v>
      </c>
      <c r="I20" s="182" t="s">
        <v>1610</v>
      </c>
      <c r="J20" s="187" t="s">
        <v>1602</v>
      </c>
      <c r="K20" s="187">
        <v>8</v>
      </c>
      <c r="L20" s="188"/>
      <c r="M20" s="189">
        <v>0</v>
      </c>
      <c r="N20" s="189"/>
      <c r="O20" s="189">
        <v>0</v>
      </c>
      <c r="P20" s="189"/>
      <c r="Q20" s="189">
        <v>0</v>
      </c>
      <c r="R20" s="189"/>
      <c r="S20" s="189">
        <v>0</v>
      </c>
      <c r="T20" s="189"/>
      <c r="U20" s="189">
        <v>0</v>
      </c>
      <c r="V20" s="189"/>
      <c r="W20" s="189">
        <v>0</v>
      </c>
      <c r="X20" s="189"/>
      <c r="Y20" s="189">
        <v>688983</v>
      </c>
      <c r="Z20" s="189"/>
      <c r="AA20" s="186">
        <v>0</v>
      </c>
      <c r="AB20" s="190"/>
      <c r="AC20" s="191"/>
      <c r="AD20" s="190">
        <v>0</v>
      </c>
      <c r="AE20" s="190"/>
      <c r="AF20" s="190">
        <v>0</v>
      </c>
      <c r="AG20" s="190"/>
      <c r="AH20" s="190">
        <v>0</v>
      </c>
      <c r="AI20" s="190"/>
      <c r="AJ20" s="190">
        <v>0</v>
      </c>
      <c r="AK20" s="190"/>
      <c r="AL20" s="190">
        <v>0</v>
      </c>
      <c r="AM20" s="190"/>
      <c r="AN20" s="190">
        <v>0</v>
      </c>
      <c r="AO20" s="190"/>
      <c r="AP20" s="190">
        <v>0</v>
      </c>
      <c r="AQ20" s="181"/>
      <c r="AR20" s="192"/>
      <c r="AS20" s="193"/>
      <c r="AT20" s="193"/>
      <c r="AU20" s="193"/>
      <c r="AV20" s="193"/>
      <c r="AW20" s="193"/>
      <c r="AX20" s="193"/>
      <c r="AY20" s="193"/>
      <c r="AZ20" s="193"/>
      <c r="BA20" s="193"/>
      <c r="BB20" s="193"/>
      <c r="BC20" s="193">
        <v>0</v>
      </c>
      <c r="BD20" s="193"/>
      <c r="BE20" s="193"/>
      <c r="BF20" s="181"/>
      <c r="BG20" s="181" t="s">
        <v>1746</v>
      </c>
    </row>
    <row r="21" spans="1:59">
      <c r="A21" s="181" t="s">
        <v>1627</v>
      </c>
      <c r="B21" s="181" t="s">
        <v>1628</v>
      </c>
      <c r="C21" s="182" t="s">
        <v>352</v>
      </c>
      <c r="D21" s="183">
        <v>8006</v>
      </c>
      <c r="E21" s="184">
        <v>80006</v>
      </c>
      <c r="F21" s="182" t="s">
        <v>1612</v>
      </c>
      <c r="G21" s="185">
        <v>2374203</v>
      </c>
      <c r="H21" s="186">
        <v>1431</v>
      </c>
      <c r="I21" s="182" t="s">
        <v>1610</v>
      </c>
      <c r="J21" s="187" t="s">
        <v>1605</v>
      </c>
      <c r="K21" s="187">
        <v>44</v>
      </c>
      <c r="L21" s="188"/>
      <c r="M21" s="189">
        <v>0</v>
      </c>
      <c r="N21" s="189"/>
      <c r="O21" s="189">
        <v>0</v>
      </c>
      <c r="P21" s="189"/>
      <c r="Q21" s="189">
        <v>0</v>
      </c>
      <c r="R21" s="189"/>
      <c r="S21" s="189">
        <v>0</v>
      </c>
      <c r="T21" s="189"/>
      <c r="U21" s="189">
        <v>0</v>
      </c>
      <c r="V21" s="189"/>
      <c r="W21" s="189">
        <v>0</v>
      </c>
      <c r="X21" s="189"/>
      <c r="Y21" s="189">
        <v>40149051</v>
      </c>
      <c r="Z21" s="189"/>
      <c r="AA21" s="186">
        <v>0</v>
      </c>
      <c r="AB21" s="190"/>
      <c r="AC21" s="191"/>
      <c r="AD21" s="190">
        <v>0</v>
      </c>
      <c r="AE21" s="190"/>
      <c r="AF21" s="190">
        <v>0</v>
      </c>
      <c r="AG21" s="190"/>
      <c r="AH21" s="190">
        <v>0</v>
      </c>
      <c r="AI21" s="190"/>
      <c r="AJ21" s="190">
        <v>0</v>
      </c>
      <c r="AK21" s="190"/>
      <c r="AL21" s="190">
        <v>0</v>
      </c>
      <c r="AM21" s="190"/>
      <c r="AN21" s="190">
        <v>6311542</v>
      </c>
      <c r="AO21" s="190"/>
      <c r="AP21" s="190">
        <v>0</v>
      </c>
      <c r="AQ21" s="181"/>
      <c r="AR21" s="192"/>
      <c r="AS21" s="193"/>
      <c r="AT21" s="193"/>
      <c r="AU21" s="193"/>
      <c r="AV21" s="193"/>
      <c r="AW21" s="193"/>
      <c r="AX21" s="193"/>
      <c r="AY21" s="193"/>
      <c r="AZ21" s="193"/>
      <c r="BA21" s="193"/>
      <c r="BB21" s="193"/>
      <c r="BC21" s="193">
        <v>0.15720000000000001</v>
      </c>
      <c r="BD21" s="193"/>
      <c r="BE21" s="193"/>
      <c r="BF21" s="181"/>
      <c r="BG21" s="181" t="s">
        <v>1746</v>
      </c>
    </row>
    <row r="22" spans="1:59">
      <c r="A22" s="181" t="s">
        <v>1627</v>
      </c>
      <c r="B22" s="181" t="s">
        <v>1628</v>
      </c>
      <c r="C22" s="182" t="s">
        <v>352</v>
      </c>
      <c r="D22" s="183">
        <v>8006</v>
      </c>
      <c r="E22" s="184">
        <v>80006</v>
      </c>
      <c r="F22" s="182" t="s">
        <v>1612</v>
      </c>
      <c r="G22" s="185">
        <v>2374203</v>
      </c>
      <c r="H22" s="186">
        <v>1431</v>
      </c>
      <c r="I22" s="182" t="s">
        <v>1609</v>
      </c>
      <c r="J22" s="187" t="s">
        <v>1602</v>
      </c>
      <c r="K22" s="187">
        <v>156</v>
      </c>
      <c r="L22" s="188"/>
      <c r="M22" s="189">
        <v>0</v>
      </c>
      <c r="N22" s="189"/>
      <c r="O22" s="189">
        <v>0</v>
      </c>
      <c r="P22" s="189"/>
      <c r="Q22" s="189">
        <v>0</v>
      </c>
      <c r="R22" s="189"/>
      <c r="S22" s="189">
        <v>0</v>
      </c>
      <c r="T22" s="189"/>
      <c r="U22" s="189">
        <v>0</v>
      </c>
      <c r="V22" s="189"/>
      <c r="W22" s="189">
        <v>0</v>
      </c>
      <c r="X22" s="189"/>
      <c r="Y22" s="189">
        <v>60630772</v>
      </c>
      <c r="Z22" s="189"/>
      <c r="AA22" s="186">
        <v>0</v>
      </c>
      <c r="AB22" s="190"/>
      <c r="AC22" s="191"/>
      <c r="AD22" s="190">
        <v>0</v>
      </c>
      <c r="AE22" s="190"/>
      <c r="AF22" s="190">
        <v>0</v>
      </c>
      <c r="AG22" s="190"/>
      <c r="AH22" s="190">
        <v>0</v>
      </c>
      <c r="AI22" s="190"/>
      <c r="AJ22" s="190">
        <v>0</v>
      </c>
      <c r="AK22" s="190"/>
      <c r="AL22" s="190">
        <v>0</v>
      </c>
      <c r="AM22" s="190"/>
      <c r="AN22" s="190">
        <v>9327859</v>
      </c>
      <c r="AO22" s="190"/>
      <c r="AP22" s="190">
        <v>0</v>
      </c>
      <c r="AQ22" s="181"/>
      <c r="AR22" s="192"/>
      <c r="AS22" s="193"/>
      <c r="AT22" s="193"/>
      <c r="AU22" s="193"/>
      <c r="AV22" s="193"/>
      <c r="AW22" s="193"/>
      <c r="AX22" s="193"/>
      <c r="AY22" s="193"/>
      <c r="AZ22" s="193"/>
      <c r="BA22" s="193"/>
      <c r="BB22" s="193"/>
      <c r="BC22" s="193">
        <v>0.15379999999999999</v>
      </c>
      <c r="BD22" s="193"/>
      <c r="BE22" s="193"/>
      <c r="BF22" s="181"/>
      <c r="BG22" s="181" t="s">
        <v>1746</v>
      </c>
    </row>
    <row r="23" spans="1:59">
      <c r="A23" s="181" t="s">
        <v>1631</v>
      </c>
      <c r="B23" s="181" t="s">
        <v>89</v>
      </c>
      <c r="C23" s="182" t="s">
        <v>381</v>
      </c>
      <c r="D23" s="183">
        <v>2078</v>
      </c>
      <c r="E23" s="184">
        <v>20078</v>
      </c>
      <c r="F23" s="182" t="s">
        <v>1600</v>
      </c>
      <c r="G23" s="185">
        <v>18351295</v>
      </c>
      <c r="H23" s="186">
        <v>1133</v>
      </c>
      <c r="I23" s="182" t="s">
        <v>1610</v>
      </c>
      <c r="J23" s="187" t="s">
        <v>1602</v>
      </c>
      <c r="K23" s="187">
        <v>1122</v>
      </c>
      <c r="L23" s="188"/>
      <c r="M23" s="189">
        <v>5697351</v>
      </c>
      <c r="N23" s="189"/>
      <c r="O23" s="189">
        <v>0</v>
      </c>
      <c r="P23" s="189"/>
      <c r="Q23" s="189">
        <v>0</v>
      </c>
      <c r="R23" s="189"/>
      <c r="S23" s="189">
        <v>0</v>
      </c>
      <c r="T23" s="189"/>
      <c r="U23" s="189">
        <v>0</v>
      </c>
      <c r="V23" s="189"/>
      <c r="W23" s="189">
        <v>0</v>
      </c>
      <c r="X23" s="189"/>
      <c r="Y23" s="189">
        <v>367362724</v>
      </c>
      <c r="Z23" s="189"/>
      <c r="AA23" s="186">
        <v>0</v>
      </c>
      <c r="AB23" s="190"/>
      <c r="AC23" s="191"/>
      <c r="AD23" s="190">
        <v>0</v>
      </c>
      <c r="AE23" s="190"/>
      <c r="AF23" s="190">
        <v>0</v>
      </c>
      <c r="AG23" s="190"/>
      <c r="AH23" s="190">
        <v>0</v>
      </c>
      <c r="AI23" s="190"/>
      <c r="AJ23" s="190">
        <v>0</v>
      </c>
      <c r="AK23" s="190"/>
      <c r="AL23" s="190">
        <v>2002432</v>
      </c>
      <c r="AM23" s="190"/>
      <c r="AN23" s="190">
        <v>40070882</v>
      </c>
      <c r="AO23" s="190"/>
      <c r="AP23" s="190">
        <v>0</v>
      </c>
      <c r="AQ23" s="181"/>
      <c r="AR23" s="192"/>
      <c r="AS23" s="193">
        <v>0</v>
      </c>
      <c r="AT23" s="193"/>
      <c r="AU23" s="193"/>
      <c r="AV23" s="193"/>
      <c r="AW23" s="193"/>
      <c r="AX23" s="193"/>
      <c r="AY23" s="193"/>
      <c r="AZ23" s="193"/>
      <c r="BA23" s="193"/>
      <c r="BB23" s="193"/>
      <c r="BC23" s="193">
        <v>0.1091</v>
      </c>
      <c r="BD23" s="193"/>
      <c r="BE23" s="193"/>
      <c r="BF23" s="181"/>
      <c r="BG23" s="181" t="s">
        <v>1746</v>
      </c>
    </row>
    <row r="24" spans="1:59">
      <c r="A24" s="181" t="s">
        <v>1634</v>
      </c>
      <c r="B24" s="181" t="s">
        <v>1635</v>
      </c>
      <c r="C24" s="182" t="s">
        <v>390</v>
      </c>
      <c r="D24" s="183">
        <v>6056</v>
      </c>
      <c r="E24" s="184">
        <v>60056</v>
      </c>
      <c r="F24" s="182" t="s">
        <v>1612</v>
      </c>
      <c r="G24" s="185">
        <v>5121892</v>
      </c>
      <c r="H24" s="186">
        <v>1082</v>
      </c>
      <c r="I24" s="182" t="s">
        <v>1610</v>
      </c>
      <c r="J24" s="187" t="s">
        <v>1605</v>
      </c>
      <c r="K24" s="187">
        <v>23</v>
      </c>
      <c r="L24" s="188"/>
      <c r="M24" s="189">
        <v>1375987</v>
      </c>
      <c r="N24" s="189"/>
      <c r="O24" s="189">
        <v>0</v>
      </c>
      <c r="P24" s="189"/>
      <c r="Q24" s="189">
        <v>0</v>
      </c>
      <c r="R24" s="189"/>
      <c r="S24" s="189">
        <v>0</v>
      </c>
      <c r="T24" s="189"/>
      <c r="U24" s="189">
        <v>0</v>
      </c>
      <c r="V24" s="189"/>
      <c r="W24" s="189">
        <v>0</v>
      </c>
      <c r="X24" s="189"/>
      <c r="Y24" s="189">
        <v>0</v>
      </c>
      <c r="Z24" s="189"/>
      <c r="AA24" s="186">
        <v>0</v>
      </c>
      <c r="AB24" s="190"/>
      <c r="AC24" s="191"/>
      <c r="AD24" s="190">
        <v>460806</v>
      </c>
      <c r="AE24" s="190"/>
      <c r="AF24" s="190">
        <v>0</v>
      </c>
      <c r="AG24" s="190"/>
      <c r="AH24" s="190">
        <v>0</v>
      </c>
      <c r="AI24" s="190"/>
      <c r="AJ24" s="190">
        <v>0</v>
      </c>
      <c r="AK24" s="190"/>
      <c r="AL24" s="190">
        <v>0</v>
      </c>
      <c r="AM24" s="190"/>
      <c r="AN24" s="190">
        <v>0</v>
      </c>
      <c r="AO24" s="190"/>
      <c r="AP24" s="190">
        <v>0</v>
      </c>
      <c r="AQ24" s="181"/>
      <c r="AR24" s="192"/>
      <c r="AS24" s="193">
        <v>0.33489999999999998</v>
      </c>
      <c r="AT24" s="193"/>
      <c r="AU24" s="193"/>
      <c r="AV24" s="193"/>
      <c r="AW24" s="193"/>
      <c r="AX24" s="193"/>
      <c r="AY24" s="193"/>
      <c r="AZ24" s="193"/>
      <c r="BA24" s="193"/>
      <c r="BB24" s="193"/>
      <c r="BC24" s="193"/>
      <c r="BD24" s="193"/>
      <c r="BE24" s="193"/>
      <c r="BF24" s="181"/>
      <c r="BG24" s="181" t="s">
        <v>1746</v>
      </c>
    </row>
    <row r="25" spans="1:59">
      <c r="A25" s="181" t="s">
        <v>1634</v>
      </c>
      <c r="B25" s="181" t="s">
        <v>1635</v>
      </c>
      <c r="C25" s="182" t="s">
        <v>390</v>
      </c>
      <c r="D25" s="183">
        <v>6056</v>
      </c>
      <c r="E25" s="184">
        <v>60056</v>
      </c>
      <c r="F25" s="182" t="s">
        <v>1612</v>
      </c>
      <c r="G25" s="185">
        <v>5121892</v>
      </c>
      <c r="H25" s="186">
        <v>1082</v>
      </c>
      <c r="I25" s="182" t="s">
        <v>1609</v>
      </c>
      <c r="J25" s="187" t="s">
        <v>1602</v>
      </c>
      <c r="K25" s="187">
        <v>117</v>
      </c>
      <c r="L25" s="188"/>
      <c r="M25" s="189">
        <v>0</v>
      </c>
      <c r="N25" s="189"/>
      <c r="O25" s="189">
        <v>0</v>
      </c>
      <c r="P25" s="189"/>
      <c r="Q25" s="189">
        <v>0</v>
      </c>
      <c r="R25" s="189"/>
      <c r="S25" s="189">
        <v>0</v>
      </c>
      <c r="T25" s="189"/>
      <c r="U25" s="189">
        <v>0</v>
      </c>
      <c r="V25" s="189"/>
      <c r="W25" s="189">
        <v>0</v>
      </c>
      <c r="X25" s="189"/>
      <c r="Y25" s="189">
        <v>116183770</v>
      </c>
      <c r="Z25" s="189"/>
      <c r="AA25" s="186">
        <v>0</v>
      </c>
      <c r="AB25" s="190"/>
      <c r="AC25" s="191"/>
      <c r="AD25" s="190">
        <v>0</v>
      </c>
      <c r="AE25" s="190"/>
      <c r="AF25" s="190">
        <v>0</v>
      </c>
      <c r="AG25" s="190"/>
      <c r="AH25" s="190">
        <v>0</v>
      </c>
      <c r="AI25" s="190"/>
      <c r="AJ25" s="190">
        <v>0</v>
      </c>
      <c r="AK25" s="190"/>
      <c r="AL25" s="190">
        <v>0</v>
      </c>
      <c r="AM25" s="190"/>
      <c r="AN25" s="190">
        <v>9894309</v>
      </c>
      <c r="AO25" s="190"/>
      <c r="AP25" s="190">
        <v>0</v>
      </c>
      <c r="AQ25" s="181"/>
      <c r="AR25" s="192"/>
      <c r="AS25" s="193"/>
      <c r="AT25" s="193"/>
      <c r="AU25" s="193"/>
      <c r="AV25" s="193"/>
      <c r="AW25" s="193"/>
      <c r="AX25" s="193"/>
      <c r="AY25" s="193"/>
      <c r="AZ25" s="193"/>
      <c r="BA25" s="193"/>
      <c r="BB25" s="193"/>
      <c r="BC25" s="193">
        <v>8.5199999999999998E-2</v>
      </c>
      <c r="BD25" s="193"/>
      <c r="BE25" s="193"/>
      <c r="BF25" s="181"/>
      <c r="BG25" s="181" t="s">
        <v>1746</v>
      </c>
    </row>
    <row r="26" spans="1:59">
      <c r="A26" s="181" t="s">
        <v>1632</v>
      </c>
      <c r="B26" s="181" t="s">
        <v>1633</v>
      </c>
      <c r="C26" s="182" t="s">
        <v>395</v>
      </c>
      <c r="D26" s="183">
        <v>8001</v>
      </c>
      <c r="E26" s="184">
        <v>80001</v>
      </c>
      <c r="F26" s="182" t="s">
        <v>1612</v>
      </c>
      <c r="G26" s="185">
        <v>1021243</v>
      </c>
      <c r="H26" s="186">
        <v>1081</v>
      </c>
      <c r="I26" s="182" t="s">
        <v>1609</v>
      </c>
      <c r="J26" s="187" t="s">
        <v>1602</v>
      </c>
      <c r="K26" s="187">
        <v>89</v>
      </c>
      <c r="L26" s="188"/>
      <c r="M26" s="189">
        <v>0</v>
      </c>
      <c r="N26" s="189"/>
      <c r="O26" s="189">
        <v>0</v>
      </c>
      <c r="P26" s="189"/>
      <c r="Q26" s="189">
        <v>0</v>
      </c>
      <c r="R26" s="189"/>
      <c r="S26" s="189">
        <v>0</v>
      </c>
      <c r="T26" s="189"/>
      <c r="U26" s="189">
        <v>0</v>
      </c>
      <c r="V26" s="189"/>
      <c r="W26" s="189">
        <v>0</v>
      </c>
      <c r="X26" s="189"/>
      <c r="Y26" s="189">
        <v>39602347</v>
      </c>
      <c r="Z26" s="189"/>
      <c r="AA26" s="186">
        <v>0</v>
      </c>
      <c r="AB26" s="190"/>
      <c r="AC26" s="191"/>
      <c r="AD26" s="190">
        <v>0</v>
      </c>
      <c r="AE26" s="190"/>
      <c r="AF26" s="190">
        <v>0</v>
      </c>
      <c r="AG26" s="190"/>
      <c r="AH26" s="190">
        <v>0</v>
      </c>
      <c r="AI26" s="190"/>
      <c r="AJ26" s="190">
        <v>0</v>
      </c>
      <c r="AK26" s="190"/>
      <c r="AL26" s="190">
        <v>0</v>
      </c>
      <c r="AM26" s="190"/>
      <c r="AN26" s="190">
        <v>6307169</v>
      </c>
      <c r="AO26" s="190"/>
      <c r="AP26" s="190">
        <v>0</v>
      </c>
      <c r="AQ26" s="181"/>
      <c r="AR26" s="192"/>
      <c r="AS26" s="193"/>
      <c r="AT26" s="193"/>
      <c r="AU26" s="193"/>
      <c r="AV26" s="193"/>
      <c r="AW26" s="193"/>
      <c r="AX26" s="193"/>
      <c r="AY26" s="193"/>
      <c r="AZ26" s="193"/>
      <c r="BA26" s="193"/>
      <c r="BB26" s="193"/>
      <c r="BC26" s="193">
        <v>0.1593</v>
      </c>
      <c r="BD26" s="193"/>
      <c r="BE26" s="193"/>
      <c r="BF26" s="181"/>
      <c r="BG26" s="181" t="s">
        <v>1746</v>
      </c>
    </row>
    <row r="27" spans="1:59">
      <c r="A27" s="181" t="s">
        <v>1632</v>
      </c>
      <c r="B27" s="181" t="s">
        <v>1633</v>
      </c>
      <c r="C27" s="182" t="s">
        <v>395</v>
      </c>
      <c r="D27" s="183">
        <v>8001</v>
      </c>
      <c r="E27" s="184">
        <v>80001</v>
      </c>
      <c r="F27" s="182" t="s">
        <v>1612</v>
      </c>
      <c r="G27" s="185">
        <v>1021243</v>
      </c>
      <c r="H27" s="186">
        <v>1081</v>
      </c>
      <c r="I27" s="182" t="s">
        <v>1610</v>
      </c>
      <c r="J27" s="187" t="s">
        <v>1602</v>
      </c>
      <c r="K27" s="187">
        <v>50</v>
      </c>
      <c r="L27" s="188"/>
      <c r="M27" s="189">
        <v>1921417</v>
      </c>
      <c r="N27" s="189"/>
      <c r="O27" s="189">
        <v>0</v>
      </c>
      <c r="P27" s="189"/>
      <c r="Q27" s="189">
        <v>0</v>
      </c>
      <c r="R27" s="189"/>
      <c r="S27" s="189">
        <v>0</v>
      </c>
      <c r="T27" s="189"/>
      <c r="U27" s="189">
        <v>0</v>
      </c>
      <c r="V27" s="189"/>
      <c r="W27" s="189">
        <v>0</v>
      </c>
      <c r="X27" s="189"/>
      <c r="Y27" s="189">
        <v>0</v>
      </c>
      <c r="Z27" s="189"/>
      <c r="AA27" s="186">
        <v>0</v>
      </c>
      <c r="AB27" s="190"/>
      <c r="AC27" s="191"/>
      <c r="AD27" s="190">
        <v>850933</v>
      </c>
      <c r="AE27" s="190"/>
      <c r="AF27" s="190">
        <v>0</v>
      </c>
      <c r="AG27" s="190"/>
      <c r="AH27" s="190">
        <v>0</v>
      </c>
      <c r="AI27" s="190"/>
      <c r="AJ27" s="190">
        <v>0</v>
      </c>
      <c r="AK27" s="190"/>
      <c r="AL27" s="190">
        <v>0</v>
      </c>
      <c r="AM27" s="190"/>
      <c r="AN27" s="190">
        <v>0</v>
      </c>
      <c r="AO27" s="190"/>
      <c r="AP27" s="190">
        <v>0</v>
      </c>
      <c r="AQ27" s="181"/>
      <c r="AR27" s="192"/>
      <c r="AS27" s="193">
        <v>0.44290000000000002</v>
      </c>
      <c r="AT27" s="193"/>
      <c r="AU27" s="193"/>
      <c r="AV27" s="193"/>
      <c r="AW27" s="193"/>
      <c r="AX27" s="193"/>
      <c r="AY27" s="193"/>
      <c r="AZ27" s="193"/>
      <c r="BA27" s="193"/>
      <c r="BB27" s="193"/>
      <c r="BC27" s="193"/>
      <c r="BD27" s="193"/>
      <c r="BE27" s="193"/>
      <c r="BF27" s="181"/>
      <c r="BG27" s="181" t="s">
        <v>1746</v>
      </c>
    </row>
    <row r="28" spans="1:59">
      <c r="A28" s="181" t="s">
        <v>1636</v>
      </c>
      <c r="B28" s="181" t="s">
        <v>1618</v>
      </c>
      <c r="C28" s="182" t="s">
        <v>361</v>
      </c>
      <c r="D28" s="183">
        <v>5118</v>
      </c>
      <c r="E28" s="184">
        <v>50118</v>
      </c>
      <c r="F28" s="182" t="s">
        <v>1612</v>
      </c>
      <c r="G28" s="185">
        <v>8608208</v>
      </c>
      <c r="H28" s="186">
        <v>1066</v>
      </c>
      <c r="I28" s="182" t="s">
        <v>1610</v>
      </c>
      <c r="J28" s="187" t="s">
        <v>1602</v>
      </c>
      <c r="K28" s="187">
        <v>539</v>
      </c>
      <c r="L28" s="188"/>
      <c r="M28" s="189">
        <v>18100043</v>
      </c>
      <c r="N28" s="189"/>
      <c r="O28" s="189">
        <v>0</v>
      </c>
      <c r="P28" s="189"/>
      <c r="Q28" s="189">
        <v>0</v>
      </c>
      <c r="R28" s="189"/>
      <c r="S28" s="189">
        <v>0</v>
      </c>
      <c r="T28" s="189"/>
      <c r="U28" s="189">
        <v>0</v>
      </c>
      <c r="V28" s="189"/>
      <c r="W28" s="189">
        <v>0</v>
      </c>
      <c r="X28" s="189"/>
      <c r="Y28" s="189">
        <v>56262281</v>
      </c>
      <c r="Z28" s="189"/>
      <c r="AA28" s="186">
        <v>0</v>
      </c>
      <c r="AB28" s="190"/>
      <c r="AC28" s="191"/>
      <c r="AD28" s="190">
        <v>5202961</v>
      </c>
      <c r="AE28" s="190"/>
      <c r="AF28" s="190">
        <v>0</v>
      </c>
      <c r="AG28" s="190"/>
      <c r="AH28" s="190">
        <v>0</v>
      </c>
      <c r="AI28" s="190"/>
      <c r="AJ28" s="190">
        <v>0</v>
      </c>
      <c r="AK28" s="190"/>
      <c r="AL28" s="190">
        <v>0</v>
      </c>
      <c r="AM28" s="190"/>
      <c r="AN28" s="190">
        <v>3759786</v>
      </c>
      <c r="AO28" s="190"/>
      <c r="AP28" s="190">
        <v>0</v>
      </c>
      <c r="AQ28" s="181"/>
      <c r="AR28" s="192"/>
      <c r="AS28" s="193">
        <v>0.28749999999999998</v>
      </c>
      <c r="AT28" s="193"/>
      <c r="AU28" s="193"/>
      <c r="AV28" s="193"/>
      <c r="AW28" s="193"/>
      <c r="AX28" s="193"/>
      <c r="AY28" s="193"/>
      <c r="AZ28" s="193"/>
      <c r="BA28" s="193"/>
      <c r="BB28" s="193"/>
      <c r="BC28" s="193">
        <v>6.6799999999999998E-2</v>
      </c>
      <c r="BD28" s="193"/>
      <c r="BE28" s="193"/>
      <c r="BF28" s="181"/>
      <c r="BG28" s="181" t="s">
        <v>1746</v>
      </c>
    </row>
    <row r="29" spans="1:59">
      <c r="A29" s="181" t="s">
        <v>1636</v>
      </c>
      <c r="B29" s="181" t="s">
        <v>1618</v>
      </c>
      <c r="C29" s="182" t="s">
        <v>361</v>
      </c>
      <c r="D29" s="183">
        <v>5118</v>
      </c>
      <c r="E29" s="184">
        <v>50118</v>
      </c>
      <c r="F29" s="182" t="s">
        <v>1612</v>
      </c>
      <c r="G29" s="185">
        <v>8608208</v>
      </c>
      <c r="H29" s="186">
        <v>1066</v>
      </c>
      <c r="I29" s="182" t="s">
        <v>1610</v>
      </c>
      <c r="J29" s="187" t="s">
        <v>1605</v>
      </c>
      <c r="K29" s="187">
        <v>527</v>
      </c>
      <c r="L29" s="188"/>
      <c r="M29" s="189">
        <v>18100043</v>
      </c>
      <c r="N29" s="189"/>
      <c r="O29" s="189">
        <v>0</v>
      </c>
      <c r="P29" s="189"/>
      <c r="Q29" s="189">
        <v>0</v>
      </c>
      <c r="R29" s="189"/>
      <c r="S29" s="189">
        <v>0</v>
      </c>
      <c r="T29" s="189"/>
      <c r="U29" s="189">
        <v>0</v>
      </c>
      <c r="V29" s="189"/>
      <c r="W29" s="189">
        <v>0</v>
      </c>
      <c r="X29" s="189"/>
      <c r="Y29" s="189">
        <v>0</v>
      </c>
      <c r="Z29" s="189"/>
      <c r="AA29" s="186">
        <v>0</v>
      </c>
      <c r="AB29" s="190"/>
      <c r="AC29" s="191"/>
      <c r="AD29" s="190">
        <v>0</v>
      </c>
      <c r="AE29" s="190"/>
      <c r="AF29" s="190">
        <v>0</v>
      </c>
      <c r="AG29" s="190"/>
      <c r="AH29" s="190">
        <v>0</v>
      </c>
      <c r="AI29" s="190"/>
      <c r="AJ29" s="190">
        <v>0</v>
      </c>
      <c r="AK29" s="190"/>
      <c r="AL29" s="190">
        <v>0</v>
      </c>
      <c r="AM29" s="190"/>
      <c r="AN29" s="190">
        <v>0</v>
      </c>
      <c r="AO29" s="190"/>
      <c r="AP29" s="190">
        <v>0</v>
      </c>
      <c r="AQ29" s="181"/>
      <c r="AR29" s="192"/>
      <c r="AS29" s="193">
        <v>0</v>
      </c>
      <c r="AT29" s="193"/>
      <c r="AU29" s="193"/>
      <c r="AV29" s="193"/>
      <c r="AW29" s="193"/>
      <c r="AX29" s="193"/>
      <c r="AY29" s="193"/>
      <c r="AZ29" s="193"/>
      <c r="BA29" s="193"/>
      <c r="BB29" s="193"/>
      <c r="BC29" s="193"/>
      <c r="BD29" s="193"/>
      <c r="BE29" s="193"/>
      <c r="BF29" s="181"/>
      <c r="BG29" s="181" t="s">
        <v>1746</v>
      </c>
    </row>
    <row r="30" spans="1:59">
      <c r="A30" s="181" t="s">
        <v>1637</v>
      </c>
      <c r="B30" s="181" t="s">
        <v>1638</v>
      </c>
      <c r="C30" s="182" t="s">
        <v>381</v>
      </c>
      <c r="D30" s="183">
        <v>2100</v>
      </c>
      <c r="E30" s="184">
        <v>20100</v>
      </c>
      <c r="F30" s="182" t="s">
        <v>1600</v>
      </c>
      <c r="G30" s="185">
        <v>18351295</v>
      </c>
      <c r="H30" s="186">
        <v>1022</v>
      </c>
      <c r="I30" s="182" t="s">
        <v>1610</v>
      </c>
      <c r="J30" s="187" t="s">
        <v>1602</v>
      </c>
      <c r="K30" s="187">
        <v>1022</v>
      </c>
      <c r="L30" s="188"/>
      <c r="M30" s="189">
        <v>7034074</v>
      </c>
      <c r="N30" s="189"/>
      <c r="O30" s="189">
        <v>0</v>
      </c>
      <c r="P30" s="189"/>
      <c r="Q30" s="189">
        <v>0</v>
      </c>
      <c r="R30" s="189"/>
      <c r="S30" s="189">
        <v>0</v>
      </c>
      <c r="T30" s="189"/>
      <c r="U30" s="189">
        <v>0</v>
      </c>
      <c r="V30" s="189"/>
      <c r="W30" s="189">
        <v>0</v>
      </c>
      <c r="X30" s="189"/>
      <c r="Y30" s="189">
        <v>471350200</v>
      </c>
      <c r="Z30" s="189"/>
      <c r="AA30" s="186">
        <v>0</v>
      </c>
      <c r="AB30" s="190"/>
      <c r="AC30" s="191"/>
      <c r="AD30" s="190">
        <v>757533</v>
      </c>
      <c r="AE30" s="190"/>
      <c r="AF30" s="190">
        <v>0</v>
      </c>
      <c r="AG30" s="190"/>
      <c r="AH30" s="190">
        <v>0</v>
      </c>
      <c r="AI30" s="190"/>
      <c r="AJ30" s="190">
        <v>0</v>
      </c>
      <c r="AK30" s="190"/>
      <c r="AL30" s="190">
        <v>757533</v>
      </c>
      <c r="AM30" s="190"/>
      <c r="AN30" s="190">
        <v>54919600</v>
      </c>
      <c r="AO30" s="190"/>
      <c r="AP30" s="190">
        <v>0</v>
      </c>
      <c r="AQ30" s="181"/>
      <c r="AR30" s="192"/>
      <c r="AS30" s="193">
        <v>0.1077</v>
      </c>
      <c r="AT30" s="193"/>
      <c r="AU30" s="193"/>
      <c r="AV30" s="193"/>
      <c r="AW30" s="193"/>
      <c r="AX30" s="193"/>
      <c r="AY30" s="193"/>
      <c r="AZ30" s="193"/>
      <c r="BA30" s="193"/>
      <c r="BB30" s="193"/>
      <c r="BC30" s="193">
        <v>0.11650000000000001</v>
      </c>
      <c r="BD30" s="193"/>
      <c r="BE30" s="193"/>
      <c r="BF30" s="181"/>
      <c r="BG30" s="181" t="s">
        <v>1746</v>
      </c>
    </row>
    <row r="31" spans="1:59">
      <c r="A31" s="181" t="s">
        <v>1751</v>
      </c>
      <c r="B31" s="181" t="s">
        <v>1640</v>
      </c>
      <c r="C31" s="182" t="s">
        <v>351</v>
      </c>
      <c r="D31" s="183">
        <v>9015</v>
      </c>
      <c r="E31" s="184">
        <v>90015</v>
      </c>
      <c r="F31" s="182" t="s">
        <v>1615</v>
      </c>
      <c r="G31" s="185">
        <v>3281212</v>
      </c>
      <c r="H31" s="186">
        <v>996</v>
      </c>
      <c r="I31" s="182" t="s">
        <v>1609</v>
      </c>
      <c r="J31" s="187" t="s">
        <v>1602</v>
      </c>
      <c r="K31" s="187">
        <v>149</v>
      </c>
      <c r="L31" s="188"/>
      <c r="M31" s="189">
        <v>0</v>
      </c>
      <c r="N31" s="189"/>
      <c r="O31" s="189">
        <v>0</v>
      </c>
      <c r="P31" s="189"/>
      <c r="Q31" s="189">
        <v>0</v>
      </c>
      <c r="R31" s="189"/>
      <c r="S31" s="189">
        <v>0</v>
      </c>
      <c r="T31" s="189"/>
      <c r="U31" s="189">
        <v>0</v>
      </c>
      <c r="V31" s="189"/>
      <c r="W31" s="189">
        <v>0</v>
      </c>
      <c r="X31" s="189"/>
      <c r="Y31" s="189">
        <v>51453351</v>
      </c>
      <c r="Z31" s="189"/>
      <c r="AA31" s="186">
        <v>0</v>
      </c>
      <c r="AB31" s="190"/>
      <c r="AC31" s="191"/>
      <c r="AD31" s="190">
        <v>0</v>
      </c>
      <c r="AE31" s="190"/>
      <c r="AF31" s="190">
        <v>0</v>
      </c>
      <c r="AG31" s="190"/>
      <c r="AH31" s="190">
        <v>0</v>
      </c>
      <c r="AI31" s="190"/>
      <c r="AJ31" s="190">
        <v>0</v>
      </c>
      <c r="AK31" s="190"/>
      <c r="AL31" s="190">
        <v>0</v>
      </c>
      <c r="AM31" s="190"/>
      <c r="AN31" s="190">
        <v>5286597</v>
      </c>
      <c r="AO31" s="190"/>
      <c r="AP31" s="190">
        <v>0</v>
      </c>
      <c r="AQ31" s="181"/>
      <c r="AR31" s="192"/>
      <c r="AS31" s="193"/>
      <c r="AT31" s="193"/>
      <c r="AU31" s="193"/>
      <c r="AV31" s="193"/>
      <c r="AW31" s="193"/>
      <c r="AX31" s="193"/>
      <c r="AY31" s="193"/>
      <c r="AZ31" s="193"/>
      <c r="BA31" s="193"/>
      <c r="BB31" s="193"/>
      <c r="BC31" s="193">
        <v>0.1027</v>
      </c>
      <c r="BD31" s="193"/>
      <c r="BE31" s="193"/>
      <c r="BF31" s="181"/>
      <c r="BG31" s="181" t="s">
        <v>1746</v>
      </c>
    </row>
    <row r="32" spans="1:59">
      <c r="A32" s="181" t="s">
        <v>1752</v>
      </c>
      <c r="B32" s="181" t="s">
        <v>1641</v>
      </c>
      <c r="C32" s="182" t="s">
        <v>384</v>
      </c>
      <c r="D32" s="183">
        <v>8</v>
      </c>
      <c r="E32" s="184">
        <v>8</v>
      </c>
      <c r="F32" s="182" t="s">
        <v>1612</v>
      </c>
      <c r="G32" s="185">
        <v>1849898</v>
      </c>
      <c r="H32" s="186">
        <v>982</v>
      </c>
      <c r="I32" s="182" t="s">
        <v>1609</v>
      </c>
      <c r="J32" s="187" t="s">
        <v>1602</v>
      </c>
      <c r="K32" s="187">
        <v>116</v>
      </c>
      <c r="L32" s="188"/>
      <c r="M32" s="189">
        <v>0</v>
      </c>
      <c r="N32" s="189"/>
      <c r="O32" s="189">
        <v>0</v>
      </c>
      <c r="P32" s="189"/>
      <c r="Q32" s="189">
        <v>0</v>
      </c>
      <c r="R32" s="189"/>
      <c r="S32" s="189">
        <v>0</v>
      </c>
      <c r="T32" s="189"/>
      <c r="U32" s="189">
        <v>0</v>
      </c>
      <c r="V32" s="189"/>
      <c r="W32" s="189">
        <v>0</v>
      </c>
      <c r="X32" s="189"/>
      <c r="Y32" s="189">
        <v>54389715</v>
      </c>
      <c r="Z32" s="189"/>
      <c r="AA32" s="186">
        <v>0</v>
      </c>
      <c r="AB32" s="190"/>
      <c r="AC32" s="191"/>
      <c r="AD32" s="190">
        <v>0</v>
      </c>
      <c r="AE32" s="190"/>
      <c r="AF32" s="190">
        <v>0</v>
      </c>
      <c r="AG32" s="190"/>
      <c r="AH32" s="190">
        <v>0</v>
      </c>
      <c r="AI32" s="190"/>
      <c r="AJ32" s="190">
        <v>0</v>
      </c>
      <c r="AK32" s="190"/>
      <c r="AL32" s="190">
        <v>0</v>
      </c>
      <c r="AM32" s="190"/>
      <c r="AN32" s="190">
        <v>9045741</v>
      </c>
      <c r="AO32" s="190"/>
      <c r="AP32" s="190">
        <v>0</v>
      </c>
      <c r="AQ32" s="181"/>
      <c r="AR32" s="192"/>
      <c r="AS32" s="193"/>
      <c r="AT32" s="193"/>
      <c r="AU32" s="193"/>
      <c r="AV32" s="193"/>
      <c r="AW32" s="193"/>
      <c r="AX32" s="193"/>
      <c r="AY32" s="193"/>
      <c r="AZ32" s="193"/>
      <c r="BA32" s="193"/>
      <c r="BB32" s="193"/>
      <c r="BC32" s="193">
        <v>0.1663</v>
      </c>
      <c r="BD32" s="193"/>
      <c r="BE32" s="193"/>
      <c r="BF32" s="181"/>
      <c r="BG32" s="181" t="s">
        <v>1746</v>
      </c>
    </row>
    <row r="33" spans="1:59">
      <c r="A33" s="181" t="s">
        <v>1647</v>
      </c>
      <c r="B33" s="181" t="s">
        <v>1648</v>
      </c>
      <c r="C33" s="182" t="s">
        <v>357</v>
      </c>
      <c r="D33" s="183">
        <v>4022</v>
      </c>
      <c r="E33" s="184">
        <v>40022</v>
      </c>
      <c r="F33" s="182" t="s">
        <v>1612</v>
      </c>
      <c r="G33" s="185">
        <v>4515419</v>
      </c>
      <c r="H33" s="186">
        <v>943</v>
      </c>
      <c r="I33" s="182" t="s">
        <v>1604</v>
      </c>
      <c r="J33" s="187" t="s">
        <v>1602</v>
      </c>
      <c r="K33" s="187">
        <v>212</v>
      </c>
      <c r="L33" s="188"/>
      <c r="M33" s="189">
        <v>0</v>
      </c>
      <c r="N33" s="189"/>
      <c r="O33" s="189">
        <v>0</v>
      </c>
      <c r="P33" s="189"/>
      <c r="Q33" s="189">
        <v>0</v>
      </c>
      <c r="R33" s="189"/>
      <c r="S33" s="189">
        <v>0</v>
      </c>
      <c r="T33" s="189"/>
      <c r="U33" s="189">
        <v>0</v>
      </c>
      <c r="V33" s="189"/>
      <c r="W33" s="189">
        <v>0</v>
      </c>
      <c r="X33" s="189"/>
      <c r="Y33" s="189">
        <v>83566447</v>
      </c>
      <c r="Z33" s="189"/>
      <c r="AA33" s="186">
        <v>0</v>
      </c>
      <c r="AB33" s="190"/>
      <c r="AC33" s="191"/>
      <c r="AD33" s="190">
        <v>0</v>
      </c>
      <c r="AE33" s="190"/>
      <c r="AF33" s="190">
        <v>0</v>
      </c>
      <c r="AG33" s="190"/>
      <c r="AH33" s="190">
        <v>0</v>
      </c>
      <c r="AI33" s="190"/>
      <c r="AJ33" s="190">
        <v>0</v>
      </c>
      <c r="AK33" s="190"/>
      <c r="AL33" s="190">
        <v>0</v>
      </c>
      <c r="AM33" s="190"/>
      <c r="AN33" s="190">
        <v>19692749</v>
      </c>
      <c r="AO33" s="190"/>
      <c r="AP33" s="190">
        <v>0</v>
      </c>
      <c r="AQ33" s="181"/>
      <c r="AR33" s="192"/>
      <c r="AS33" s="193"/>
      <c r="AT33" s="193"/>
      <c r="AU33" s="193"/>
      <c r="AV33" s="193"/>
      <c r="AW33" s="193"/>
      <c r="AX33" s="193"/>
      <c r="AY33" s="193"/>
      <c r="AZ33" s="193"/>
      <c r="BA33" s="193"/>
      <c r="BB33" s="193"/>
      <c r="BC33" s="193">
        <v>0.23569999999999999</v>
      </c>
      <c r="BD33" s="193"/>
      <c r="BE33" s="193"/>
      <c r="BF33" s="181"/>
      <c r="BG33" s="181" t="s">
        <v>1746</v>
      </c>
    </row>
    <row r="34" spans="1:59">
      <c r="A34" s="181" t="s">
        <v>1644</v>
      </c>
      <c r="B34" s="181" t="s">
        <v>1645</v>
      </c>
      <c r="C34" s="182" t="s">
        <v>385</v>
      </c>
      <c r="D34" s="183">
        <v>3022</v>
      </c>
      <c r="E34" s="184">
        <v>30022</v>
      </c>
      <c r="F34" s="182" t="s">
        <v>1612</v>
      </c>
      <c r="G34" s="185">
        <v>1733853</v>
      </c>
      <c r="H34" s="186">
        <v>930</v>
      </c>
      <c r="I34" s="182" t="s">
        <v>1609</v>
      </c>
      <c r="J34" s="187" t="s">
        <v>1602</v>
      </c>
      <c r="K34" s="187">
        <v>58</v>
      </c>
      <c r="L34" s="188"/>
      <c r="M34" s="189">
        <v>0</v>
      </c>
      <c r="N34" s="189"/>
      <c r="O34" s="189">
        <v>0</v>
      </c>
      <c r="P34" s="189"/>
      <c r="Q34" s="189">
        <v>0</v>
      </c>
      <c r="R34" s="189"/>
      <c r="S34" s="189">
        <v>0</v>
      </c>
      <c r="T34" s="189"/>
      <c r="U34" s="189">
        <v>0</v>
      </c>
      <c r="V34" s="189"/>
      <c r="W34" s="189">
        <v>0</v>
      </c>
      <c r="X34" s="189"/>
      <c r="Y34" s="189">
        <v>30547053</v>
      </c>
      <c r="Z34" s="189"/>
      <c r="AA34" s="186">
        <v>0</v>
      </c>
      <c r="AB34" s="190"/>
      <c r="AC34" s="191"/>
      <c r="AD34" s="190">
        <v>0</v>
      </c>
      <c r="AE34" s="190"/>
      <c r="AF34" s="190">
        <v>0</v>
      </c>
      <c r="AG34" s="190"/>
      <c r="AH34" s="190">
        <v>0</v>
      </c>
      <c r="AI34" s="190"/>
      <c r="AJ34" s="190">
        <v>0</v>
      </c>
      <c r="AK34" s="190"/>
      <c r="AL34" s="190">
        <v>0</v>
      </c>
      <c r="AM34" s="190"/>
      <c r="AN34" s="190">
        <v>2154526</v>
      </c>
      <c r="AO34" s="190"/>
      <c r="AP34" s="190">
        <v>0</v>
      </c>
      <c r="AQ34" s="181"/>
      <c r="AR34" s="192"/>
      <c r="AS34" s="193"/>
      <c r="AT34" s="193"/>
      <c r="AU34" s="193"/>
      <c r="AV34" s="193"/>
      <c r="AW34" s="193"/>
      <c r="AX34" s="193"/>
      <c r="AY34" s="193"/>
      <c r="AZ34" s="193"/>
      <c r="BA34" s="193"/>
      <c r="BB34" s="193"/>
      <c r="BC34" s="193">
        <v>7.0499999999999993E-2</v>
      </c>
      <c r="BD34" s="193"/>
      <c r="BE34" s="193"/>
      <c r="BF34" s="181"/>
      <c r="BG34" s="181" t="s">
        <v>1746</v>
      </c>
    </row>
    <row r="35" spans="1:59">
      <c r="A35" s="181" t="s">
        <v>1642</v>
      </c>
      <c r="B35" s="181" t="s">
        <v>1643</v>
      </c>
      <c r="C35" s="182" t="s">
        <v>351</v>
      </c>
      <c r="D35" s="183">
        <v>9026</v>
      </c>
      <c r="E35" s="184">
        <v>90026</v>
      </c>
      <c r="F35" s="182" t="s">
        <v>1612</v>
      </c>
      <c r="G35" s="185">
        <v>2956746</v>
      </c>
      <c r="H35" s="186">
        <v>906</v>
      </c>
      <c r="I35" s="182" t="s">
        <v>1609</v>
      </c>
      <c r="J35" s="187" t="s">
        <v>1602</v>
      </c>
      <c r="K35" s="187">
        <v>103</v>
      </c>
      <c r="L35" s="188"/>
      <c r="M35" s="189">
        <v>0</v>
      </c>
      <c r="N35" s="189"/>
      <c r="O35" s="189">
        <v>0</v>
      </c>
      <c r="P35" s="189"/>
      <c r="Q35" s="189">
        <v>0</v>
      </c>
      <c r="R35" s="189"/>
      <c r="S35" s="189">
        <v>0</v>
      </c>
      <c r="T35" s="189"/>
      <c r="U35" s="189">
        <v>0</v>
      </c>
      <c r="V35" s="189"/>
      <c r="W35" s="189">
        <v>0</v>
      </c>
      <c r="X35" s="189"/>
      <c r="Y35" s="189">
        <v>52502166</v>
      </c>
      <c r="Z35" s="189"/>
      <c r="AA35" s="186">
        <v>0</v>
      </c>
      <c r="AB35" s="190"/>
      <c r="AC35" s="191"/>
      <c r="AD35" s="190">
        <v>0</v>
      </c>
      <c r="AE35" s="190"/>
      <c r="AF35" s="190">
        <v>0</v>
      </c>
      <c r="AG35" s="190"/>
      <c r="AH35" s="190">
        <v>0</v>
      </c>
      <c r="AI35" s="190"/>
      <c r="AJ35" s="190">
        <v>0</v>
      </c>
      <c r="AK35" s="190"/>
      <c r="AL35" s="190">
        <v>0</v>
      </c>
      <c r="AM35" s="190"/>
      <c r="AN35" s="190">
        <v>9579691</v>
      </c>
      <c r="AO35" s="190"/>
      <c r="AP35" s="190">
        <v>0</v>
      </c>
      <c r="AQ35" s="181"/>
      <c r="AR35" s="192"/>
      <c r="AS35" s="193"/>
      <c r="AT35" s="193"/>
      <c r="AU35" s="193"/>
      <c r="AV35" s="193"/>
      <c r="AW35" s="193"/>
      <c r="AX35" s="193"/>
      <c r="AY35" s="193"/>
      <c r="AZ35" s="193"/>
      <c r="BA35" s="193"/>
      <c r="BB35" s="193"/>
      <c r="BC35" s="193">
        <v>0.1825</v>
      </c>
      <c r="BD35" s="193"/>
      <c r="BE35" s="193"/>
      <c r="BF35" s="181"/>
      <c r="BG35" s="181" t="s">
        <v>1746</v>
      </c>
    </row>
    <row r="36" spans="1:59">
      <c r="A36" s="181" t="s">
        <v>1753</v>
      </c>
      <c r="B36" s="181" t="s">
        <v>1646</v>
      </c>
      <c r="C36" s="182" t="s">
        <v>370</v>
      </c>
      <c r="D36" s="183">
        <v>5027</v>
      </c>
      <c r="E36" s="184">
        <v>50027</v>
      </c>
      <c r="F36" s="182" t="s">
        <v>1600</v>
      </c>
      <c r="G36" s="185">
        <v>2650890</v>
      </c>
      <c r="H36" s="186">
        <v>823</v>
      </c>
      <c r="I36" s="182" t="s">
        <v>1609</v>
      </c>
      <c r="J36" s="187" t="s">
        <v>1602</v>
      </c>
      <c r="K36" s="187">
        <v>76</v>
      </c>
      <c r="L36" s="188"/>
      <c r="M36" s="189">
        <v>0</v>
      </c>
      <c r="N36" s="189"/>
      <c r="O36" s="189">
        <v>0</v>
      </c>
      <c r="P36" s="189"/>
      <c r="Q36" s="189">
        <v>0</v>
      </c>
      <c r="R36" s="189"/>
      <c r="S36" s="189">
        <v>0</v>
      </c>
      <c r="T36" s="189"/>
      <c r="U36" s="189">
        <v>0</v>
      </c>
      <c r="V36" s="189"/>
      <c r="W36" s="189">
        <v>0</v>
      </c>
      <c r="X36" s="189"/>
      <c r="Y36" s="189">
        <v>31871652</v>
      </c>
      <c r="Z36" s="189"/>
      <c r="AA36" s="186">
        <v>0</v>
      </c>
      <c r="AB36" s="190"/>
      <c r="AC36" s="191"/>
      <c r="AD36" s="190">
        <v>0</v>
      </c>
      <c r="AE36" s="190"/>
      <c r="AF36" s="190">
        <v>0</v>
      </c>
      <c r="AG36" s="190"/>
      <c r="AH36" s="190">
        <v>0</v>
      </c>
      <c r="AI36" s="190"/>
      <c r="AJ36" s="190">
        <v>0</v>
      </c>
      <c r="AK36" s="190"/>
      <c r="AL36" s="190">
        <v>0</v>
      </c>
      <c r="AM36" s="190"/>
      <c r="AN36" s="190">
        <v>4153269</v>
      </c>
      <c r="AO36" s="190"/>
      <c r="AP36" s="190">
        <v>0</v>
      </c>
      <c r="AQ36" s="181"/>
      <c r="AR36" s="192"/>
      <c r="AS36" s="193"/>
      <c r="AT36" s="193"/>
      <c r="AU36" s="193"/>
      <c r="AV36" s="193"/>
      <c r="AW36" s="193"/>
      <c r="AX36" s="193"/>
      <c r="AY36" s="193"/>
      <c r="AZ36" s="193"/>
      <c r="BA36" s="193"/>
      <c r="BB36" s="193"/>
      <c r="BC36" s="193">
        <v>0.1303</v>
      </c>
      <c r="BD36" s="193"/>
      <c r="BE36" s="193"/>
      <c r="BF36" s="181"/>
      <c r="BG36" s="181" t="s">
        <v>1746</v>
      </c>
    </row>
    <row r="37" spans="1:59">
      <c r="A37" s="181" t="s">
        <v>1753</v>
      </c>
      <c r="B37" s="181" t="s">
        <v>1646</v>
      </c>
      <c r="C37" s="182" t="s">
        <v>370</v>
      </c>
      <c r="D37" s="183">
        <v>5027</v>
      </c>
      <c r="E37" s="184">
        <v>50027</v>
      </c>
      <c r="F37" s="182" t="s">
        <v>1600</v>
      </c>
      <c r="G37" s="185">
        <v>2650890</v>
      </c>
      <c r="H37" s="186">
        <v>823</v>
      </c>
      <c r="I37" s="182" t="s">
        <v>1610</v>
      </c>
      <c r="J37" s="187" t="s">
        <v>1605</v>
      </c>
      <c r="K37" s="187">
        <v>20</v>
      </c>
      <c r="L37" s="188"/>
      <c r="M37" s="189">
        <v>213780</v>
      </c>
      <c r="N37" s="189"/>
      <c r="O37" s="189">
        <v>0</v>
      </c>
      <c r="P37" s="189"/>
      <c r="Q37" s="189">
        <v>0</v>
      </c>
      <c r="R37" s="189"/>
      <c r="S37" s="189">
        <v>0</v>
      </c>
      <c r="T37" s="189"/>
      <c r="U37" s="189">
        <v>0</v>
      </c>
      <c r="V37" s="189"/>
      <c r="W37" s="189">
        <v>0</v>
      </c>
      <c r="X37" s="189"/>
      <c r="Y37" s="189">
        <v>0</v>
      </c>
      <c r="Z37" s="189"/>
      <c r="AA37" s="186">
        <v>0</v>
      </c>
      <c r="AB37" s="190"/>
      <c r="AC37" s="191"/>
      <c r="AD37" s="190">
        <v>63438</v>
      </c>
      <c r="AE37" s="190"/>
      <c r="AF37" s="190">
        <v>0</v>
      </c>
      <c r="AG37" s="190"/>
      <c r="AH37" s="190">
        <v>0</v>
      </c>
      <c r="AI37" s="190"/>
      <c r="AJ37" s="190">
        <v>0</v>
      </c>
      <c r="AK37" s="190"/>
      <c r="AL37" s="190">
        <v>0</v>
      </c>
      <c r="AM37" s="190"/>
      <c r="AN37" s="190">
        <v>0</v>
      </c>
      <c r="AO37" s="190"/>
      <c r="AP37" s="190">
        <v>0</v>
      </c>
      <c r="AQ37" s="181"/>
      <c r="AR37" s="192"/>
      <c r="AS37" s="193">
        <v>0.29670000000000002</v>
      </c>
      <c r="AT37" s="193"/>
      <c r="AU37" s="193"/>
      <c r="AV37" s="193"/>
      <c r="AW37" s="193"/>
      <c r="AX37" s="193"/>
      <c r="AY37" s="193"/>
      <c r="AZ37" s="193"/>
      <c r="BA37" s="193"/>
      <c r="BB37" s="193"/>
      <c r="BC37" s="193"/>
      <c r="BD37" s="193"/>
      <c r="BE37" s="193"/>
      <c r="BF37" s="181"/>
      <c r="BG37" s="181" t="s">
        <v>1746</v>
      </c>
    </row>
    <row r="38" spans="1:59">
      <c r="A38" s="181" t="s">
        <v>1650</v>
      </c>
      <c r="B38" s="181" t="s">
        <v>1651</v>
      </c>
      <c r="C38" s="182" t="s">
        <v>351</v>
      </c>
      <c r="D38" s="183">
        <v>9013</v>
      </c>
      <c r="E38" s="184">
        <v>90013</v>
      </c>
      <c r="F38" s="182" t="s">
        <v>1612</v>
      </c>
      <c r="G38" s="185">
        <v>1664496</v>
      </c>
      <c r="H38" s="186">
        <v>635</v>
      </c>
      <c r="I38" s="182" t="s">
        <v>1609</v>
      </c>
      <c r="J38" s="187" t="s">
        <v>1602</v>
      </c>
      <c r="K38" s="187">
        <v>61</v>
      </c>
      <c r="L38" s="188"/>
      <c r="M38" s="189">
        <v>0</v>
      </c>
      <c r="N38" s="189"/>
      <c r="O38" s="189">
        <v>0</v>
      </c>
      <c r="P38" s="189"/>
      <c r="Q38" s="189">
        <v>0</v>
      </c>
      <c r="R38" s="189"/>
      <c r="S38" s="189">
        <v>0</v>
      </c>
      <c r="T38" s="189"/>
      <c r="U38" s="189">
        <v>0</v>
      </c>
      <c r="V38" s="189"/>
      <c r="W38" s="189">
        <v>0</v>
      </c>
      <c r="X38" s="189"/>
      <c r="Y38" s="189">
        <v>22062611</v>
      </c>
      <c r="Z38" s="189"/>
      <c r="AA38" s="186">
        <v>0</v>
      </c>
      <c r="AB38" s="190"/>
      <c r="AC38" s="191"/>
      <c r="AD38" s="190">
        <v>0</v>
      </c>
      <c r="AE38" s="190"/>
      <c r="AF38" s="190">
        <v>0</v>
      </c>
      <c r="AG38" s="190"/>
      <c r="AH38" s="190">
        <v>0</v>
      </c>
      <c r="AI38" s="190"/>
      <c r="AJ38" s="190">
        <v>0</v>
      </c>
      <c r="AK38" s="190"/>
      <c r="AL38" s="190">
        <v>0</v>
      </c>
      <c r="AM38" s="190"/>
      <c r="AN38" s="190">
        <v>3093884</v>
      </c>
      <c r="AO38" s="190"/>
      <c r="AP38" s="190">
        <v>0</v>
      </c>
      <c r="AQ38" s="181"/>
      <c r="AR38" s="192"/>
      <c r="AS38" s="193"/>
      <c r="AT38" s="193"/>
      <c r="AU38" s="193"/>
      <c r="AV38" s="193"/>
      <c r="AW38" s="193"/>
      <c r="AX38" s="193"/>
      <c r="AY38" s="193"/>
      <c r="AZ38" s="193"/>
      <c r="BA38" s="193"/>
      <c r="BB38" s="193"/>
      <c r="BC38" s="193">
        <v>0.14019999999999999</v>
      </c>
      <c r="BD38" s="193"/>
      <c r="BE38" s="193"/>
      <c r="BF38" s="181"/>
      <c r="BG38" s="181" t="s">
        <v>1746</v>
      </c>
    </row>
    <row r="39" spans="1:59">
      <c r="A39" s="181" t="s">
        <v>1652</v>
      </c>
      <c r="B39" s="181" t="s">
        <v>1649</v>
      </c>
      <c r="C39" s="182" t="s">
        <v>351</v>
      </c>
      <c r="D39" s="183">
        <v>9003</v>
      </c>
      <c r="E39" s="184">
        <v>90003</v>
      </c>
      <c r="F39" s="182" t="s">
        <v>1612</v>
      </c>
      <c r="G39" s="185">
        <v>3281212</v>
      </c>
      <c r="H39" s="186">
        <v>616</v>
      </c>
      <c r="I39" s="182" t="s">
        <v>1604</v>
      </c>
      <c r="J39" s="187" t="s">
        <v>1602</v>
      </c>
      <c r="K39" s="187">
        <v>599</v>
      </c>
      <c r="L39" s="188"/>
      <c r="M39" s="189">
        <v>0</v>
      </c>
      <c r="N39" s="189"/>
      <c r="O39" s="189">
        <v>0</v>
      </c>
      <c r="P39" s="189"/>
      <c r="Q39" s="189">
        <v>0</v>
      </c>
      <c r="R39" s="189"/>
      <c r="S39" s="189">
        <v>0</v>
      </c>
      <c r="T39" s="189"/>
      <c r="U39" s="189">
        <v>0</v>
      </c>
      <c r="V39" s="189"/>
      <c r="W39" s="189">
        <v>0</v>
      </c>
      <c r="X39" s="189"/>
      <c r="Y39" s="189">
        <v>298200780</v>
      </c>
      <c r="Z39" s="189"/>
      <c r="AA39" s="186">
        <v>0</v>
      </c>
      <c r="AB39" s="190"/>
      <c r="AC39" s="191"/>
      <c r="AD39" s="190">
        <v>0</v>
      </c>
      <c r="AE39" s="190"/>
      <c r="AF39" s="190">
        <v>0</v>
      </c>
      <c r="AG39" s="190"/>
      <c r="AH39" s="190">
        <v>0</v>
      </c>
      <c r="AI39" s="190"/>
      <c r="AJ39" s="190">
        <v>0</v>
      </c>
      <c r="AK39" s="190"/>
      <c r="AL39" s="190">
        <v>0</v>
      </c>
      <c r="AM39" s="190"/>
      <c r="AN39" s="190">
        <v>61097126</v>
      </c>
      <c r="AO39" s="190"/>
      <c r="AP39" s="190">
        <v>0</v>
      </c>
      <c r="AQ39" s="181"/>
      <c r="AR39" s="192"/>
      <c r="AS39" s="193"/>
      <c r="AT39" s="193"/>
      <c r="AU39" s="193"/>
      <c r="AV39" s="193"/>
      <c r="AW39" s="193"/>
      <c r="AX39" s="193"/>
      <c r="AY39" s="193"/>
      <c r="AZ39" s="193"/>
      <c r="BA39" s="193"/>
      <c r="BB39" s="193"/>
      <c r="BC39" s="193">
        <v>0.2049</v>
      </c>
      <c r="BD39" s="193"/>
      <c r="BE39" s="193"/>
      <c r="BF39" s="181"/>
      <c r="BG39" s="181" t="s">
        <v>1746</v>
      </c>
    </row>
    <row r="40" spans="1:59">
      <c r="A40" s="181" t="s">
        <v>1754</v>
      </c>
      <c r="B40" s="181" t="s">
        <v>1755</v>
      </c>
      <c r="C40" s="182" t="s">
        <v>371</v>
      </c>
      <c r="D40" s="183">
        <v>7006</v>
      </c>
      <c r="E40" s="184">
        <v>70006</v>
      </c>
      <c r="F40" s="182" t="s">
        <v>1612</v>
      </c>
      <c r="G40" s="185">
        <v>2150706</v>
      </c>
      <c r="H40" s="186">
        <v>493</v>
      </c>
      <c r="I40" s="182" t="s">
        <v>1609</v>
      </c>
      <c r="J40" s="187" t="s">
        <v>1602</v>
      </c>
      <c r="K40" s="187">
        <v>50</v>
      </c>
      <c r="L40" s="188"/>
      <c r="M40" s="189">
        <v>0</v>
      </c>
      <c r="N40" s="189"/>
      <c r="O40" s="189">
        <v>0</v>
      </c>
      <c r="P40" s="189"/>
      <c r="Q40" s="189">
        <v>0</v>
      </c>
      <c r="R40" s="189"/>
      <c r="S40" s="189">
        <v>0</v>
      </c>
      <c r="T40" s="189"/>
      <c r="U40" s="189">
        <v>0</v>
      </c>
      <c r="V40" s="189"/>
      <c r="W40" s="189">
        <v>0</v>
      </c>
      <c r="X40" s="189"/>
      <c r="Y40" s="189">
        <v>36496148</v>
      </c>
      <c r="Z40" s="189"/>
      <c r="AA40" s="186">
        <v>0</v>
      </c>
      <c r="AB40" s="190"/>
      <c r="AC40" s="191"/>
      <c r="AD40" s="190">
        <v>0</v>
      </c>
      <c r="AE40" s="190"/>
      <c r="AF40" s="190">
        <v>0</v>
      </c>
      <c r="AG40" s="190"/>
      <c r="AH40" s="190">
        <v>0</v>
      </c>
      <c r="AI40" s="190"/>
      <c r="AJ40" s="190">
        <v>0</v>
      </c>
      <c r="AK40" s="190"/>
      <c r="AL40" s="190">
        <v>0</v>
      </c>
      <c r="AM40" s="190"/>
      <c r="AN40" s="190">
        <v>5934378</v>
      </c>
      <c r="AO40" s="190"/>
      <c r="AP40" s="190">
        <v>0</v>
      </c>
      <c r="AQ40" s="181"/>
      <c r="AR40" s="192"/>
      <c r="AS40" s="193"/>
      <c r="AT40" s="193"/>
      <c r="AU40" s="193"/>
      <c r="AV40" s="193"/>
      <c r="AW40" s="193"/>
      <c r="AX40" s="193"/>
      <c r="AY40" s="193"/>
      <c r="AZ40" s="193"/>
      <c r="BA40" s="193"/>
      <c r="BB40" s="193"/>
      <c r="BC40" s="193">
        <v>0.16259999999999999</v>
      </c>
      <c r="BD40" s="193"/>
      <c r="BE40" s="193"/>
      <c r="BF40" s="181"/>
      <c r="BG40" s="181" t="s">
        <v>1746</v>
      </c>
    </row>
    <row r="41" spans="1:59">
      <c r="A41" s="181" t="s">
        <v>1654</v>
      </c>
      <c r="B41" s="181" t="s">
        <v>1655</v>
      </c>
      <c r="C41" s="182" t="s">
        <v>382</v>
      </c>
      <c r="D41" s="183">
        <v>5015</v>
      </c>
      <c r="E41" s="184">
        <v>50015</v>
      </c>
      <c r="F41" s="182" t="s">
        <v>1612</v>
      </c>
      <c r="G41" s="185">
        <v>1780673</v>
      </c>
      <c r="H41" s="186">
        <v>418</v>
      </c>
      <c r="I41" s="182" t="s">
        <v>1609</v>
      </c>
      <c r="J41" s="187" t="s">
        <v>1602</v>
      </c>
      <c r="K41" s="187">
        <v>6</v>
      </c>
      <c r="L41" s="188"/>
      <c r="M41" s="189">
        <v>0</v>
      </c>
      <c r="N41" s="189"/>
      <c r="O41" s="189">
        <v>0</v>
      </c>
      <c r="P41" s="189"/>
      <c r="Q41" s="189">
        <v>0</v>
      </c>
      <c r="R41" s="189"/>
      <c r="S41" s="189">
        <v>0</v>
      </c>
      <c r="T41" s="189"/>
      <c r="U41" s="189">
        <v>0</v>
      </c>
      <c r="V41" s="189"/>
      <c r="W41" s="189">
        <v>0</v>
      </c>
      <c r="X41" s="189"/>
      <c r="Y41" s="189">
        <v>11321758</v>
      </c>
      <c r="Z41" s="189"/>
      <c r="AA41" s="186">
        <v>0</v>
      </c>
      <c r="AB41" s="190"/>
      <c r="AC41" s="191"/>
      <c r="AD41" s="190">
        <v>0</v>
      </c>
      <c r="AE41" s="190"/>
      <c r="AF41" s="190">
        <v>0</v>
      </c>
      <c r="AG41" s="190"/>
      <c r="AH41" s="190">
        <v>0</v>
      </c>
      <c r="AI41" s="190"/>
      <c r="AJ41" s="190">
        <v>0</v>
      </c>
      <c r="AK41" s="190"/>
      <c r="AL41" s="190">
        <v>0</v>
      </c>
      <c r="AM41" s="190"/>
      <c r="AN41" s="190">
        <v>625941</v>
      </c>
      <c r="AO41" s="190"/>
      <c r="AP41" s="190">
        <v>0</v>
      </c>
      <c r="AQ41" s="181"/>
      <c r="AR41" s="192"/>
      <c r="AS41" s="193"/>
      <c r="AT41" s="193"/>
      <c r="AU41" s="193"/>
      <c r="AV41" s="193"/>
      <c r="AW41" s="193"/>
      <c r="AX41" s="193"/>
      <c r="AY41" s="193"/>
      <c r="AZ41" s="193"/>
      <c r="BA41" s="193"/>
      <c r="BB41" s="193"/>
      <c r="BC41" s="193">
        <v>5.5300000000000002E-2</v>
      </c>
      <c r="BD41" s="193"/>
      <c r="BE41" s="193"/>
      <c r="BF41" s="181"/>
      <c r="BG41" s="181" t="s">
        <v>1746</v>
      </c>
    </row>
    <row r="42" spans="1:59">
      <c r="A42" s="181" t="s">
        <v>1654</v>
      </c>
      <c r="B42" s="181" t="s">
        <v>1655</v>
      </c>
      <c r="C42" s="182" t="s">
        <v>382</v>
      </c>
      <c r="D42" s="183">
        <v>5015</v>
      </c>
      <c r="E42" s="184">
        <v>50015</v>
      </c>
      <c r="F42" s="182" t="s">
        <v>1612</v>
      </c>
      <c r="G42" s="185">
        <v>1780673</v>
      </c>
      <c r="H42" s="186">
        <v>418</v>
      </c>
      <c r="I42" s="182" t="s">
        <v>1604</v>
      </c>
      <c r="J42" s="187" t="s">
        <v>1602</v>
      </c>
      <c r="K42" s="187">
        <v>16</v>
      </c>
      <c r="L42" s="188"/>
      <c r="M42" s="189">
        <v>0</v>
      </c>
      <c r="N42" s="189"/>
      <c r="O42" s="189">
        <v>0</v>
      </c>
      <c r="P42" s="189"/>
      <c r="Q42" s="189">
        <v>0</v>
      </c>
      <c r="R42" s="189"/>
      <c r="S42" s="189">
        <v>0</v>
      </c>
      <c r="T42" s="189"/>
      <c r="U42" s="189">
        <v>0</v>
      </c>
      <c r="V42" s="189"/>
      <c r="W42" s="189">
        <v>0</v>
      </c>
      <c r="X42" s="189"/>
      <c r="Y42" s="189">
        <v>20768378</v>
      </c>
      <c r="Z42" s="189"/>
      <c r="AA42" s="186">
        <v>0</v>
      </c>
      <c r="AB42" s="190"/>
      <c r="AC42" s="191"/>
      <c r="AD42" s="190">
        <v>0</v>
      </c>
      <c r="AE42" s="190"/>
      <c r="AF42" s="190">
        <v>0</v>
      </c>
      <c r="AG42" s="190"/>
      <c r="AH42" s="190">
        <v>0</v>
      </c>
      <c r="AI42" s="190"/>
      <c r="AJ42" s="190">
        <v>0</v>
      </c>
      <c r="AK42" s="190"/>
      <c r="AL42" s="190">
        <v>0</v>
      </c>
      <c r="AM42" s="190"/>
      <c r="AN42" s="190">
        <v>2295631</v>
      </c>
      <c r="AO42" s="190"/>
      <c r="AP42" s="190">
        <v>0</v>
      </c>
      <c r="AQ42" s="181"/>
      <c r="AR42" s="192"/>
      <c r="AS42" s="193"/>
      <c r="AT42" s="193"/>
      <c r="AU42" s="193"/>
      <c r="AV42" s="193"/>
      <c r="AW42" s="193"/>
      <c r="AX42" s="193"/>
      <c r="AY42" s="193"/>
      <c r="AZ42" s="193"/>
      <c r="BA42" s="193"/>
      <c r="BB42" s="193"/>
      <c r="BC42" s="193">
        <v>0.1105</v>
      </c>
      <c r="BD42" s="193"/>
      <c r="BE42" s="193"/>
      <c r="BF42" s="181"/>
      <c r="BG42" s="181" t="s">
        <v>1746</v>
      </c>
    </row>
    <row r="43" spans="1:59">
      <c r="A43" s="181" t="s">
        <v>1658</v>
      </c>
      <c r="B43" s="181" t="s">
        <v>1659</v>
      </c>
      <c r="C43" s="182" t="s">
        <v>396</v>
      </c>
      <c r="D43" s="183">
        <v>3083</v>
      </c>
      <c r="E43" s="184">
        <v>30083</v>
      </c>
      <c r="F43" s="182" t="s">
        <v>1612</v>
      </c>
      <c r="G43" s="185">
        <v>1439666</v>
      </c>
      <c r="H43" s="186">
        <v>417</v>
      </c>
      <c r="I43" s="182" t="s">
        <v>1609</v>
      </c>
      <c r="J43" s="187" t="s">
        <v>1602</v>
      </c>
      <c r="K43" s="187">
        <v>6</v>
      </c>
      <c r="L43" s="188"/>
      <c r="M43" s="189">
        <v>0</v>
      </c>
      <c r="N43" s="189"/>
      <c r="O43" s="189">
        <v>0</v>
      </c>
      <c r="P43" s="189"/>
      <c r="Q43" s="189">
        <v>0</v>
      </c>
      <c r="R43" s="189"/>
      <c r="S43" s="189">
        <v>0</v>
      </c>
      <c r="T43" s="189"/>
      <c r="U43" s="189">
        <v>0</v>
      </c>
      <c r="V43" s="189"/>
      <c r="W43" s="189">
        <v>0</v>
      </c>
      <c r="X43" s="189"/>
      <c r="Y43" s="189">
        <v>3318000</v>
      </c>
      <c r="Z43" s="189"/>
      <c r="AA43" s="186">
        <v>0</v>
      </c>
      <c r="AB43" s="190"/>
      <c r="AC43" s="191"/>
      <c r="AD43" s="190">
        <v>0</v>
      </c>
      <c r="AE43" s="190"/>
      <c r="AF43" s="190">
        <v>0</v>
      </c>
      <c r="AG43" s="190"/>
      <c r="AH43" s="190">
        <v>0</v>
      </c>
      <c r="AI43" s="190"/>
      <c r="AJ43" s="190">
        <v>0</v>
      </c>
      <c r="AK43" s="190"/>
      <c r="AL43" s="190">
        <v>0</v>
      </c>
      <c r="AM43" s="190"/>
      <c r="AN43" s="190">
        <v>345837</v>
      </c>
      <c r="AO43" s="190"/>
      <c r="AP43" s="190">
        <v>0</v>
      </c>
      <c r="AQ43" s="181"/>
      <c r="AR43" s="192"/>
      <c r="AS43" s="193"/>
      <c r="AT43" s="193"/>
      <c r="AU43" s="193"/>
      <c r="AV43" s="193"/>
      <c r="AW43" s="193"/>
      <c r="AX43" s="193"/>
      <c r="AY43" s="193"/>
      <c r="AZ43" s="193"/>
      <c r="BA43" s="193"/>
      <c r="BB43" s="193"/>
      <c r="BC43" s="193">
        <v>0.1042</v>
      </c>
      <c r="BD43" s="193"/>
      <c r="BE43" s="193"/>
      <c r="BF43" s="181"/>
      <c r="BG43" s="181" t="s">
        <v>1746</v>
      </c>
    </row>
    <row r="44" spans="1:59">
      <c r="A44" s="181" t="s">
        <v>1656</v>
      </c>
      <c r="B44" s="181" t="s">
        <v>1657</v>
      </c>
      <c r="C44" s="182" t="s">
        <v>374</v>
      </c>
      <c r="D44" s="183">
        <v>4008</v>
      </c>
      <c r="E44" s="184">
        <v>40008</v>
      </c>
      <c r="F44" s="182" t="s">
        <v>1615</v>
      </c>
      <c r="G44" s="185">
        <v>1249442</v>
      </c>
      <c r="H44" s="186">
        <v>409</v>
      </c>
      <c r="I44" s="182" t="s">
        <v>1609</v>
      </c>
      <c r="J44" s="187" t="s">
        <v>1602</v>
      </c>
      <c r="K44" s="187">
        <v>36</v>
      </c>
      <c r="L44" s="188"/>
      <c r="M44" s="189">
        <v>0</v>
      </c>
      <c r="N44" s="189"/>
      <c r="O44" s="189">
        <v>0</v>
      </c>
      <c r="P44" s="189"/>
      <c r="Q44" s="189">
        <v>0</v>
      </c>
      <c r="R44" s="189"/>
      <c r="S44" s="189">
        <v>0</v>
      </c>
      <c r="T44" s="189"/>
      <c r="U44" s="189">
        <v>0</v>
      </c>
      <c r="V44" s="189"/>
      <c r="W44" s="189">
        <v>0</v>
      </c>
      <c r="X44" s="189"/>
      <c r="Y44" s="189">
        <v>16786660</v>
      </c>
      <c r="Z44" s="189"/>
      <c r="AA44" s="186">
        <v>0</v>
      </c>
      <c r="AB44" s="190"/>
      <c r="AC44" s="191"/>
      <c r="AD44" s="190">
        <v>0</v>
      </c>
      <c r="AE44" s="190"/>
      <c r="AF44" s="190">
        <v>0</v>
      </c>
      <c r="AG44" s="190"/>
      <c r="AH44" s="190">
        <v>0</v>
      </c>
      <c r="AI44" s="190"/>
      <c r="AJ44" s="190">
        <v>0</v>
      </c>
      <c r="AK44" s="190"/>
      <c r="AL44" s="190">
        <v>0</v>
      </c>
      <c r="AM44" s="190"/>
      <c r="AN44" s="190">
        <v>2267804</v>
      </c>
      <c r="AO44" s="190"/>
      <c r="AP44" s="190">
        <v>0</v>
      </c>
      <c r="AQ44" s="181"/>
      <c r="AR44" s="192"/>
      <c r="AS44" s="193"/>
      <c r="AT44" s="193"/>
      <c r="AU44" s="193"/>
      <c r="AV44" s="193"/>
      <c r="AW44" s="193"/>
      <c r="AX44" s="193"/>
      <c r="AY44" s="193"/>
      <c r="AZ44" s="193"/>
      <c r="BA44" s="193"/>
      <c r="BB44" s="193"/>
      <c r="BC44" s="193">
        <v>0.1351</v>
      </c>
      <c r="BD44" s="193"/>
      <c r="BE44" s="193"/>
      <c r="BF44" s="181"/>
      <c r="BG44" s="181" t="s">
        <v>1746</v>
      </c>
    </row>
    <row r="45" spans="1:59">
      <c r="A45" s="181" t="s">
        <v>1660</v>
      </c>
      <c r="B45" s="181" t="s">
        <v>1614</v>
      </c>
      <c r="C45" s="182" t="s">
        <v>398</v>
      </c>
      <c r="D45" s="183">
        <v>40</v>
      </c>
      <c r="E45" s="184">
        <v>40</v>
      </c>
      <c r="F45" s="182" t="s">
        <v>1612</v>
      </c>
      <c r="G45" s="185">
        <v>3059393</v>
      </c>
      <c r="H45" s="186">
        <v>381</v>
      </c>
      <c r="I45" s="182" t="s">
        <v>1610</v>
      </c>
      <c r="J45" s="187" t="s">
        <v>1605</v>
      </c>
      <c r="K45" s="187">
        <v>70</v>
      </c>
      <c r="L45" s="188"/>
      <c r="M45" s="189">
        <v>625305</v>
      </c>
      <c r="N45" s="189"/>
      <c r="O45" s="189">
        <v>0</v>
      </c>
      <c r="P45" s="189"/>
      <c r="Q45" s="189">
        <v>0</v>
      </c>
      <c r="R45" s="189"/>
      <c r="S45" s="189">
        <v>0</v>
      </c>
      <c r="T45" s="189"/>
      <c r="U45" s="189">
        <v>0</v>
      </c>
      <c r="V45" s="189"/>
      <c r="W45" s="189">
        <v>0</v>
      </c>
      <c r="X45" s="189"/>
      <c r="Y45" s="189">
        <v>0</v>
      </c>
      <c r="Z45" s="189"/>
      <c r="AA45" s="186">
        <v>0</v>
      </c>
      <c r="AB45" s="190"/>
      <c r="AC45" s="191"/>
      <c r="AD45" s="190">
        <v>335545</v>
      </c>
      <c r="AE45" s="190"/>
      <c r="AF45" s="190">
        <v>0</v>
      </c>
      <c r="AG45" s="190"/>
      <c r="AH45" s="190">
        <v>0</v>
      </c>
      <c r="AI45" s="190"/>
      <c r="AJ45" s="190">
        <v>0</v>
      </c>
      <c r="AK45" s="190"/>
      <c r="AL45" s="190">
        <v>0</v>
      </c>
      <c r="AM45" s="190"/>
      <c r="AN45" s="190">
        <v>0</v>
      </c>
      <c r="AO45" s="190"/>
      <c r="AP45" s="190">
        <v>0</v>
      </c>
      <c r="AQ45" s="181"/>
      <c r="AR45" s="192"/>
      <c r="AS45" s="193">
        <v>0.53659999999999997</v>
      </c>
      <c r="AT45" s="193"/>
      <c r="AU45" s="193"/>
      <c r="AV45" s="193"/>
      <c r="AW45" s="193"/>
      <c r="AX45" s="193"/>
      <c r="AY45" s="193"/>
      <c r="AZ45" s="193"/>
      <c r="BA45" s="193"/>
      <c r="BB45" s="193"/>
      <c r="BC45" s="193"/>
      <c r="BD45" s="193"/>
      <c r="BE45" s="193"/>
      <c r="BF45" s="181"/>
      <c r="BG45" s="181" t="s">
        <v>1746</v>
      </c>
    </row>
    <row r="46" spans="1:59">
      <c r="A46" s="181" t="s">
        <v>1660</v>
      </c>
      <c r="B46" s="181" t="s">
        <v>1614</v>
      </c>
      <c r="C46" s="182" t="s">
        <v>398</v>
      </c>
      <c r="D46" s="183">
        <v>40</v>
      </c>
      <c r="E46" s="184">
        <v>40</v>
      </c>
      <c r="F46" s="182" t="s">
        <v>1612</v>
      </c>
      <c r="G46" s="185">
        <v>3059393</v>
      </c>
      <c r="H46" s="186">
        <v>381</v>
      </c>
      <c r="I46" s="182" t="s">
        <v>1609</v>
      </c>
      <c r="J46" s="187" t="s">
        <v>1602</v>
      </c>
      <c r="K46" s="187">
        <v>48</v>
      </c>
      <c r="L46" s="188"/>
      <c r="M46" s="189">
        <v>0</v>
      </c>
      <c r="N46" s="189"/>
      <c r="O46" s="189">
        <v>0</v>
      </c>
      <c r="P46" s="189"/>
      <c r="Q46" s="189">
        <v>0</v>
      </c>
      <c r="R46" s="189"/>
      <c r="S46" s="189">
        <v>0</v>
      </c>
      <c r="T46" s="189"/>
      <c r="U46" s="189">
        <v>0</v>
      </c>
      <c r="V46" s="189"/>
      <c r="W46" s="189">
        <v>0</v>
      </c>
      <c r="X46" s="189"/>
      <c r="Y46" s="189">
        <v>20355203</v>
      </c>
      <c r="Z46" s="189"/>
      <c r="AA46" s="186">
        <v>0</v>
      </c>
      <c r="AB46" s="190"/>
      <c r="AC46" s="191"/>
      <c r="AD46" s="190">
        <v>0</v>
      </c>
      <c r="AE46" s="190"/>
      <c r="AF46" s="190">
        <v>0</v>
      </c>
      <c r="AG46" s="190"/>
      <c r="AH46" s="190">
        <v>0</v>
      </c>
      <c r="AI46" s="190"/>
      <c r="AJ46" s="190">
        <v>0</v>
      </c>
      <c r="AK46" s="190"/>
      <c r="AL46" s="190">
        <v>0</v>
      </c>
      <c r="AM46" s="190"/>
      <c r="AN46" s="190">
        <v>4232555</v>
      </c>
      <c r="AO46" s="190"/>
      <c r="AP46" s="190">
        <v>0</v>
      </c>
      <c r="AQ46" s="181"/>
      <c r="AR46" s="192"/>
      <c r="AS46" s="193"/>
      <c r="AT46" s="193"/>
      <c r="AU46" s="193"/>
      <c r="AV46" s="193"/>
      <c r="AW46" s="193"/>
      <c r="AX46" s="193"/>
      <c r="AY46" s="193"/>
      <c r="AZ46" s="193"/>
      <c r="BA46" s="193"/>
      <c r="BB46" s="193"/>
      <c r="BC46" s="193">
        <v>0.2079</v>
      </c>
      <c r="BD46" s="193"/>
      <c r="BE46" s="193"/>
      <c r="BF46" s="181"/>
      <c r="BG46" s="181" t="s">
        <v>1746</v>
      </c>
    </row>
    <row r="47" spans="1:59">
      <c r="A47" s="181" t="s">
        <v>1662</v>
      </c>
      <c r="B47" s="181" t="s">
        <v>1663</v>
      </c>
      <c r="C47" s="182" t="s">
        <v>381</v>
      </c>
      <c r="D47" s="183">
        <v>2004</v>
      </c>
      <c r="E47" s="184">
        <v>20004</v>
      </c>
      <c r="F47" s="182" t="s">
        <v>1612</v>
      </c>
      <c r="G47" s="185">
        <v>935906</v>
      </c>
      <c r="H47" s="186">
        <v>359</v>
      </c>
      <c r="I47" s="182" t="s">
        <v>1609</v>
      </c>
      <c r="J47" s="187" t="s">
        <v>1602</v>
      </c>
      <c r="K47" s="187">
        <v>23</v>
      </c>
      <c r="L47" s="188"/>
      <c r="M47" s="189">
        <v>0</v>
      </c>
      <c r="N47" s="189"/>
      <c r="O47" s="189">
        <v>0</v>
      </c>
      <c r="P47" s="189"/>
      <c r="Q47" s="189">
        <v>0</v>
      </c>
      <c r="R47" s="189"/>
      <c r="S47" s="189">
        <v>0</v>
      </c>
      <c r="T47" s="189"/>
      <c r="U47" s="189">
        <v>0</v>
      </c>
      <c r="V47" s="189"/>
      <c r="W47" s="189">
        <v>0</v>
      </c>
      <c r="X47" s="189"/>
      <c r="Y47" s="189">
        <v>7920559</v>
      </c>
      <c r="Z47" s="189"/>
      <c r="AA47" s="186">
        <v>0</v>
      </c>
      <c r="AB47" s="190"/>
      <c r="AC47" s="191"/>
      <c r="AD47" s="190">
        <v>0</v>
      </c>
      <c r="AE47" s="190"/>
      <c r="AF47" s="190">
        <v>0</v>
      </c>
      <c r="AG47" s="190"/>
      <c r="AH47" s="190">
        <v>0</v>
      </c>
      <c r="AI47" s="190"/>
      <c r="AJ47" s="190">
        <v>0</v>
      </c>
      <c r="AK47" s="190"/>
      <c r="AL47" s="190">
        <v>0</v>
      </c>
      <c r="AM47" s="190"/>
      <c r="AN47" s="190">
        <v>990450</v>
      </c>
      <c r="AO47" s="190"/>
      <c r="AP47" s="190">
        <v>0</v>
      </c>
      <c r="AQ47" s="181"/>
      <c r="AR47" s="192"/>
      <c r="AS47" s="193"/>
      <c r="AT47" s="193"/>
      <c r="AU47" s="193"/>
      <c r="AV47" s="193"/>
      <c r="AW47" s="193"/>
      <c r="AX47" s="193"/>
      <c r="AY47" s="193"/>
      <c r="AZ47" s="193"/>
      <c r="BA47" s="193"/>
      <c r="BB47" s="193"/>
      <c r="BC47" s="193">
        <v>0.125</v>
      </c>
      <c r="BD47" s="193"/>
      <c r="BE47" s="193"/>
      <c r="BF47" s="181"/>
      <c r="BG47" s="181" t="s">
        <v>1746</v>
      </c>
    </row>
    <row r="48" spans="1:59">
      <c r="A48" s="181" t="s">
        <v>1667</v>
      </c>
      <c r="B48" s="181" t="s">
        <v>1668</v>
      </c>
      <c r="C48" s="182" t="s">
        <v>351</v>
      </c>
      <c r="D48" s="183">
        <v>9019</v>
      </c>
      <c r="E48" s="184">
        <v>90019</v>
      </c>
      <c r="F48" s="182" t="s">
        <v>1612</v>
      </c>
      <c r="G48" s="185">
        <v>1723634</v>
      </c>
      <c r="H48" s="186">
        <v>331</v>
      </c>
      <c r="I48" s="182" t="s">
        <v>1609</v>
      </c>
      <c r="J48" s="187" t="s">
        <v>1602</v>
      </c>
      <c r="K48" s="187">
        <v>69</v>
      </c>
      <c r="L48" s="188"/>
      <c r="M48" s="189">
        <v>0</v>
      </c>
      <c r="N48" s="189"/>
      <c r="O48" s="189">
        <v>0</v>
      </c>
      <c r="P48" s="189"/>
      <c r="Q48" s="189">
        <v>0</v>
      </c>
      <c r="R48" s="189"/>
      <c r="S48" s="189">
        <v>0</v>
      </c>
      <c r="T48" s="189"/>
      <c r="U48" s="189">
        <v>0</v>
      </c>
      <c r="V48" s="189"/>
      <c r="W48" s="189">
        <v>0</v>
      </c>
      <c r="X48" s="189"/>
      <c r="Y48" s="189">
        <v>30089655</v>
      </c>
      <c r="Z48" s="189"/>
      <c r="AA48" s="186">
        <v>0</v>
      </c>
      <c r="AB48" s="190"/>
      <c r="AC48" s="191"/>
      <c r="AD48" s="190">
        <v>0</v>
      </c>
      <c r="AE48" s="190"/>
      <c r="AF48" s="190">
        <v>0</v>
      </c>
      <c r="AG48" s="190"/>
      <c r="AH48" s="190">
        <v>0</v>
      </c>
      <c r="AI48" s="190"/>
      <c r="AJ48" s="190">
        <v>0</v>
      </c>
      <c r="AK48" s="190"/>
      <c r="AL48" s="190">
        <v>0</v>
      </c>
      <c r="AM48" s="190"/>
      <c r="AN48" s="190">
        <v>3768892</v>
      </c>
      <c r="AO48" s="190"/>
      <c r="AP48" s="190">
        <v>0</v>
      </c>
      <c r="AQ48" s="181"/>
      <c r="AR48" s="192"/>
      <c r="AS48" s="193"/>
      <c r="AT48" s="193"/>
      <c r="AU48" s="193"/>
      <c r="AV48" s="193"/>
      <c r="AW48" s="193"/>
      <c r="AX48" s="193"/>
      <c r="AY48" s="193"/>
      <c r="AZ48" s="193"/>
      <c r="BA48" s="193"/>
      <c r="BB48" s="193"/>
      <c r="BC48" s="193">
        <v>0.12529999999999999</v>
      </c>
      <c r="BD48" s="193"/>
      <c r="BE48" s="193"/>
      <c r="BF48" s="181"/>
      <c r="BG48" s="181" t="s">
        <v>1746</v>
      </c>
    </row>
    <row r="49" spans="1:59">
      <c r="A49" s="181" t="s">
        <v>1664</v>
      </c>
      <c r="B49" s="181" t="s">
        <v>1665</v>
      </c>
      <c r="C49" s="182" t="s">
        <v>390</v>
      </c>
      <c r="D49" s="183">
        <v>6007</v>
      </c>
      <c r="E49" s="184">
        <v>60007</v>
      </c>
      <c r="F49" s="182" t="s">
        <v>1612</v>
      </c>
      <c r="G49" s="185">
        <v>5121892</v>
      </c>
      <c r="H49" s="186">
        <v>312</v>
      </c>
      <c r="I49" s="182" t="s">
        <v>1610</v>
      </c>
      <c r="J49" s="187" t="s">
        <v>1605</v>
      </c>
      <c r="K49" s="187">
        <v>20</v>
      </c>
      <c r="L49" s="188"/>
      <c r="M49" s="189">
        <v>442412</v>
      </c>
      <c r="N49" s="189"/>
      <c r="O49" s="189">
        <v>0</v>
      </c>
      <c r="P49" s="189"/>
      <c r="Q49" s="189">
        <v>0</v>
      </c>
      <c r="R49" s="189"/>
      <c r="S49" s="189">
        <v>0</v>
      </c>
      <c r="T49" s="189"/>
      <c r="U49" s="189">
        <v>0</v>
      </c>
      <c r="V49" s="189"/>
      <c r="W49" s="189">
        <v>0</v>
      </c>
      <c r="X49" s="189"/>
      <c r="Y49" s="189">
        <v>0</v>
      </c>
      <c r="Z49" s="189"/>
      <c r="AA49" s="186">
        <v>0</v>
      </c>
      <c r="AB49" s="190"/>
      <c r="AC49" s="191"/>
      <c r="AD49" s="190">
        <v>2349673</v>
      </c>
      <c r="AE49" s="190"/>
      <c r="AF49" s="190">
        <v>0</v>
      </c>
      <c r="AG49" s="190"/>
      <c r="AH49" s="190">
        <v>0</v>
      </c>
      <c r="AI49" s="190"/>
      <c r="AJ49" s="190">
        <v>0</v>
      </c>
      <c r="AK49" s="190"/>
      <c r="AL49" s="190">
        <v>0</v>
      </c>
      <c r="AM49" s="190"/>
      <c r="AN49" s="190">
        <v>0</v>
      </c>
      <c r="AO49" s="190"/>
      <c r="AP49" s="190">
        <v>0</v>
      </c>
      <c r="AQ49" s="181"/>
      <c r="AR49" s="192"/>
      <c r="AS49" s="193">
        <v>5.3110999999999997</v>
      </c>
      <c r="AT49" s="193"/>
      <c r="AU49" s="193"/>
      <c r="AV49" s="193"/>
      <c r="AW49" s="193"/>
      <c r="AX49" s="193"/>
      <c r="AY49" s="193"/>
      <c r="AZ49" s="193"/>
      <c r="BA49" s="193"/>
      <c r="BB49" s="193"/>
      <c r="BC49" s="193"/>
      <c r="BD49" s="193"/>
      <c r="BE49" s="193"/>
      <c r="BF49" s="181"/>
      <c r="BG49" s="181" t="s">
        <v>1746</v>
      </c>
    </row>
    <row r="50" spans="1:59">
      <c r="A50" s="181" t="s">
        <v>1666</v>
      </c>
      <c r="B50" s="181" t="s">
        <v>89</v>
      </c>
      <c r="C50" s="182" t="s">
        <v>378</v>
      </c>
      <c r="D50" s="183">
        <v>2098</v>
      </c>
      <c r="E50" s="184">
        <v>20098</v>
      </c>
      <c r="F50" s="182" t="s">
        <v>1612</v>
      </c>
      <c r="G50" s="185">
        <v>18351295</v>
      </c>
      <c r="H50" s="186">
        <v>310</v>
      </c>
      <c r="I50" s="182" t="s">
        <v>1604</v>
      </c>
      <c r="J50" s="187" t="s">
        <v>1602</v>
      </c>
      <c r="K50" s="187">
        <v>304</v>
      </c>
      <c r="L50" s="188"/>
      <c r="M50" s="189">
        <v>0</v>
      </c>
      <c r="N50" s="189"/>
      <c r="O50" s="189">
        <v>0</v>
      </c>
      <c r="P50" s="189"/>
      <c r="Q50" s="189">
        <v>0</v>
      </c>
      <c r="R50" s="189"/>
      <c r="S50" s="189">
        <v>0</v>
      </c>
      <c r="T50" s="189"/>
      <c r="U50" s="189">
        <v>0</v>
      </c>
      <c r="V50" s="189"/>
      <c r="W50" s="189">
        <v>0</v>
      </c>
      <c r="X50" s="189"/>
      <c r="Y50" s="189">
        <v>93567629</v>
      </c>
      <c r="Z50" s="189"/>
      <c r="AA50" s="186">
        <v>0</v>
      </c>
      <c r="AB50" s="190"/>
      <c r="AC50" s="191"/>
      <c r="AD50" s="190">
        <v>0</v>
      </c>
      <c r="AE50" s="190"/>
      <c r="AF50" s="190">
        <v>0</v>
      </c>
      <c r="AG50" s="190"/>
      <c r="AH50" s="190">
        <v>0</v>
      </c>
      <c r="AI50" s="190"/>
      <c r="AJ50" s="190">
        <v>0</v>
      </c>
      <c r="AK50" s="190"/>
      <c r="AL50" s="190">
        <v>0</v>
      </c>
      <c r="AM50" s="190"/>
      <c r="AN50" s="190">
        <v>13256385</v>
      </c>
      <c r="AO50" s="190"/>
      <c r="AP50" s="190">
        <v>0</v>
      </c>
      <c r="AQ50" s="181"/>
      <c r="AR50" s="192"/>
      <c r="AS50" s="193"/>
      <c r="AT50" s="193"/>
      <c r="AU50" s="193"/>
      <c r="AV50" s="193"/>
      <c r="AW50" s="193"/>
      <c r="AX50" s="193"/>
      <c r="AY50" s="193"/>
      <c r="AZ50" s="193"/>
      <c r="BA50" s="193"/>
      <c r="BB50" s="193"/>
      <c r="BC50" s="193">
        <v>0.14169999999999999</v>
      </c>
      <c r="BD50" s="193"/>
      <c r="BE50" s="193"/>
      <c r="BF50" s="181"/>
      <c r="BG50" s="181" t="s">
        <v>1746</v>
      </c>
    </row>
    <row r="51" spans="1:59">
      <c r="A51" s="181" t="s">
        <v>1670</v>
      </c>
      <c r="B51" s="181" t="s">
        <v>1671</v>
      </c>
      <c r="C51" s="182" t="s">
        <v>351</v>
      </c>
      <c r="D51" s="183">
        <v>9030</v>
      </c>
      <c r="E51" s="184">
        <v>90030</v>
      </c>
      <c r="F51" s="182" t="s">
        <v>1612</v>
      </c>
      <c r="G51" s="185">
        <v>2956746</v>
      </c>
      <c r="H51" s="186">
        <v>205</v>
      </c>
      <c r="I51" s="182" t="s">
        <v>1610</v>
      </c>
      <c r="J51" s="187" t="s">
        <v>1605</v>
      </c>
      <c r="K51" s="187">
        <v>24</v>
      </c>
      <c r="L51" s="188"/>
      <c r="M51" s="189">
        <v>766773</v>
      </c>
      <c r="N51" s="189"/>
      <c r="O51" s="189">
        <v>0</v>
      </c>
      <c r="P51" s="189"/>
      <c r="Q51" s="189">
        <v>0</v>
      </c>
      <c r="R51" s="189"/>
      <c r="S51" s="189">
        <v>0</v>
      </c>
      <c r="T51" s="189"/>
      <c r="U51" s="189">
        <v>0</v>
      </c>
      <c r="V51" s="189"/>
      <c r="W51" s="189">
        <v>0</v>
      </c>
      <c r="X51" s="189"/>
      <c r="Y51" s="189">
        <v>0</v>
      </c>
      <c r="Z51" s="189"/>
      <c r="AA51" s="186">
        <v>0</v>
      </c>
      <c r="AB51" s="190"/>
      <c r="AC51" s="191"/>
      <c r="AD51" s="190">
        <v>253519</v>
      </c>
      <c r="AE51" s="190"/>
      <c r="AF51" s="190">
        <v>0</v>
      </c>
      <c r="AG51" s="190"/>
      <c r="AH51" s="190">
        <v>0</v>
      </c>
      <c r="AI51" s="190"/>
      <c r="AJ51" s="190">
        <v>0</v>
      </c>
      <c r="AK51" s="190"/>
      <c r="AL51" s="190">
        <v>0</v>
      </c>
      <c r="AM51" s="190"/>
      <c r="AN51" s="190">
        <v>0</v>
      </c>
      <c r="AO51" s="190"/>
      <c r="AP51" s="190">
        <v>0</v>
      </c>
      <c r="AQ51" s="181"/>
      <c r="AR51" s="192"/>
      <c r="AS51" s="193">
        <v>0.3306</v>
      </c>
      <c r="AT51" s="193"/>
      <c r="AU51" s="193"/>
      <c r="AV51" s="193"/>
      <c r="AW51" s="193"/>
      <c r="AX51" s="193"/>
      <c r="AY51" s="193"/>
      <c r="AZ51" s="193"/>
      <c r="BA51" s="193"/>
      <c r="BB51" s="193"/>
      <c r="BC51" s="193"/>
      <c r="BD51" s="193"/>
      <c r="BE51" s="193"/>
      <c r="BF51" s="181"/>
      <c r="BG51" s="181" t="s">
        <v>1746</v>
      </c>
    </row>
    <row r="52" spans="1:59">
      <c r="A52" s="181" t="s">
        <v>1672</v>
      </c>
      <c r="B52" s="181" t="s">
        <v>1611</v>
      </c>
      <c r="C52" s="182" t="s">
        <v>351</v>
      </c>
      <c r="D52" s="183">
        <v>9151</v>
      </c>
      <c r="E52" s="184">
        <v>90151</v>
      </c>
      <c r="F52" s="182" t="s">
        <v>1612</v>
      </c>
      <c r="G52" s="185">
        <v>12150996</v>
      </c>
      <c r="H52" s="186">
        <v>195</v>
      </c>
      <c r="I52" s="182" t="s">
        <v>1610</v>
      </c>
      <c r="J52" s="187" t="s">
        <v>1605</v>
      </c>
      <c r="K52" s="187">
        <v>195</v>
      </c>
      <c r="L52" s="188"/>
      <c r="M52" s="189">
        <v>8293151</v>
      </c>
      <c r="N52" s="189"/>
      <c r="O52" s="189">
        <v>0</v>
      </c>
      <c r="P52" s="189"/>
      <c r="Q52" s="189">
        <v>0</v>
      </c>
      <c r="R52" s="189"/>
      <c r="S52" s="189">
        <v>0</v>
      </c>
      <c r="T52" s="189"/>
      <c r="U52" s="189">
        <v>0</v>
      </c>
      <c r="V52" s="189"/>
      <c r="W52" s="189">
        <v>0</v>
      </c>
      <c r="X52" s="189"/>
      <c r="Y52" s="189">
        <v>0</v>
      </c>
      <c r="Z52" s="189"/>
      <c r="AA52" s="186">
        <v>0</v>
      </c>
      <c r="AB52" s="190"/>
      <c r="AC52" s="191"/>
      <c r="AD52" s="190">
        <v>2539026</v>
      </c>
      <c r="AE52" s="190"/>
      <c r="AF52" s="190">
        <v>0</v>
      </c>
      <c r="AG52" s="190"/>
      <c r="AH52" s="190">
        <v>0</v>
      </c>
      <c r="AI52" s="190"/>
      <c r="AJ52" s="190">
        <v>0</v>
      </c>
      <c r="AK52" s="190"/>
      <c r="AL52" s="190">
        <v>0</v>
      </c>
      <c r="AM52" s="190"/>
      <c r="AN52" s="190">
        <v>0</v>
      </c>
      <c r="AO52" s="190"/>
      <c r="AP52" s="190">
        <v>0</v>
      </c>
      <c r="AQ52" s="181"/>
      <c r="AR52" s="192"/>
      <c r="AS52" s="193">
        <v>0.30620000000000003</v>
      </c>
      <c r="AT52" s="193"/>
      <c r="AU52" s="193"/>
      <c r="AV52" s="193"/>
      <c r="AW52" s="193"/>
      <c r="AX52" s="193"/>
      <c r="AY52" s="193"/>
      <c r="AZ52" s="193"/>
      <c r="BA52" s="193"/>
      <c r="BB52" s="193"/>
      <c r="BC52" s="193"/>
      <c r="BD52" s="193"/>
      <c r="BE52" s="193"/>
      <c r="BF52" s="181"/>
      <c r="BG52" s="181" t="s">
        <v>1746</v>
      </c>
    </row>
    <row r="53" spans="1:59">
      <c r="A53" s="181" t="s">
        <v>1675</v>
      </c>
      <c r="B53" s="181" t="s">
        <v>1661</v>
      </c>
      <c r="C53" s="182" t="s">
        <v>351</v>
      </c>
      <c r="D53" s="183">
        <v>9134</v>
      </c>
      <c r="E53" s="184">
        <v>90134</v>
      </c>
      <c r="F53" s="182" t="s">
        <v>1612</v>
      </c>
      <c r="G53" s="185">
        <v>3281212</v>
      </c>
      <c r="H53" s="186">
        <v>141</v>
      </c>
      <c r="I53" s="182" t="s">
        <v>1610</v>
      </c>
      <c r="J53" s="187" t="s">
        <v>1605</v>
      </c>
      <c r="K53" s="187">
        <v>111</v>
      </c>
      <c r="L53" s="188"/>
      <c r="M53" s="189">
        <v>3805923</v>
      </c>
      <c r="N53" s="189"/>
      <c r="O53" s="189">
        <v>0</v>
      </c>
      <c r="P53" s="189"/>
      <c r="Q53" s="189">
        <v>0</v>
      </c>
      <c r="R53" s="189"/>
      <c r="S53" s="189">
        <v>0</v>
      </c>
      <c r="T53" s="189"/>
      <c r="U53" s="189">
        <v>0</v>
      </c>
      <c r="V53" s="189"/>
      <c r="W53" s="189">
        <v>0</v>
      </c>
      <c r="X53" s="189"/>
      <c r="Y53" s="189">
        <v>0</v>
      </c>
      <c r="Z53" s="189"/>
      <c r="AA53" s="186">
        <v>0</v>
      </c>
      <c r="AB53" s="190"/>
      <c r="AC53" s="191"/>
      <c r="AD53" s="190">
        <v>1179829</v>
      </c>
      <c r="AE53" s="190"/>
      <c r="AF53" s="190">
        <v>0</v>
      </c>
      <c r="AG53" s="190"/>
      <c r="AH53" s="190">
        <v>0</v>
      </c>
      <c r="AI53" s="190"/>
      <c r="AJ53" s="190">
        <v>0</v>
      </c>
      <c r="AK53" s="190"/>
      <c r="AL53" s="190">
        <v>0</v>
      </c>
      <c r="AM53" s="190"/>
      <c r="AN53" s="190">
        <v>0</v>
      </c>
      <c r="AO53" s="190"/>
      <c r="AP53" s="190">
        <v>0</v>
      </c>
      <c r="AQ53" s="181"/>
      <c r="AR53" s="192"/>
      <c r="AS53" s="193">
        <v>0.31</v>
      </c>
      <c r="AT53" s="193"/>
      <c r="AU53" s="193"/>
      <c r="AV53" s="193"/>
      <c r="AW53" s="193"/>
      <c r="AX53" s="193"/>
      <c r="AY53" s="193"/>
      <c r="AZ53" s="193"/>
      <c r="BA53" s="193"/>
      <c r="BB53" s="193"/>
      <c r="BC53" s="193"/>
      <c r="BD53" s="193"/>
      <c r="BE53" s="193"/>
      <c r="BF53" s="181"/>
      <c r="BG53" s="181" t="s">
        <v>1746</v>
      </c>
    </row>
    <row r="54" spans="1:59">
      <c r="A54" s="181" t="s">
        <v>1679</v>
      </c>
      <c r="B54" s="181" t="s">
        <v>1674</v>
      </c>
      <c r="C54" s="182" t="s">
        <v>396</v>
      </c>
      <c r="D54" s="183">
        <v>3073</v>
      </c>
      <c r="E54" s="184">
        <v>30073</v>
      </c>
      <c r="F54" s="182" t="s">
        <v>1612</v>
      </c>
      <c r="G54" s="185">
        <v>4586770</v>
      </c>
      <c r="H54" s="186">
        <v>99</v>
      </c>
      <c r="I54" s="182" t="s">
        <v>1610</v>
      </c>
      <c r="J54" s="187" t="s">
        <v>1605</v>
      </c>
      <c r="K54" s="187">
        <v>99</v>
      </c>
      <c r="L54" s="188"/>
      <c r="M54" s="189">
        <v>1430638</v>
      </c>
      <c r="N54" s="189"/>
      <c r="O54" s="189">
        <v>0</v>
      </c>
      <c r="P54" s="189"/>
      <c r="Q54" s="189">
        <v>0</v>
      </c>
      <c r="R54" s="189"/>
      <c r="S54" s="189">
        <v>0</v>
      </c>
      <c r="T54" s="189"/>
      <c r="U54" s="189">
        <v>0</v>
      </c>
      <c r="V54" s="189"/>
      <c r="W54" s="189">
        <v>0</v>
      </c>
      <c r="X54" s="189"/>
      <c r="Y54" s="189">
        <v>0</v>
      </c>
      <c r="Z54" s="189"/>
      <c r="AA54" s="186">
        <v>0</v>
      </c>
      <c r="AB54" s="190"/>
      <c r="AC54" s="191"/>
      <c r="AD54" s="190">
        <v>333956</v>
      </c>
      <c r="AE54" s="190"/>
      <c r="AF54" s="190">
        <v>0</v>
      </c>
      <c r="AG54" s="190"/>
      <c r="AH54" s="190">
        <v>0</v>
      </c>
      <c r="AI54" s="190"/>
      <c r="AJ54" s="190">
        <v>0</v>
      </c>
      <c r="AK54" s="190"/>
      <c r="AL54" s="190">
        <v>0</v>
      </c>
      <c r="AM54" s="190"/>
      <c r="AN54" s="190">
        <v>0</v>
      </c>
      <c r="AO54" s="190"/>
      <c r="AP54" s="190">
        <v>0</v>
      </c>
      <c r="AQ54" s="181"/>
      <c r="AR54" s="192"/>
      <c r="AS54" s="193">
        <v>0.2334</v>
      </c>
      <c r="AT54" s="193"/>
      <c r="AU54" s="193"/>
      <c r="AV54" s="193"/>
      <c r="AW54" s="193"/>
      <c r="AX54" s="193"/>
      <c r="AY54" s="193"/>
      <c r="AZ54" s="193"/>
      <c r="BA54" s="193"/>
      <c r="BB54" s="193"/>
      <c r="BC54" s="193"/>
      <c r="BD54" s="193"/>
      <c r="BE54" s="193"/>
      <c r="BF54" s="181"/>
      <c r="BG54" s="181" t="s">
        <v>1746</v>
      </c>
    </row>
    <row r="55" spans="1:59">
      <c r="A55" s="181" t="s">
        <v>1680</v>
      </c>
      <c r="B55" s="181" t="s">
        <v>1681</v>
      </c>
      <c r="C55" s="182" t="s">
        <v>378</v>
      </c>
      <c r="D55" s="183">
        <v>2075</v>
      </c>
      <c r="E55" s="184">
        <v>20075</v>
      </c>
      <c r="F55" s="182" t="s">
        <v>1612</v>
      </c>
      <c r="G55" s="185">
        <v>5441567</v>
      </c>
      <c r="H55" s="186">
        <v>78</v>
      </c>
      <c r="I55" s="182" t="s">
        <v>1604</v>
      </c>
      <c r="J55" s="187" t="s">
        <v>1602</v>
      </c>
      <c r="K55" s="187">
        <v>78</v>
      </c>
      <c r="L55" s="188"/>
      <c r="M55" s="189">
        <v>0</v>
      </c>
      <c r="N55" s="189"/>
      <c r="O55" s="189">
        <v>0</v>
      </c>
      <c r="P55" s="189"/>
      <c r="Q55" s="189">
        <v>0</v>
      </c>
      <c r="R55" s="189"/>
      <c r="S55" s="189">
        <v>0</v>
      </c>
      <c r="T55" s="189"/>
      <c r="U55" s="189">
        <v>0</v>
      </c>
      <c r="V55" s="189"/>
      <c r="W55" s="189">
        <v>0</v>
      </c>
      <c r="X55" s="189"/>
      <c r="Y55" s="189">
        <v>32179173</v>
      </c>
      <c r="Z55" s="189"/>
      <c r="AA55" s="186">
        <v>0</v>
      </c>
      <c r="AB55" s="190"/>
      <c r="AC55" s="191"/>
      <c r="AD55" s="190">
        <v>0</v>
      </c>
      <c r="AE55" s="190"/>
      <c r="AF55" s="190">
        <v>0</v>
      </c>
      <c r="AG55" s="190"/>
      <c r="AH55" s="190">
        <v>0</v>
      </c>
      <c r="AI55" s="190"/>
      <c r="AJ55" s="190">
        <v>0</v>
      </c>
      <c r="AK55" s="190"/>
      <c r="AL55" s="190">
        <v>0</v>
      </c>
      <c r="AM55" s="190"/>
      <c r="AN55" s="190">
        <v>4661254</v>
      </c>
      <c r="AO55" s="190"/>
      <c r="AP55" s="190">
        <v>0</v>
      </c>
      <c r="AQ55" s="181"/>
      <c r="AR55" s="192"/>
      <c r="AS55" s="193"/>
      <c r="AT55" s="193"/>
      <c r="AU55" s="193"/>
      <c r="AV55" s="193"/>
      <c r="AW55" s="193"/>
      <c r="AX55" s="193"/>
      <c r="AY55" s="193"/>
      <c r="AZ55" s="193"/>
      <c r="BA55" s="193"/>
      <c r="BB55" s="193"/>
      <c r="BC55" s="193">
        <v>0.1449</v>
      </c>
      <c r="BD55" s="193"/>
      <c r="BE55" s="193"/>
      <c r="BF55" s="181"/>
      <c r="BG55" s="181" t="s">
        <v>1746</v>
      </c>
    </row>
    <row r="56" spans="1:59">
      <c r="A56" s="181" t="s">
        <v>1683</v>
      </c>
      <c r="B56" s="181" t="s">
        <v>1684</v>
      </c>
      <c r="C56" s="182" t="s">
        <v>362</v>
      </c>
      <c r="D56" s="183">
        <v>5104</v>
      </c>
      <c r="E56" s="184">
        <v>50104</v>
      </c>
      <c r="F56" s="182" t="s">
        <v>1612</v>
      </c>
      <c r="G56" s="185">
        <v>8608208</v>
      </c>
      <c r="H56" s="186">
        <v>70</v>
      </c>
      <c r="I56" s="182" t="s">
        <v>1610</v>
      </c>
      <c r="J56" s="187" t="s">
        <v>1602</v>
      </c>
      <c r="K56" s="187">
        <v>70</v>
      </c>
      <c r="L56" s="188"/>
      <c r="M56" s="189">
        <v>0</v>
      </c>
      <c r="N56" s="189"/>
      <c r="O56" s="189">
        <v>0</v>
      </c>
      <c r="P56" s="189"/>
      <c r="Q56" s="189">
        <v>0</v>
      </c>
      <c r="R56" s="189"/>
      <c r="S56" s="189">
        <v>0</v>
      </c>
      <c r="T56" s="189"/>
      <c r="U56" s="189">
        <v>0</v>
      </c>
      <c r="V56" s="189"/>
      <c r="W56" s="189">
        <v>0</v>
      </c>
      <c r="X56" s="189"/>
      <c r="Y56" s="189">
        <v>18158000</v>
      </c>
      <c r="Z56" s="189"/>
      <c r="AA56" s="186">
        <v>0</v>
      </c>
      <c r="AB56" s="190"/>
      <c r="AC56" s="191"/>
      <c r="AD56" s="190">
        <v>0</v>
      </c>
      <c r="AE56" s="190"/>
      <c r="AF56" s="190">
        <v>0</v>
      </c>
      <c r="AG56" s="190"/>
      <c r="AH56" s="190">
        <v>0</v>
      </c>
      <c r="AI56" s="190"/>
      <c r="AJ56" s="190">
        <v>0</v>
      </c>
      <c r="AK56" s="190"/>
      <c r="AL56" s="190">
        <v>0</v>
      </c>
      <c r="AM56" s="190"/>
      <c r="AN56" s="190">
        <v>3510093</v>
      </c>
      <c r="AO56" s="190"/>
      <c r="AP56" s="190">
        <v>0</v>
      </c>
      <c r="AQ56" s="181"/>
      <c r="AR56" s="192"/>
      <c r="AS56" s="193"/>
      <c r="AT56" s="193"/>
      <c r="AU56" s="193"/>
      <c r="AV56" s="193"/>
      <c r="AW56" s="193"/>
      <c r="AX56" s="193"/>
      <c r="AY56" s="193"/>
      <c r="AZ56" s="193"/>
      <c r="BA56" s="193"/>
      <c r="BB56" s="193"/>
      <c r="BC56" s="193">
        <v>0.1933</v>
      </c>
      <c r="BD56" s="193"/>
      <c r="BE56" s="193"/>
      <c r="BF56" s="181"/>
      <c r="BG56" s="181" t="s">
        <v>1746</v>
      </c>
    </row>
    <row r="57" spans="1:59">
      <c r="A57" s="181" t="s">
        <v>1756</v>
      </c>
      <c r="B57" s="181" t="s">
        <v>1682</v>
      </c>
      <c r="C57" s="182" t="s">
        <v>356</v>
      </c>
      <c r="D57" s="183">
        <v>4077</v>
      </c>
      <c r="E57" s="184">
        <v>40077</v>
      </c>
      <c r="F57" s="182" t="s">
        <v>1612</v>
      </c>
      <c r="G57" s="185">
        <v>5502379</v>
      </c>
      <c r="H57" s="186">
        <v>65</v>
      </c>
      <c r="I57" s="182" t="s">
        <v>1610</v>
      </c>
      <c r="J57" s="187" t="s">
        <v>1605</v>
      </c>
      <c r="K57" s="187">
        <v>43</v>
      </c>
      <c r="L57" s="188"/>
      <c r="M57" s="189">
        <v>2838234</v>
      </c>
      <c r="N57" s="189"/>
      <c r="O57" s="189">
        <v>0</v>
      </c>
      <c r="P57" s="189"/>
      <c r="Q57" s="189">
        <v>0</v>
      </c>
      <c r="R57" s="189"/>
      <c r="S57" s="189">
        <v>0</v>
      </c>
      <c r="T57" s="189"/>
      <c r="U57" s="189">
        <v>0</v>
      </c>
      <c r="V57" s="189"/>
      <c r="W57" s="189">
        <v>0</v>
      </c>
      <c r="X57" s="189"/>
      <c r="Y57" s="189">
        <v>0</v>
      </c>
      <c r="Z57" s="189"/>
      <c r="AA57" s="186">
        <v>0</v>
      </c>
      <c r="AB57" s="190"/>
      <c r="AC57" s="191"/>
      <c r="AD57" s="190">
        <v>1018267</v>
      </c>
      <c r="AE57" s="190"/>
      <c r="AF57" s="190">
        <v>0</v>
      </c>
      <c r="AG57" s="190"/>
      <c r="AH57" s="190">
        <v>0</v>
      </c>
      <c r="AI57" s="190"/>
      <c r="AJ57" s="190">
        <v>0</v>
      </c>
      <c r="AK57" s="190"/>
      <c r="AL57" s="190">
        <v>0</v>
      </c>
      <c r="AM57" s="190"/>
      <c r="AN57" s="190">
        <v>0</v>
      </c>
      <c r="AO57" s="190"/>
      <c r="AP57" s="190">
        <v>0</v>
      </c>
      <c r="AQ57" s="181"/>
      <c r="AR57" s="192"/>
      <c r="AS57" s="193">
        <v>0.35880000000000001</v>
      </c>
      <c r="AT57" s="193"/>
      <c r="AU57" s="193"/>
      <c r="AV57" s="193"/>
      <c r="AW57" s="193"/>
      <c r="AX57" s="193"/>
      <c r="AY57" s="193"/>
      <c r="AZ57" s="193"/>
      <c r="BA57" s="193"/>
      <c r="BB57" s="193"/>
      <c r="BC57" s="193"/>
      <c r="BD57" s="193"/>
      <c r="BE57" s="193"/>
      <c r="BF57" s="181"/>
      <c r="BG57" s="181" t="s">
        <v>1746</v>
      </c>
    </row>
    <row r="58" spans="1:59">
      <c r="A58" s="181" t="s">
        <v>1685</v>
      </c>
      <c r="B58" s="181" t="s">
        <v>1673</v>
      </c>
      <c r="C58" s="182" t="s">
        <v>379</v>
      </c>
      <c r="D58" s="183">
        <v>6111</v>
      </c>
      <c r="E58" s="184">
        <v>60111</v>
      </c>
      <c r="F58" s="182" t="s">
        <v>1612</v>
      </c>
      <c r="G58" s="185">
        <v>741318</v>
      </c>
      <c r="H58" s="186">
        <v>58</v>
      </c>
      <c r="I58" s="182" t="s">
        <v>1610</v>
      </c>
      <c r="J58" s="187" t="s">
        <v>1605</v>
      </c>
      <c r="K58" s="187">
        <v>25</v>
      </c>
      <c r="L58" s="188"/>
      <c r="M58" s="189">
        <v>0</v>
      </c>
      <c r="N58" s="189"/>
      <c r="O58" s="189">
        <v>0</v>
      </c>
      <c r="P58" s="189"/>
      <c r="Q58" s="189">
        <v>0</v>
      </c>
      <c r="R58" s="189"/>
      <c r="S58" s="189">
        <v>0</v>
      </c>
      <c r="T58" s="189"/>
      <c r="U58" s="189">
        <v>792273</v>
      </c>
      <c r="V58" s="189"/>
      <c r="W58" s="189">
        <v>0</v>
      </c>
      <c r="X58" s="189"/>
      <c r="Y58" s="189">
        <v>0</v>
      </c>
      <c r="Z58" s="189"/>
      <c r="AA58" s="186">
        <v>0</v>
      </c>
      <c r="AB58" s="190"/>
      <c r="AC58" s="191"/>
      <c r="AD58" s="190">
        <v>350453</v>
      </c>
      <c r="AE58" s="190"/>
      <c r="AF58" s="190">
        <v>0</v>
      </c>
      <c r="AG58" s="190"/>
      <c r="AH58" s="190">
        <v>0</v>
      </c>
      <c r="AI58" s="190"/>
      <c r="AJ58" s="190">
        <v>0</v>
      </c>
      <c r="AK58" s="190"/>
      <c r="AL58" s="190">
        <v>0</v>
      </c>
      <c r="AM58" s="190"/>
      <c r="AN58" s="190">
        <v>0</v>
      </c>
      <c r="AO58" s="190"/>
      <c r="AP58" s="190">
        <v>0</v>
      </c>
      <c r="AQ58" s="181"/>
      <c r="AR58" s="192"/>
      <c r="AS58" s="193"/>
      <c r="AT58" s="193"/>
      <c r="AU58" s="193"/>
      <c r="AV58" s="193"/>
      <c r="AW58" s="193"/>
      <c r="AX58" s="193"/>
      <c r="AY58" s="193"/>
      <c r="AZ58" s="193"/>
      <c r="BA58" s="193"/>
      <c r="BB58" s="193"/>
      <c r="BC58" s="193"/>
      <c r="BD58" s="193"/>
      <c r="BE58" s="193"/>
      <c r="BF58" s="181"/>
      <c r="BG58" s="181" t="s">
        <v>1746</v>
      </c>
    </row>
    <row r="59" spans="1:59">
      <c r="A59" s="181" t="s">
        <v>1687</v>
      </c>
      <c r="B59" s="181" t="s">
        <v>1629</v>
      </c>
      <c r="C59" s="182" t="s">
        <v>1550</v>
      </c>
      <c r="D59" s="183">
        <v>4094</v>
      </c>
      <c r="E59" s="184">
        <v>40094</v>
      </c>
      <c r="F59" s="182" t="s">
        <v>1626</v>
      </c>
      <c r="G59" s="185">
        <v>2148346</v>
      </c>
      <c r="H59" s="186">
        <v>54</v>
      </c>
      <c r="I59" s="182" t="s">
        <v>1604</v>
      </c>
      <c r="J59" s="187" t="s">
        <v>1605</v>
      </c>
      <c r="K59" s="187">
        <v>32</v>
      </c>
      <c r="L59" s="188"/>
      <c r="M59" s="189">
        <v>0</v>
      </c>
      <c r="N59" s="189"/>
      <c r="O59" s="189">
        <v>0</v>
      </c>
      <c r="P59" s="189"/>
      <c r="Q59" s="189">
        <v>0</v>
      </c>
      <c r="R59" s="189"/>
      <c r="S59" s="189">
        <v>0</v>
      </c>
      <c r="T59" s="189"/>
      <c r="U59" s="189">
        <v>0</v>
      </c>
      <c r="V59" s="189"/>
      <c r="W59" s="189">
        <v>0</v>
      </c>
      <c r="X59" s="189"/>
      <c r="Y59" s="189">
        <v>4009792</v>
      </c>
      <c r="Z59" s="189"/>
      <c r="AA59" s="186">
        <v>0</v>
      </c>
      <c r="AB59" s="190"/>
      <c r="AC59" s="191"/>
      <c r="AD59" s="190">
        <v>0</v>
      </c>
      <c r="AE59" s="190"/>
      <c r="AF59" s="190">
        <v>0</v>
      </c>
      <c r="AG59" s="190"/>
      <c r="AH59" s="190">
        <v>0</v>
      </c>
      <c r="AI59" s="190"/>
      <c r="AJ59" s="190">
        <v>0</v>
      </c>
      <c r="AK59" s="190"/>
      <c r="AL59" s="190">
        <v>0</v>
      </c>
      <c r="AM59" s="190"/>
      <c r="AN59" s="190">
        <v>1432878</v>
      </c>
      <c r="AO59" s="190"/>
      <c r="AP59" s="190">
        <v>0</v>
      </c>
      <c r="AQ59" s="181"/>
      <c r="AR59" s="192"/>
      <c r="AS59" s="193"/>
      <c r="AT59" s="193"/>
      <c r="AU59" s="193"/>
      <c r="AV59" s="193"/>
      <c r="AW59" s="193"/>
      <c r="AX59" s="193"/>
      <c r="AY59" s="193"/>
      <c r="AZ59" s="193"/>
      <c r="BA59" s="193"/>
      <c r="BB59" s="193"/>
      <c r="BC59" s="193">
        <v>0.35730000000000001</v>
      </c>
      <c r="BD59" s="193"/>
      <c r="BE59" s="193"/>
      <c r="BF59" s="181"/>
      <c r="BG59" s="181" t="s">
        <v>1746</v>
      </c>
    </row>
    <row r="60" spans="1:59">
      <c r="A60" s="181" t="s">
        <v>1686</v>
      </c>
      <c r="B60" s="181" t="s">
        <v>1669</v>
      </c>
      <c r="C60" s="182" t="s">
        <v>389</v>
      </c>
      <c r="D60" s="183">
        <v>4159</v>
      </c>
      <c r="E60" s="184">
        <v>40159</v>
      </c>
      <c r="F60" s="182" t="s">
        <v>1612</v>
      </c>
      <c r="G60" s="185">
        <v>969587</v>
      </c>
      <c r="H60" s="186">
        <v>46</v>
      </c>
      <c r="I60" s="182" t="s">
        <v>1610</v>
      </c>
      <c r="J60" s="187" t="s">
        <v>1605</v>
      </c>
      <c r="K60" s="187">
        <v>8</v>
      </c>
      <c r="L60" s="188"/>
      <c r="M60" s="189">
        <v>195054</v>
      </c>
      <c r="N60" s="189"/>
      <c r="O60" s="189">
        <v>0</v>
      </c>
      <c r="P60" s="189"/>
      <c r="Q60" s="189">
        <v>0</v>
      </c>
      <c r="R60" s="189"/>
      <c r="S60" s="189">
        <v>0</v>
      </c>
      <c r="T60" s="189"/>
      <c r="U60" s="189">
        <v>0</v>
      </c>
      <c r="V60" s="189"/>
      <c r="W60" s="189">
        <v>0</v>
      </c>
      <c r="X60" s="189"/>
      <c r="Y60" s="189">
        <v>0</v>
      </c>
      <c r="Z60" s="189"/>
      <c r="AA60" s="186">
        <v>0</v>
      </c>
      <c r="AB60" s="190"/>
      <c r="AC60" s="191"/>
      <c r="AD60" s="190">
        <v>71832</v>
      </c>
      <c r="AE60" s="190"/>
      <c r="AF60" s="190">
        <v>0</v>
      </c>
      <c r="AG60" s="190"/>
      <c r="AH60" s="190">
        <v>0</v>
      </c>
      <c r="AI60" s="190"/>
      <c r="AJ60" s="190">
        <v>0</v>
      </c>
      <c r="AK60" s="190"/>
      <c r="AL60" s="190">
        <v>0</v>
      </c>
      <c r="AM60" s="190"/>
      <c r="AN60" s="190">
        <v>0</v>
      </c>
      <c r="AO60" s="190"/>
      <c r="AP60" s="190">
        <v>0</v>
      </c>
      <c r="AQ60" s="181"/>
      <c r="AR60" s="192"/>
      <c r="AS60" s="193">
        <v>0.36830000000000002</v>
      </c>
      <c r="AT60" s="193"/>
      <c r="AU60" s="193"/>
      <c r="AV60" s="193"/>
      <c r="AW60" s="193"/>
      <c r="AX60" s="193"/>
      <c r="AY60" s="193"/>
      <c r="AZ60" s="193"/>
      <c r="BA60" s="193"/>
      <c r="BB60" s="193"/>
      <c r="BC60" s="193"/>
      <c r="BD60" s="193"/>
      <c r="BE60" s="193"/>
      <c r="BF60" s="181"/>
      <c r="BG60" s="181" t="s">
        <v>1746</v>
      </c>
    </row>
    <row r="61" spans="1:59">
      <c r="A61" s="181" t="s">
        <v>1757</v>
      </c>
      <c r="B61" s="181" t="s">
        <v>1690</v>
      </c>
      <c r="C61" s="182" t="s">
        <v>381</v>
      </c>
      <c r="D61" s="183">
        <v>2099</v>
      </c>
      <c r="E61" s="184">
        <v>20099</v>
      </c>
      <c r="F61" s="182" t="s">
        <v>1600</v>
      </c>
      <c r="G61" s="185">
        <v>18351295</v>
      </c>
      <c r="H61" s="186">
        <v>44</v>
      </c>
      <c r="I61" s="182" t="s">
        <v>1604</v>
      </c>
      <c r="J61" s="187" t="s">
        <v>1602</v>
      </c>
      <c r="K61" s="187">
        <v>44</v>
      </c>
      <c r="L61" s="188"/>
      <c r="M61" s="189">
        <v>0</v>
      </c>
      <c r="N61" s="189"/>
      <c r="O61" s="189">
        <v>0</v>
      </c>
      <c r="P61" s="189"/>
      <c r="Q61" s="189">
        <v>0</v>
      </c>
      <c r="R61" s="189"/>
      <c r="S61" s="189">
        <v>0</v>
      </c>
      <c r="T61" s="189"/>
      <c r="U61" s="189">
        <v>0</v>
      </c>
      <c r="V61" s="189"/>
      <c r="W61" s="189">
        <v>0</v>
      </c>
      <c r="X61" s="189"/>
      <c r="Y61" s="189">
        <v>27982542</v>
      </c>
      <c r="Z61" s="189"/>
      <c r="AA61" s="186">
        <v>0</v>
      </c>
      <c r="AB61" s="190"/>
      <c r="AC61" s="191"/>
      <c r="AD61" s="190">
        <v>0</v>
      </c>
      <c r="AE61" s="190"/>
      <c r="AF61" s="190">
        <v>0</v>
      </c>
      <c r="AG61" s="190"/>
      <c r="AH61" s="190">
        <v>0</v>
      </c>
      <c r="AI61" s="190"/>
      <c r="AJ61" s="190">
        <v>0</v>
      </c>
      <c r="AK61" s="190"/>
      <c r="AL61" s="190">
        <v>0</v>
      </c>
      <c r="AM61" s="190"/>
      <c r="AN61" s="190">
        <v>2267541</v>
      </c>
      <c r="AO61" s="190"/>
      <c r="AP61" s="190">
        <v>0</v>
      </c>
      <c r="AQ61" s="181"/>
      <c r="AR61" s="192"/>
      <c r="AS61" s="193"/>
      <c r="AT61" s="193"/>
      <c r="AU61" s="193"/>
      <c r="AV61" s="193"/>
      <c r="AW61" s="193"/>
      <c r="AX61" s="193"/>
      <c r="AY61" s="193"/>
      <c r="AZ61" s="193"/>
      <c r="BA61" s="193"/>
      <c r="BB61" s="193"/>
      <c r="BC61" s="193">
        <v>8.1000000000000003E-2</v>
      </c>
      <c r="BD61" s="193"/>
      <c r="BE61" s="193"/>
      <c r="BF61" s="181"/>
      <c r="BG61" s="181" t="s">
        <v>1746</v>
      </c>
    </row>
    <row r="62" spans="1:59">
      <c r="A62" s="181" t="s">
        <v>1688</v>
      </c>
      <c r="B62" s="181" t="s">
        <v>1689</v>
      </c>
      <c r="C62" s="182" t="s">
        <v>353</v>
      </c>
      <c r="D62" s="183">
        <v>1102</v>
      </c>
      <c r="E62" s="184">
        <v>10102</v>
      </c>
      <c r="F62" s="182" t="s">
        <v>1626</v>
      </c>
      <c r="G62" s="185">
        <v>924859</v>
      </c>
      <c r="H62" s="186">
        <v>43</v>
      </c>
      <c r="I62" s="182" t="s">
        <v>1610</v>
      </c>
      <c r="J62" s="187" t="s">
        <v>1605</v>
      </c>
      <c r="K62" s="187">
        <v>28</v>
      </c>
      <c r="L62" s="188"/>
      <c r="M62" s="189">
        <v>1678569</v>
      </c>
      <c r="N62" s="189"/>
      <c r="O62" s="189">
        <v>0</v>
      </c>
      <c r="P62" s="189"/>
      <c r="Q62" s="189">
        <v>0</v>
      </c>
      <c r="R62" s="189"/>
      <c r="S62" s="189">
        <v>0</v>
      </c>
      <c r="T62" s="189"/>
      <c r="U62" s="189">
        <v>0</v>
      </c>
      <c r="V62" s="189"/>
      <c r="W62" s="189">
        <v>0</v>
      </c>
      <c r="X62" s="189"/>
      <c r="Y62" s="189">
        <v>0</v>
      </c>
      <c r="Z62" s="189"/>
      <c r="AA62" s="186">
        <v>0</v>
      </c>
      <c r="AB62" s="190"/>
      <c r="AC62" s="191"/>
      <c r="AD62" s="190">
        <v>724004</v>
      </c>
      <c r="AE62" s="190"/>
      <c r="AF62" s="190">
        <v>0</v>
      </c>
      <c r="AG62" s="190"/>
      <c r="AH62" s="190">
        <v>0</v>
      </c>
      <c r="AI62" s="190"/>
      <c r="AJ62" s="190">
        <v>0</v>
      </c>
      <c r="AK62" s="190"/>
      <c r="AL62" s="190">
        <v>0</v>
      </c>
      <c r="AM62" s="190"/>
      <c r="AN62" s="190">
        <v>0</v>
      </c>
      <c r="AO62" s="190"/>
      <c r="AP62" s="190">
        <v>0</v>
      </c>
      <c r="AQ62" s="181"/>
      <c r="AR62" s="192"/>
      <c r="AS62" s="193">
        <v>0.43130000000000002</v>
      </c>
      <c r="AT62" s="193"/>
      <c r="AU62" s="193"/>
      <c r="AV62" s="193"/>
      <c r="AW62" s="193"/>
      <c r="AX62" s="193"/>
      <c r="AY62" s="193"/>
      <c r="AZ62" s="193"/>
      <c r="BA62" s="193"/>
      <c r="BB62" s="193"/>
      <c r="BC62" s="193"/>
      <c r="BD62" s="193"/>
      <c r="BE62" s="193"/>
      <c r="BF62" s="181"/>
      <c r="BG62" s="181" t="s">
        <v>1746</v>
      </c>
    </row>
    <row r="63" spans="1:59">
      <c r="A63" s="181" t="s">
        <v>1692</v>
      </c>
      <c r="B63" s="181" t="s">
        <v>1639</v>
      </c>
      <c r="C63" s="182" t="s">
        <v>350</v>
      </c>
      <c r="D63" s="183">
        <v>9209</v>
      </c>
      <c r="E63" s="184">
        <v>90209</v>
      </c>
      <c r="F63" s="182" t="s">
        <v>1608</v>
      </c>
      <c r="G63" s="185">
        <v>3629114</v>
      </c>
      <c r="H63" s="186">
        <v>38</v>
      </c>
      <c r="I63" s="182" t="s">
        <v>1609</v>
      </c>
      <c r="J63" s="187" t="s">
        <v>1605</v>
      </c>
      <c r="K63" s="187">
        <v>38</v>
      </c>
      <c r="L63" s="188"/>
      <c r="M63" s="189">
        <v>0</v>
      </c>
      <c r="N63" s="189"/>
      <c r="O63" s="189">
        <v>0</v>
      </c>
      <c r="P63" s="189"/>
      <c r="Q63" s="189">
        <v>0</v>
      </c>
      <c r="R63" s="189"/>
      <c r="S63" s="189">
        <v>0</v>
      </c>
      <c r="T63" s="189"/>
      <c r="U63" s="189">
        <v>0</v>
      </c>
      <c r="V63" s="189"/>
      <c r="W63" s="189">
        <v>0</v>
      </c>
      <c r="X63" s="189"/>
      <c r="Y63" s="189">
        <v>23474521</v>
      </c>
      <c r="Z63" s="189"/>
      <c r="AA63" s="186">
        <v>0</v>
      </c>
      <c r="AB63" s="190"/>
      <c r="AC63" s="191"/>
      <c r="AD63" s="190">
        <v>0</v>
      </c>
      <c r="AE63" s="190"/>
      <c r="AF63" s="190">
        <v>0</v>
      </c>
      <c r="AG63" s="190"/>
      <c r="AH63" s="190">
        <v>0</v>
      </c>
      <c r="AI63" s="190"/>
      <c r="AJ63" s="190">
        <v>0</v>
      </c>
      <c r="AK63" s="190"/>
      <c r="AL63" s="190">
        <v>0</v>
      </c>
      <c r="AM63" s="190"/>
      <c r="AN63" s="190">
        <v>3452467</v>
      </c>
      <c r="AO63" s="190"/>
      <c r="AP63" s="190">
        <v>0</v>
      </c>
      <c r="AQ63" s="181"/>
      <c r="AR63" s="192"/>
      <c r="AS63" s="193"/>
      <c r="AT63" s="193"/>
      <c r="AU63" s="193"/>
      <c r="AV63" s="193"/>
      <c r="AW63" s="193"/>
      <c r="AX63" s="193"/>
      <c r="AY63" s="193"/>
      <c r="AZ63" s="193"/>
      <c r="BA63" s="193"/>
      <c r="BB63" s="193"/>
      <c r="BC63" s="193">
        <v>0.14710000000000001</v>
      </c>
      <c r="BD63" s="193"/>
      <c r="BE63" s="193"/>
      <c r="BF63" s="181"/>
      <c r="BG63" s="181" t="s">
        <v>1746</v>
      </c>
    </row>
    <row r="64" spans="1:59">
      <c r="A64" s="181" t="s">
        <v>1693</v>
      </c>
      <c r="B64" s="181" t="s">
        <v>1678</v>
      </c>
      <c r="C64" s="182" t="s">
        <v>351</v>
      </c>
      <c r="D64" s="183">
        <v>9182</v>
      </c>
      <c r="E64" s="184">
        <v>90182</v>
      </c>
      <c r="F64" s="182" t="s">
        <v>1612</v>
      </c>
      <c r="G64" s="185">
        <v>370583</v>
      </c>
      <c r="H64" s="186">
        <v>35</v>
      </c>
      <c r="I64" s="182" t="s">
        <v>1610</v>
      </c>
      <c r="J64" s="187" t="s">
        <v>1605</v>
      </c>
      <c r="K64" s="187">
        <v>35</v>
      </c>
      <c r="L64" s="188"/>
      <c r="M64" s="189">
        <v>514210</v>
      </c>
      <c r="N64" s="189"/>
      <c r="O64" s="189">
        <v>0</v>
      </c>
      <c r="P64" s="189"/>
      <c r="Q64" s="189">
        <v>0</v>
      </c>
      <c r="R64" s="189"/>
      <c r="S64" s="189">
        <v>0</v>
      </c>
      <c r="T64" s="189"/>
      <c r="U64" s="189">
        <v>0</v>
      </c>
      <c r="V64" s="189"/>
      <c r="W64" s="189">
        <v>0</v>
      </c>
      <c r="X64" s="189"/>
      <c r="Y64" s="189">
        <v>0</v>
      </c>
      <c r="Z64" s="189"/>
      <c r="AA64" s="186">
        <v>0</v>
      </c>
      <c r="AB64" s="190"/>
      <c r="AC64" s="191"/>
      <c r="AD64" s="190">
        <v>130583</v>
      </c>
      <c r="AE64" s="190"/>
      <c r="AF64" s="190">
        <v>0</v>
      </c>
      <c r="AG64" s="190"/>
      <c r="AH64" s="190">
        <v>0</v>
      </c>
      <c r="AI64" s="190"/>
      <c r="AJ64" s="190">
        <v>0</v>
      </c>
      <c r="AK64" s="190"/>
      <c r="AL64" s="190">
        <v>0</v>
      </c>
      <c r="AM64" s="190"/>
      <c r="AN64" s="190">
        <v>0</v>
      </c>
      <c r="AO64" s="190"/>
      <c r="AP64" s="190">
        <v>0</v>
      </c>
      <c r="AQ64" s="181"/>
      <c r="AR64" s="192"/>
      <c r="AS64" s="193">
        <v>0.25390000000000001</v>
      </c>
      <c r="AT64" s="193"/>
      <c r="AU64" s="193"/>
      <c r="AV64" s="193"/>
      <c r="AW64" s="193"/>
      <c r="AX64" s="193"/>
      <c r="AY64" s="193"/>
      <c r="AZ64" s="193"/>
      <c r="BA64" s="193"/>
      <c r="BB64" s="193"/>
      <c r="BC64" s="193"/>
      <c r="BD64" s="193"/>
      <c r="BE64" s="193"/>
      <c r="BF64" s="181"/>
      <c r="BG64" s="181" t="s">
        <v>1746</v>
      </c>
    </row>
    <row r="65" spans="1:59">
      <c r="A65" s="181" t="s">
        <v>1758</v>
      </c>
      <c r="B65" s="181" t="s">
        <v>1677</v>
      </c>
      <c r="C65" s="182" t="s">
        <v>356</v>
      </c>
      <c r="D65" s="183">
        <v>4232</v>
      </c>
      <c r="E65" s="184">
        <v>40232</v>
      </c>
      <c r="F65" s="182" t="s">
        <v>1626</v>
      </c>
      <c r="G65" s="185">
        <v>1510516</v>
      </c>
      <c r="H65" s="186">
        <v>25</v>
      </c>
      <c r="I65" s="182" t="s">
        <v>1610</v>
      </c>
      <c r="J65" s="187" t="s">
        <v>1605</v>
      </c>
      <c r="K65" s="187">
        <v>25</v>
      </c>
      <c r="L65" s="188"/>
      <c r="M65" s="189">
        <v>810032</v>
      </c>
      <c r="N65" s="189"/>
      <c r="O65" s="189">
        <v>0</v>
      </c>
      <c r="P65" s="189"/>
      <c r="Q65" s="189">
        <v>0</v>
      </c>
      <c r="R65" s="189"/>
      <c r="S65" s="189">
        <v>0</v>
      </c>
      <c r="T65" s="189"/>
      <c r="U65" s="189">
        <v>0</v>
      </c>
      <c r="V65" s="189"/>
      <c r="W65" s="189">
        <v>0</v>
      </c>
      <c r="X65" s="189"/>
      <c r="Y65" s="189">
        <v>0</v>
      </c>
      <c r="Z65" s="189"/>
      <c r="AA65" s="186">
        <v>0</v>
      </c>
      <c r="AB65" s="190"/>
      <c r="AC65" s="191"/>
      <c r="AD65" s="190">
        <v>486222</v>
      </c>
      <c r="AE65" s="190"/>
      <c r="AF65" s="190">
        <v>0</v>
      </c>
      <c r="AG65" s="190"/>
      <c r="AH65" s="190">
        <v>0</v>
      </c>
      <c r="AI65" s="190"/>
      <c r="AJ65" s="190">
        <v>0</v>
      </c>
      <c r="AK65" s="190"/>
      <c r="AL65" s="190">
        <v>0</v>
      </c>
      <c r="AM65" s="190"/>
      <c r="AN65" s="190">
        <v>0</v>
      </c>
      <c r="AO65" s="190"/>
      <c r="AP65" s="190">
        <v>0</v>
      </c>
      <c r="AQ65" s="181"/>
      <c r="AR65" s="192"/>
      <c r="AS65" s="193">
        <v>0.60029999999999994</v>
      </c>
      <c r="AT65" s="193"/>
      <c r="AU65" s="193"/>
      <c r="AV65" s="193"/>
      <c r="AW65" s="193"/>
      <c r="AX65" s="193"/>
      <c r="AY65" s="193"/>
      <c r="AZ65" s="193"/>
      <c r="BA65" s="193"/>
      <c r="BB65" s="193"/>
      <c r="BC65" s="193"/>
      <c r="BD65" s="193"/>
      <c r="BE65" s="193"/>
      <c r="BF65" s="181"/>
      <c r="BG65" s="181" t="s">
        <v>1746</v>
      </c>
    </row>
    <row r="66" spans="1:59">
      <c r="A66" s="181" t="s">
        <v>1694</v>
      </c>
      <c r="B66" s="181" t="s">
        <v>1641</v>
      </c>
      <c r="C66" s="182" t="s">
        <v>368</v>
      </c>
      <c r="D66" s="183">
        <v>1115</v>
      </c>
      <c r="E66" s="184">
        <v>10115</v>
      </c>
      <c r="F66" s="182" t="s">
        <v>1612</v>
      </c>
      <c r="G66" s="185">
        <v>203914</v>
      </c>
      <c r="H66" s="186">
        <v>21</v>
      </c>
      <c r="I66" s="182" t="s">
        <v>1610</v>
      </c>
      <c r="J66" s="187" t="s">
        <v>1605</v>
      </c>
      <c r="K66" s="187">
        <v>21</v>
      </c>
      <c r="L66" s="188"/>
      <c r="M66" s="189">
        <v>628302</v>
      </c>
      <c r="N66" s="189"/>
      <c r="O66" s="189">
        <v>0</v>
      </c>
      <c r="P66" s="189"/>
      <c r="Q66" s="189">
        <v>0</v>
      </c>
      <c r="R66" s="189"/>
      <c r="S66" s="189">
        <v>0</v>
      </c>
      <c r="T66" s="189"/>
      <c r="U66" s="189">
        <v>0</v>
      </c>
      <c r="V66" s="189"/>
      <c r="W66" s="189">
        <v>0</v>
      </c>
      <c r="X66" s="189"/>
      <c r="Y66" s="189">
        <v>0</v>
      </c>
      <c r="Z66" s="189"/>
      <c r="AA66" s="186">
        <v>0</v>
      </c>
      <c r="AB66" s="190"/>
      <c r="AC66" s="191"/>
      <c r="AD66" s="190">
        <v>0</v>
      </c>
      <c r="AE66" s="190"/>
      <c r="AF66" s="190">
        <v>0</v>
      </c>
      <c r="AG66" s="190"/>
      <c r="AH66" s="190">
        <v>0</v>
      </c>
      <c r="AI66" s="190"/>
      <c r="AJ66" s="190">
        <v>0</v>
      </c>
      <c r="AK66" s="190"/>
      <c r="AL66" s="190">
        <v>0</v>
      </c>
      <c r="AM66" s="190"/>
      <c r="AN66" s="190">
        <v>0</v>
      </c>
      <c r="AO66" s="190"/>
      <c r="AP66" s="190">
        <v>0</v>
      </c>
      <c r="AQ66" s="181"/>
      <c r="AR66" s="192"/>
      <c r="AS66" s="193">
        <v>0</v>
      </c>
      <c r="AT66" s="193"/>
      <c r="AU66" s="193"/>
      <c r="AV66" s="193"/>
      <c r="AW66" s="193"/>
      <c r="AX66" s="193"/>
      <c r="AY66" s="193"/>
      <c r="AZ66" s="193"/>
      <c r="BA66" s="193"/>
      <c r="BB66" s="193"/>
      <c r="BC66" s="193"/>
      <c r="BD66" s="193"/>
      <c r="BE66" s="193"/>
      <c r="BF66" s="181"/>
      <c r="BG66" s="181" t="s">
        <v>1746</v>
      </c>
    </row>
    <row r="67" spans="1:59">
      <c r="A67" s="181" t="s">
        <v>1691</v>
      </c>
      <c r="B67" s="181" t="s">
        <v>1676</v>
      </c>
      <c r="C67" s="182" t="s">
        <v>385</v>
      </c>
      <c r="D67" s="183">
        <v>3057</v>
      </c>
      <c r="E67" s="184">
        <v>30057</v>
      </c>
      <c r="F67" s="182" t="s">
        <v>1626</v>
      </c>
      <c r="G67" s="185">
        <v>5441567</v>
      </c>
      <c r="H67" s="186">
        <v>20</v>
      </c>
      <c r="I67" s="182" t="s">
        <v>1610</v>
      </c>
      <c r="J67" s="187" t="s">
        <v>1605</v>
      </c>
      <c r="K67" s="187">
        <v>20</v>
      </c>
      <c r="L67" s="188"/>
      <c r="M67" s="189">
        <v>0</v>
      </c>
      <c r="N67" s="189"/>
      <c r="O67" s="189">
        <v>0</v>
      </c>
      <c r="P67" s="189"/>
      <c r="Q67" s="189">
        <v>0</v>
      </c>
      <c r="R67" s="189"/>
      <c r="S67" s="189">
        <v>0</v>
      </c>
      <c r="T67" s="189"/>
      <c r="U67" s="189">
        <v>0</v>
      </c>
      <c r="V67" s="189"/>
      <c r="W67" s="189">
        <v>0</v>
      </c>
      <c r="X67" s="189"/>
      <c r="Y67" s="189">
        <v>27325354</v>
      </c>
      <c r="Z67" s="189"/>
      <c r="AA67" s="186">
        <v>0</v>
      </c>
      <c r="AB67" s="190"/>
      <c r="AC67" s="191"/>
      <c r="AD67" s="190">
        <v>0</v>
      </c>
      <c r="AE67" s="190"/>
      <c r="AF67" s="190">
        <v>0</v>
      </c>
      <c r="AG67" s="190"/>
      <c r="AH67" s="190">
        <v>0</v>
      </c>
      <c r="AI67" s="190"/>
      <c r="AJ67" s="190">
        <v>0</v>
      </c>
      <c r="AK67" s="190"/>
      <c r="AL67" s="190">
        <v>0</v>
      </c>
      <c r="AM67" s="190"/>
      <c r="AN67" s="190">
        <v>0</v>
      </c>
      <c r="AO67" s="190"/>
      <c r="AP67" s="190">
        <v>0</v>
      </c>
      <c r="AQ67" s="181"/>
      <c r="AR67" s="192"/>
      <c r="AS67" s="193"/>
      <c r="AT67" s="193"/>
      <c r="AU67" s="193"/>
      <c r="AV67" s="193"/>
      <c r="AW67" s="193"/>
      <c r="AX67" s="193"/>
      <c r="AY67" s="193"/>
      <c r="AZ67" s="193"/>
      <c r="BA67" s="193"/>
      <c r="BB67" s="193"/>
      <c r="BC67" s="193">
        <v>0</v>
      </c>
      <c r="BD67" s="193"/>
      <c r="BE67" s="193"/>
      <c r="BF67" s="181"/>
      <c r="BG67" s="181" t="s">
        <v>1746</v>
      </c>
    </row>
    <row r="68" spans="1:59">
      <c r="A68" s="181" t="s">
        <v>1696</v>
      </c>
      <c r="B68" s="181" t="s">
        <v>1695</v>
      </c>
      <c r="C68" s="182" t="s">
        <v>351</v>
      </c>
      <c r="D68" s="183"/>
      <c r="E68" s="184">
        <v>90299</v>
      </c>
      <c r="F68" s="182" t="s">
        <v>1612</v>
      </c>
      <c r="G68" s="185">
        <v>308231</v>
      </c>
      <c r="H68" s="186">
        <v>12</v>
      </c>
      <c r="I68" s="182" t="s">
        <v>1610</v>
      </c>
      <c r="J68" s="187" t="s">
        <v>1602</v>
      </c>
      <c r="K68" s="187">
        <v>12</v>
      </c>
      <c r="L68" s="188"/>
      <c r="M68" s="189">
        <v>286520</v>
      </c>
      <c r="N68" s="189"/>
      <c r="O68" s="189">
        <v>0</v>
      </c>
      <c r="P68" s="189"/>
      <c r="Q68" s="189">
        <v>0</v>
      </c>
      <c r="R68" s="189"/>
      <c r="S68" s="189">
        <v>0</v>
      </c>
      <c r="T68" s="189"/>
      <c r="U68" s="189">
        <v>0</v>
      </c>
      <c r="V68" s="189"/>
      <c r="W68" s="189">
        <v>0</v>
      </c>
      <c r="X68" s="189"/>
      <c r="Y68" s="189">
        <v>0</v>
      </c>
      <c r="Z68" s="189"/>
      <c r="AA68" s="186">
        <v>0</v>
      </c>
      <c r="AB68" s="190"/>
      <c r="AC68" s="191"/>
      <c r="AD68" s="190">
        <v>931897</v>
      </c>
      <c r="AE68" s="190"/>
      <c r="AF68" s="190">
        <v>0</v>
      </c>
      <c r="AG68" s="190"/>
      <c r="AH68" s="190">
        <v>0</v>
      </c>
      <c r="AI68" s="190"/>
      <c r="AJ68" s="190">
        <v>0</v>
      </c>
      <c r="AK68" s="190"/>
      <c r="AL68" s="190">
        <v>0</v>
      </c>
      <c r="AM68" s="190"/>
      <c r="AN68" s="190">
        <v>0</v>
      </c>
      <c r="AO68" s="190"/>
      <c r="AP68" s="190">
        <v>0</v>
      </c>
      <c r="AQ68" s="181"/>
      <c r="AR68" s="192"/>
      <c r="AS68" s="193">
        <v>3.2524999999999999</v>
      </c>
      <c r="AT68" s="193"/>
      <c r="AU68" s="193"/>
      <c r="AV68" s="193"/>
      <c r="AW68" s="193"/>
      <c r="AX68" s="193"/>
      <c r="AY68" s="193"/>
      <c r="AZ68" s="193"/>
      <c r="BA68" s="193"/>
      <c r="BB68" s="193"/>
      <c r="BC68" s="193"/>
      <c r="BD68" s="193"/>
      <c r="BE68" s="193"/>
      <c r="BF68" s="181"/>
      <c r="BG68" s="181" t="s">
        <v>1746</v>
      </c>
    </row>
    <row r="70" spans="1:59">
      <c r="M70" s="154">
        <f>SUM(M1:M68)</f>
        <v>104995073</v>
      </c>
      <c r="N70" s="154">
        <f t="shared" ref="N70:AB70" si="0">SUM(N1:N68)</f>
        <v>0</v>
      </c>
      <c r="O70" s="154">
        <f t="shared" si="0"/>
        <v>0</v>
      </c>
      <c r="P70" s="154">
        <f t="shared" si="0"/>
        <v>0</v>
      </c>
      <c r="Q70" s="154">
        <f t="shared" si="0"/>
        <v>0</v>
      </c>
      <c r="R70" s="154">
        <f t="shared" si="0"/>
        <v>0</v>
      </c>
      <c r="S70" s="154">
        <f t="shared" si="0"/>
        <v>0</v>
      </c>
      <c r="T70" s="154">
        <f t="shared" si="0"/>
        <v>0</v>
      </c>
      <c r="U70" s="154">
        <f t="shared" si="0"/>
        <v>792273</v>
      </c>
      <c r="V70" s="154">
        <f t="shared" si="0"/>
        <v>0</v>
      </c>
      <c r="W70" s="154">
        <f t="shared" si="0"/>
        <v>0</v>
      </c>
      <c r="X70" s="154">
        <f t="shared" si="0"/>
        <v>0</v>
      </c>
      <c r="Y70" s="154">
        <f t="shared" si="0"/>
        <v>6030683824</v>
      </c>
      <c r="Z70" s="154">
        <f t="shared" si="0"/>
        <v>0</v>
      </c>
      <c r="AA70" s="154">
        <f t="shared" si="0"/>
        <v>0</v>
      </c>
      <c r="AB70" s="154">
        <f t="shared" si="0"/>
        <v>0</v>
      </c>
    </row>
  </sheetData>
  <conditionalFormatting sqref="A2:BG68">
    <cfRule type="expression" dxfId="2" priority="1">
      <formula>MOD(ROW(),2)=0</formula>
    </cfRule>
  </conditionalFormatting>
  <conditionalFormatting sqref="K5:K68">
    <cfRule type="expression" dxfId="1" priority="2">
      <formula>MOD(ROW(),2)=0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A9B63-3EA1-4B4C-B4A9-4B93EF7FE12F}">
  <sheetPr>
    <tabColor rgb="FFFFCC66"/>
  </sheetPr>
  <dimension ref="B2:X64"/>
  <sheetViews>
    <sheetView workbookViewId="0">
      <selection activeCell="M13" sqref="M13"/>
    </sheetView>
  </sheetViews>
  <sheetFormatPr defaultRowHeight="15"/>
  <cols>
    <col min="2" max="2" width="18.28515625" customWidth="1"/>
    <col min="3" max="3" width="9.85546875" bestFit="1" customWidth="1"/>
    <col min="4" max="4" width="11.42578125" customWidth="1"/>
    <col min="5" max="5" width="22.42578125" bestFit="1" customWidth="1"/>
    <col min="6" max="6" width="15.28515625" bestFit="1" customWidth="1"/>
    <col min="7" max="7" width="16.85546875" bestFit="1" customWidth="1"/>
    <col min="8" max="8" width="15.85546875" customWidth="1"/>
    <col min="9" max="9" width="18.5703125" customWidth="1"/>
    <col min="10" max="10" width="16.42578125" bestFit="1" customWidth="1"/>
    <col min="11" max="11" width="17.85546875" bestFit="1" customWidth="1"/>
    <col min="12" max="12" width="9.7109375" bestFit="1" customWidth="1"/>
    <col min="13" max="13" width="14.28515625" bestFit="1" customWidth="1"/>
    <col min="14" max="20" width="14.28515625" customWidth="1"/>
    <col min="21" max="21" width="18.140625" bestFit="1" customWidth="1"/>
    <col min="22" max="22" width="19.42578125" bestFit="1" customWidth="1"/>
  </cols>
  <sheetData>
    <row r="2" spans="2:22">
      <c r="B2" s="16" t="s">
        <v>1808</v>
      </c>
      <c r="C2" s="154">
        <v>138700</v>
      </c>
    </row>
    <row r="3" spans="2:22">
      <c r="B3" s="16" t="s">
        <v>1809</v>
      </c>
      <c r="C3">
        <v>3412.14</v>
      </c>
      <c r="H3" s="155"/>
    </row>
    <row r="4" spans="2:22">
      <c r="B4" s="16" t="s">
        <v>1549</v>
      </c>
      <c r="C4" s="156" t="s">
        <v>1810</v>
      </c>
      <c r="D4" s="156" t="s">
        <v>1604</v>
      </c>
      <c r="E4" s="156" t="s">
        <v>1610</v>
      </c>
      <c r="F4" s="156" t="s">
        <v>1609</v>
      </c>
    </row>
    <row r="5" spans="2:22">
      <c r="B5" s="16"/>
      <c r="C5" s="16"/>
      <c r="D5" s="16"/>
      <c r="E5" s="16"/>
      <c r="F5" s="16"/>
    </row>
    <row r="6" spans="2:22">
      <c r="B6" s="16"/>
      <c r="C6" s="16"/>
      <c r="D6" s="16"/>
      <c r="E6" s="157" t="s">
        <v>1811</v>
      </c>
      <c r="F6" s="157"/>
      <c r="G6" s="158"/>
      <c r="H6" s="158"/>
      <c r="I6" s="158"/>
      <c r="J6" s="158"/>
      <c r="K6" s="158"/>
      <c r="L6" s="158"/>
      <c r="M6" s="158"/>
      <c r="N6" s="158"/>
      <c r="O6" s="158"/>
      <c r="P6" s="159" t="s">
        <v>1812</v>
      </c>
      <c r="Q6" s="160"/>
      <c r="R6" s="160"/>
      <c r="S6" s="160"/>
      <c r="T6" s="160"/>
      <c r="U6" s="160"/>
      <c r="V6" s="160"/>
    </row>
    <row r="7" spans="2:22">
      <c r="G7" s="161"/>
      <c r="H7" s="16" t="s">
        <v>1777</v>
      </c>
      <c r="I7" s="16"/>
      <c r="J7" s="16"/>
      <c r="K7" s="16"/>
      <c r="N7" s="16"/>
      <c r="O7" s="16"/>
    </row>
    <row r="8" spans="2:22">
      <c r="B8" s="74" t="s">
        <v>130</v>
      </c>
      <c r="C8" s="74" t="s">
        <v>130</v>
      </c>
      <c r="D8" s="16" t="s">
        <v>1813</v>
      </c>
      <c r="E8" s="16" t="s">
        <v>1562</v>
      </c>
      <c r="F8" s="16" t="s">
        <v>1572</v>
      </c>
      <c r="G8" s="16" t="s">
        <v>1594</v>
      </c>
      <c r="H8" s="16" t="s">
        <v>1778</v>
      </c>
      <c r="I8" s="16" t="s">
        <v>1788</v>
      </c>
      <c r="J8" s="16" t="s">
        <v>1814</v>
      </c>
      <c r="K8" s="16" t="s">
        <v>1815</v>
      </c>
      <c r="L8" s="162" t="s">
        <v>1816</v>
      </c>
      <c r="M8" s="162" t="s">
        <v>1817</v>
      </c>
      <c r="N8" s="162" t="s">
        <v>1818</v>
      </c>
      <c r="O8" s="162" t="s">
        <v>1819</v>
      </c>
      <c r="P8" s="16" t="s">
        <v>1761</v>
      </c>
      <c r="Q8" s="16" t="s">
        <v>1769</v>
      </c>
      <c r="R8" s="16" t="s">
        <v>1773</v>
      </c>
      <c r="S8" s="16" t="s">
        <v>1820</v>
      </c>
      <c r="T8" s="16" t="s">
        <v>1821</v>
      </c>
      <c r="U8" s="162" t="s">
        <v>1822</v>
      </c>
      <c r="V8" s="162" t="s">
        <v>1823</v>
      </c>
    </row>
    <row r="9" spans="2:22">
      <c r="B9" s="75" t="s">
        <v>112</v>
      </c>
      <c r="C9" s="75" t="s">
        <v>348</v>
      </c>
      <c r="D9" t="s">
        <v>1824</v>
      </c>
      <c r="E9">
        <f>SUMIFS('Annual Service Data_rail only'!N:N,'Annual Service Data_rail only'!C:C,C9)</f>
        <v>0</v>
      </c>
      <c r="F9" s="161">
        <f>SUMIFS('Annual Service Data_rail only'!X:X,'Annual Service Data_rail only'!C:C,C9)</f>
        <v>0</v>
      </c>
      <c r="G9" s="161">
        <f>SUMIFS('Annual Service Data_rail only'!AT:AT,'Annual Service Data_rail only'!C:C,C9)</f>
        <v>0</v>
      </c>
      <c r="H9">
        <f>SUMIFS('Fuel and Energy_rail only'!AD:AD,'Fuel and Energy_rail only'!C:C,C9)</f>
        <v>0</v>
      </c>
      <c r="I9">
        <f>SUMIFS('Fuel and Energy_rail only'!AN:AN,'Fuel and Energy_rail only'!C:C,C9)</f>
        <v>0</v>
      </c>
      <c r="J9" s="155">
        <f>IFERROR(H9/SUM($H9:$I9),0)</f>
        <v>0</v>
      </c>
      <c r="K9" s="155">
        <f>IFERROR(I9/SUM($H9:$I9),0)</f>
        <v>0</v>
      </c>
      <c r="L9" s="163">
        <f t="shared" ref="L9:L59" si="0">IFERROR(G9/F9,0)</f>
        <v>0</v>
      </c>
      <c r="M9" s="164">
        <f t="shared" ref="M9:M59" si="1">IFERROR(F9/E9,0)</f>
        <v>0</v>
      </c>
      <c r="N9" s="164">
        <f>E9*J9</f>
        <v>0</v>
      </c>
      <c r="O9" s="164">
        <f>K9*E9</f>
        <v>0</v>
      </c>
      <c r="P9">
        <f>SUMIFS('Fuel and Energy_rail only'!M:M,'Fuel and Energy_rail only'!C:C,C9)</f>
        <v>0</v>
      </c>
      <c r="Q9">
        <f>SUMIFS('Fuel and Energy_rail only'!U:U,'Fuel and Energy_rail only'!C:C,C9)</f>
        <v>0</v>
      </c>
      <c r="R9">
        <f>SUMIFS('Fuel and Energy_rail only'!Y:Y,'Fuel and Energy_rail only'!C:C,C9)</f>
        <v>0</v>
      </c>
      <c r="S9">
        <f>SUM(P9:Q9)*$C$2</f>
        <v>0</v>
      </c>
      <c r="T9">
        <f>R9*$C$3</f>
        <v>0</v>
      </c>
      <c r="U9" s="165">
        <f>IFERROR(($L9*$M9*N9)/S9,0)</f>
        <v>0</v>
      </c>
      <c r="V9" s="165">
        <f>IFERROR(($L9*$M9*O9)/T9,0)</f>
        <v>0</v>
      </c>
    </row>
    <row r="10" spans="2:22">
      <c r="B10" s="75" t="s">
        <v>123</v>
      </c>
      <c r="C10" s="75" t="s">
        <v>132</v>
      </c>
      <c r="D10" t="s">
        <v>1825</v>
      </c>
      <c r="E10">
        <f>SUMIFS('Annual Service Data_rail only'!N:N,'Annual Service Data_rail only'!C:C,C10)</f>
        <v>0</v>
      </c>
      <c r="F10" s="161">
        <f>SUMIFS('Annual Service Data_rail only'!X:X,'Annual Service Data_rail only'!C:C,C10)</f>
        <v>0</v>
      </c>
      <c r="G10" s="161">
        <f>SUMIFS('Annual Service Data_rail only'!AT:AT,'Annual Service Data_rail only'!C:C,C10)</f>
        <v>0</v>
      </c>
      <c r="H10">
        <f>SUMIFS('Fuel and Energy_rail only'!AD:AD,'Fuel and Energy_rail only'!C:C,C10)</f>
        <v>0</v>
      </c>
      <c r="I10">
        <f>SUMIFS('Fuel and Energy_rail only'!AN:AN,'Fuel and Energy_rail only'!C:C,C10)</f>
        <v>0</v>
      </c>
      <c r="J10" s="155">
        <f t="shared" ref="J10:K59" si="2">IFERROR(H10/SUM($H10:$I10),0)</f>
        <v>0</v>
      </c>
      <c r="K10" s="155">
        <f t="shared" si="2"/>
        <v>0</v>
      </c>
      <c r="L10" s="163">
        <f t="shared" si="0"/>
        <v>0</v>
      </c>
      <c r="M10" s="164">
        <f t="shared" si="1"/>
        <v>0</v>
      </c>
      <c r="N10" s="164">
        <f t="shared" ref="N10:N59" si="3">E10*J10</f>
        <v>0</v>
      </c>
      <c r="O10" s="164">
        <f t="shared" ref="O10:O59" si="4">K10*E10</f>
        <v>0</v>
      </c>
      <c r="P10">
        <f>SUMIFS('Fuel and Energy_rail only'!M:M,'Fuel and Energy_rail only'!C:C,C10)</f>
        <v>0</v>
      </c>
      <c r="Q10">
        <f>SUMIFS('Fuel and Energy_rail only'!U:U,'Fuel and Energy_rail only'!C:C,C10)</f>
        <v>0</v>
      </c>
      <c r="R10">
        <f>SUMIFS('Fuel and Energy_rail only'!Y:Y,'Fuel and Energy_rail only'!C:C,C10)</f>
        <v>0</v>
      </c>
      <c r="S10">
        <f t="shared" ref="S10:S59" si="5">SUM(P10:Q10)*$C$2</f>
        <v>0</v>
      </c>
      <c r="T10">
        <f t="shared" ref="T10:T59" si="6">R10*$C$3</f>
        <v>0</v>
      </c>
      <c r="U10" s="165">
        <f t="shared" ref="U10:V59" si="7">IFERROR(($L10*$M10*N10)/S10,0)</f>
        <v>0</v>
      </c>
      <c r="V10" s="165">
        <f t="shared" si="7"/>
        <v>0</v>
      </c>
    </row>
    <row r="11" spans="2:22">
      <c r="B11" s="75" t="s">
        <v>1</v>
      </c>
      <c r="C11" s="75" t="s">
        <v>350</v>
      </c>
      <c r="D11" t="s">
        <v>1826</v>
      </c>
      <c r="E11">
        <f>SUMIFS('Annual Service Data_rail only'!N:N,'Annual Service Data_rail only'!C:C,C11)</f>
        <v>17</v>
      </c>
      <c r="F11" s="161">
        <f>SUMIFS('Annual Service Data_rail only'!X:X,'Annual Service Data_rail only'!C:C,C11)</f>
        <v>3435184</v>
      </c>
      <c r="G11" s="161">
        <f>SUMIFS('Annual Service Data_rail only'!AT:AT,'Annual Service Data_rail only'!C:C,C11)</f>
        <v>90553779</v>
      </c>
      <c r="H11">
        <f>SUMIFS('Fuel and Energy_rail only'!AD:AD,'Fuel and Energy_rail only'!C:C,C11)</f>
        <v>0</v>
      </c>
      <c r="I11">
        <f>SUMIFS('Fuel and Energy_rail only'!AN:AN,'Fuel and Energy_rail only'!C:C,C11)</f>
        <v>3452467</v>
      </c>
      <c r="J11" s="155">
        <f t="shared" si="2"/>
        <v>0</v>
      </c>
      <c r="K11" s="155">
        <f t="shared" si="2"/>
        <v>1</v>
      </c>
      <c r="L11" s="163">
        <f t="shared" si="0"/>
        <v>26.360677914196152</v>
      </c>
      <c r="M11" s="164">
        <f t="shared" si="1"/>
        <v>202069.64705882352</v>
      </c>
      <c r="N11" s="164">
        <f t="shared" si="3"/>
        <v>0</v>
      </c>
      <c r="O11" s="164">
        <f>K11*E11</f>
        <v>17</v>
      </c>
      <c r="P11">
        <f>SUMIFS('Fuel and Energy_rail only'!M:M,'Fuel and Energy_rail only'!C:C,C11)</f>
        <v>0</v>
      </c>
      <c r="Q11">
        <f>SUMIFS('Fuel and Energy_rail only'!U:U,'Fuel and Energy_rail only'!C:C,C11)</f>
        <v>0</v>
      </c>
      <c r="R11">
        <f>SUMIFS('Fuel and Energy_rail only'!Y:Y,'Fuel and Energy_rail only'!C:C,C11)</f>
        <v>23474521</v>
      </c>
      <c r="S11">
        <f t="shared" si="5"/>
        <v>0</v>
      </c>
      <c r="T11">
        <f t="shared" si="6"/>
        <v>80098352084.940002</v>
      </c>
      <c r="U11" s="165">
        <f t="shared" si="7"/>
        <v>0</v>
      </c>
      <c r="V11" s="165">
        <f t="shared" si="7"/>
        <v>1.1305323598164989E-3</v>
      </c>
    </row>
    <row r="12" spans="2:22">
      <c r="B12" s="75" t="s">
        <v>113</v>
      </c>
      <c r="C12" s="75" t="s">
        <v>349</v>
      </c>
      <c r="D12" t="s">
        <v>1827</v>
      </c>
      <c r="E12">
        <f>SUMIFS('Annual Service Data_rail only'!N:N,'Annual Service Data_rail only'!C:C,C12)</f>
        <v>0</v>
      </c>
      <c r="F12" s="161">
        <f>SUMIFS('Annual Service Data_rail only'!X:X,'Annual Service Data_rail only'!C:C,C12)</f>
        <v>0</v>
      </c>
      <c r="G12" s="161">
        <f>SUMIFS('Annual Service Data_rail only'!AT:AT,'Annual Service Data_rail only'!C:C,C12)</f>
        <v>0</v>
      </c>
      <c r="H12">
        <f>SUMIFS('Fuel and Energy_rail only'!AD:AD,'Fuel and Energy_rail only'!C:C,C12)</f>
        <v>0</v>
      </c>
      <c r="I12">
        <f>SUMIFS('Fuel and Energy_rail only'!AN:AN,'Fuel and Energy_rail only'!C:C,C12)</f>
        <v>0</v>
      </c>
      <c r="J12" s="155">
        <f t="shared" si="2"/>
        <v>0</v>
      </c>
      <c r="K12" s="155">
        <f t="shared" si="2"/>
        <v>0</v>
      </c>
      <c r="L12" s="163">
        <f t="shared" si="0"/>
        <v>0</v>
      </c>
      <c r="M12" s="164">
        <f t="shared" si="1"/>
        <v>0</v>
      </c>
      <c r="N12" s="164">
        <f t="shared" si="3"/>
        <v>0</v>
      </c>
      <c r="O12" s="164">
        <f t="shared" si="4"/>
        <v>0</v>
      </c>
      <c r="P12">
        <f>SUMIFS('Fuel and Energy_rail only'!M:M,'Fuel and Energy_rail only'!C:C,C12)</f>
        <v>0</v>
      </c>
      <c r="Q12">
        <f>SUMIFS('Fuel and Energy_rail only'!U:U,'Fuel and Energy_rail only'!C:C,C12)</f>
        <v>0</v>
      </c>
      <c r="R12">
        <f>SUMIFS('Fuel and Energy_rail only'!Y:Y,'Fuel and Energy_rail only'!C:C,C12)</f>
        <v>0</v>
      </c>
      <c r="S12">
        <f t="shared" si="5"/>
        <v>0</v>
      </c>
      <c r="T12">
        <f t="shared" si="6"/>
        <v>0</v>
      </c>
      <c r="U12" s="165">
        <f t="shared" si="7"/>
        <v>0</v>
      </c>
      <c r="V12" s="165">
        <f t="shared" si="7"/>
        <v>0</v>
      </c>
    </row>
    <row r="13" spans="2:22">
      <c r="B13" s="75" t="s">
        <v>124</v>
      </c>
      <c r="C13" s="75" t="s">
        <v>351</v>
      </c>
      <c r="D13" t="s">
        <v>1828</v>
      </c>
      <c r="E13">
        <f>SUMIFS('Annual Service Data_rail only'!N:N,'Annual Service Data_rail only'!C:C,C13)</f>
        <v>441</v>
      </c>
      <c r="F13" s="161">
        <f>SUMIFS('Annual Service Data_rail only'!X:X,'Annual Service Data_rail only'!C:C,C13)</f>
        <v>139399021</v>
      </c>
      <c r="G13" s="161">
        <f>SUMIFS('Annual Service Data_rail only'!AT:AT,'Annual Service Data_rail only'!C:C,C13)</f>
        <v>2812423160</v>
      </c>
      <c r="H13">
        <f>SUMIFS('Fuel and Energy_rail only'!AD:AD,'Fuel and Energy_rail only'!C:C,C13)</f>
        <v>5034854</v>
      </c>
      <c r="I13">
        <f>SUMIFS('Fuel and Energy_rail only'!AN:AN,'Fuel and Energy_rail only'!C:C,C13)</f>
        <v>106204511</v>
      </c>
      <c r="J13" s="155">
        <f t="shared" si="2"/>
        <v>4.5261441397116929E-2</v>
      </c>
      <c r="K13" s="155">
        <f t="shared" si="2"/>
        <v>0.95473855860288304</v>
      </c>
      <c r="L13" s="163">
        <f t="shared" si="0"/>
        <v>20.175343699149796</v>
      </c>
      <c r="M13" s="164">
        <f t="shared" si="1"/>
        <v>316097.55328798183</v>
      </c>
      <c r="N13" s="164">
        <f t="shared" si="3"/>
        <v>19.960295656128565</v>
      </c>
      <c r="O13" s="164">
        <f t="shared" si="4"/>
        <v>421.03970434387139</v>
      </c>
      <c r="P13">
        <f>SUMIFS('Fuel and Energy_rail only'!M:M,'Fuel and Energy_rail only'!C:C,C13)</f>
        <v>13666577</v>
      </c>
      <c r="Q13">
        <f>SUMIFS('Fuel and Energy_rail only'!U:U,'Fuel and Energy_rail only'!C:C,C13)</f>
        <v>0</v>
      </c>
      <c r="R13">
        <f>SUMIFS('Fuel and Energy_rail only'!Y:Y,'Fuel and Energy_rail only'!C:C,C13)</f>
        <v>681466893</v>
      </c>
      <c r="S13">
        <f t="shared" si="5"/>
        <v>1895554229900</v>
      </c>
      <c r="T13">
        <f t="shared" si="6"/>
        <v>2325260444281.02</v>
      </c>
      <c r="U13" s="165">
        <f t="shared" si="7"/>
        <v>6.7154146282034786E-5</v>
      </c>
      <c r="V13" s="165">
        <f t="shared" si="7"/>
        <v>1.154764766486198E-3</v>
      </c>
    </row>
    <row r="14" spans="2:22">
      <c r="B14" s="75" t="s">
        <v>118</v>
      </c>
      <c r="C14" s="75" t="s">
        <v>352</v>
      </c>
      <c r="D14" t="s">
        <v>1829</v>
      </c>
      <c r="E14">
        <f>SUMIFS('Annual Service Data_rail only'!N:N,'Annual Service Data_rail only'!C:C,C14)</f>
        <v>56</v>
      </c>
      <c r="F14" s="161">
        <f>SUMIFS('Annual Service Data_rail only'!X:X,'Annual Service Data_rail only'!C:C,C14)</f>
        <v>15749288</v>
      </c>
      <c r="G14" s="161">
        <f>SUMIFS('Annual Service Data_rail only'!AT:AT,'Annual Service Data_rail only'!C:C,C14)</f>
        <v>129461494</v>
      </c>
      <c r="H14">
        <f>SUMIFS('Fuel and Energy_rail only'!AD:AD,'Fuel and Energy_rail only'!C:C,C14)</f>
        <v>0</v>
      </c>
      <c r="I14">
        <f>SUMIFS('Fuel and Energy_rail only'!AN:AN,'Fuel and Energy_rail only'!C:C,C14)</f>
        <v>15639401</v>
      </c>
      <c r="J14" s="155">
        <f t="shared" si="2"/>
        <v>0</v>
      </c>
      <c r="K14" s="155">
        <f t="shared" si="2"/>
        <v>1</v>
      </c>
      <c r="L14" s="163">
        <f t="shared" si="0"/>
        <v>8.2201489997516077</v>
      </c>
      <c r="M14" s="164">
        <f t="shared" si="1"/>
        <v>281237.28571428574</v>
      </c>
      <c r="N14" s="164">
        <f t="shared" si="3"/>
        <v>0</v>
      </c>
      <c r="O14" s="164">
        <f t="shared" si="4"/>
        <v>56</v>
      </c>
      <c r="P14">
        <f>SUMIFS('Fuel and Energy_rail only'!M:M,'Fuel and Energy_rail only'!C:C,C14)</f>
        <v>0</v>
      </c>
      <c r="Q14">
        <f>SUMIFS('Fuel and Energy_rail only'!U:U,'Fuel and Energy_rail only'!C:C,C14)</f>
        <v>0</v>
      </c>
      <c r="R14">
        <f>SUMIFS('Fuel and Energy_rail only'!Y:Y,'Fuel and Energy_rail only'!C:C,C14)</f>
        <v>101468806</v>
      </c>
      <c r="S14">
        <f t="shared" si="5"/>
        <v>0</v>
      </c>
      <c r="T14">
        <f t="shared" si="6"/>
        <v>346225771704.83997</v>
      </c>
      <c r="U14" s="165">
        <f t="shared" si="7"/>
        <v>0</v>
      </c>
      <c r="V14" s="165">
        <f t="shared" si="7"/>
        <v>3.739221761641906E-4</v>
      </c>
    </row>
    <row r="15" spans="2:22">
      <c r="B15" s="75" t="s">
        <v>80</v>
      </c>
      <c r="C15" s="75" t="s">
        <v>353</v>
      </c>
      <c r="D15" t="s">
        <v>1830</v>
      </c>
      <c r="E15">
        <f>SUMIFS('Annual Service Data_rail only'!N:N,'Annual Service Data_rail only'!C:C,C15)</f>
        <v>5</v>
      </c>
      <c r="F15" s="161">
        <f>SUMIFS('Annual Service Data_rail only'!X:X,'Annual Service Data_rail only'!C:C,C15)</f>
        <v>1717047</v>
      </c>
      <c r="G15" s="161">
        <f>SUMIFS('Annual Service Data_rail only'!AT:AT,'Annual Service Data_rail only'!C:C,C15)</f>
        <v>12884750</v>
      </c>
      <c r="H15">
        <f>SUMIFS('Fuel and Energy_rail only'!AD:AD,'Fuel and Energy_rail only'!C:C,C15)</f>
        <v>724004</v>
      </c>
      <c r="I15">
        <f>SUMIFS('Fuel and Energy_rail only'!AN:AN,'Fuel and Energy_rail only'!C:C,C15)</f>
        <v>0</v>
      </c>
      <c r="J15" s="155">
        <f t="shared" si="2"/>
        <v>1</v>
      </c>
      <c r="K15" s="155">
        <f t="shared" si="2"/>
        <v>0</v>
      </c>
      <c r="L15" s="163">
        <f t="shared" si="0"/>
        <v>7.5040170711692804</v>
      </c>
      <c r="M15" s="164">
        <f t="shared" si="1"/>
        <v>343409.4</v>
      </c>
      <c r="N15" s="164">
        <f t="shared" si="3"/>
        <v>5</v>
      </c>
      <c r="O15" s="164">
        <f t="shared" si="4"/>
        <v>0</v>
      </c>
      <c r="P15">
        <f>SUMIFS('Fuel and Energy_rail only'!M:M,'Fuel and Energy_rail only'!C:C,C15)</f>
        <v>1678569</v>
      </c>
      <c r="Q15">
        <f>SUMIFS('Fuel and Energy_rail only'!U:U,'Fuel and Energy_rail only'!C:C,C15)</f>
        <v>0</v>
      </c>
      <c r="R15">
        <f>SUMIFS('Fuel and Energy_rail only'!Y:Y,'Fuel and Energy_rail only'!C:C,C15)</f>
        <v>0</v>
      </c>
      <c r="S15">
        <f t="shared" si="5"/>
        <v>232817520300</v>
      </c>
      <c r="T15">
        <f t="shared" si="6"/>
        <v>0</v>
      </c>
      <c r="U15" s="165">
        <f t="shared" si="7"/>
        <v>5.5342699223826415E-5</v>
      </c>
      <c r="V15" s="165">
        <f t="shared" si="7"/>
        <v>0</v>
      </c>
    </row>
    <row r="16" spans="2:22">
      <c r="B16" s="75" t="s">
        <v>86</v>
      </c>
      <c r="C16" s="75" t="s">
        <v>355</v>
      </c>
      <c r="D16" t="s">
        <v>1831</v>
      </c>
      <c r="E16">
        <f>SUMIFS('Annual Service Data_rail only'!N:N,'Annual Service Data_rail only'!C:C,C16)</f>
        <v>0</v>
      </c>
      <c r="F16" s="161">
        <f>SUMIFS('Annual Service Data_rail only'!X:X,'Annual Service Data_rail only'!C:C,C16)</f>
        <v>0</v>
      </c>
      <c r="G16" s="161">
        <f>SUMIFS('Annual Service Data_rail only'!AT:AT,'Annual Service Data_rail only'!C:C,C16)</f>
        <v>0</v>
      </c>
      <c r="H16">
        <f>SUMIFS('Fuel and Energy_rail only'!AD:AD,'Fuel and Energy_rail only'!C:C,C16)</f>
        <v>0</v>
      </c>
      <c r="I16">
        <f>SUMIFS('Fuel and Energy_rail only'!AN:AN,'Fuel and Energy_rail only'!C:C,C16)</f>
        <v>0</v>
      </c>
      <c r="J16" s="155">
        <f t="shared" si="2"/>
        <v>0</v>
      </c>
      <c r="K16" s="155">
        <f t="shared" si="2"/>
        <v>0</v>
      </c>
      <c r="L16" s="163">
        <f t="shared" si="0"/>
        <v>0</v>
      </c>
      <c r="M16" s="164">
        <f t="shared" si="1"/>
        <v>0</v>
      </c>
      <c r="N16" s="164">
        <f t="shared" si="3"/>
        <v>0</v>
      </c>
      <c r="O16" s="164">
        <f t="shared" si="4"/>
        <v>0</v>
      </c>
      <c r="P16">
        <f>SUMIFS('Fuel and Energy_rail only'!M:M,'Fuel and Energy_rail only'!C:C,C16)</f>
        <v>0</v>
      </c>
      <c r="Q16">
        <f>SUMIFS('Fuel and Energy_rail only'!U:U,'Fuel and Energy_rail only'!C:C,C16)</f>
        <v>0</v>
      </c>
      <c r="R16">
        <f>SUMIFS('Fuel and Energy_rail only'!Y:Y,'Fuel and Energy_rail only'!C:C,C16)</f>
        <v>0</v>
      </c>
      <c r="S16">
        <f t="shared" si="5"/>
        <v>0</v>
      </c>
      <c r="T16">
        <f t="shared" si="6"/>
        <v>0</v>
      </c>
      <c r="U16" s="165">
        <f t="shared" si="7"/>
        <v>0</v>
      </c>
      <c r="V16" s="165">
        <f t="shared" si="7"/>
        <v>0</v>
      </c>
    </row>
    <row r="17" spans="2:22">
      <c r="B17" s="75" t="s">
        <v>354</v>
      </c>
      <c r="C17" s="75" t="s">
        <v>354</v>
      </c>
      <c r="D17" t="s">
        <v>1832</v>
      </c>
      <c r="E17">
        <f>SUMIFS('Annual Service Data_rail only'!N:N,'Annual Service Data_rail only'!C:C,C17)</f>
        <v>129</v>
      </c>
      <c r="F17" s="161">
        <f>SUMIFS('Annual Service Data_rail only'!X:X,'Annual Service Data_rail only'!C:C,C17)</f>
        <v>82234530</v>
      </c>
      <c r="G17" s="161">
        <f>SUMIFS('Annual Service Data_rail only'!AT:AT,'Annual Service Data_rail only'!C:C,C17)</f>
        <v>985922295</v>
      </c>
      <c r="H17">
        <f>SUMIFS('Fuel and Energy_rail only'!AD:AD,'Fuel and Energy_rail only'!C:C,C17)</f>
        <v>0</v>
      </c>
      <c r="I17">
        <f>SUMIFS('Fuel and Energy_rail only'!AN:AN,'Fuel and Energy_rail only'!C:C,C17)</f>
        <v>64920984</v>
      </c>
      <c r="J17" s="155">
        <f t="shared" si="2"/>
        <v>0</v>
      </c>
      <c r="K17" s="155">
        <f t="shared" si="2"/>
        <v>1</v>
      </c>
      <c r="L17" s="163">
        <f t="shared" si="0"/>
        <v>11.9891521846115</v>
      </c>
      <c r="M17" s="164">
        <f t="shared" si="1"/>
        <v>637476.97674418602</v>
      </c>
      <c r="N17" s="164">
        <f t="shared" si="3"/>
        <v>0</v>
      </c>
      <c r="O17" s="164">
        <f t="shared" si="4"/>
        <v>129</v>
      </c>
      <c r="P17">
        <f>SUMIFS('Fuel and Energy_rail only'!M:M,'Fuel and Energy_rail only'!C:C,C17)</f>
        <v>0</v>
      </c>
      <c r="Q17">
        <f>SUMIFS('Fuel and Energy_rail only'!U:U,'Fuel and Energy_rail only'!C:C,C17)</f>
        <v>0</v>
      </c>
      <c r="R17">
        <f>SUMIFS('Fuel and Energy_rail only'!Y:Y,'Fuel and Energy_rail only'!C:C,C17)</f>
        <v>576455528</v>
      </c>
      <c r="S17">
        <f t="shared" si="5"/>
        <v>0</v>
      </c>
      <c r="T17">
        <f t="shared" si="6"/>
        <v>1966946965309.9199</v>
      </c>
      <c r="U17" s="165">
        <f t="shared" si="7"/>
        <v>0</v>
      </c>
      <c r="V17" s="165">
        <f t="shared" si="7"/>
        <v>5.0124498137887213E-4</v>
      </c>
    </row>
    <row r="18" spans="2:22">
      <c r="B18" s="75" t="s">
        <v>91</v>
      </c>
      <c r="C18" s="75" t="s">
        <v>356</v>
      </c>
      <c r="D18" t="s">
        <v>1833</v>
      </c>
      <c r="E18">
        <f>SUMIFS('Annual Service Data_rail only'!N:N,'Annual Service Data_rail only'!C:C,C18)</f>
        <v>35</v>
      </c>
      <c r="F18" s="161">
        <f>SUMIFS('Annual Service Data_rail only'!X:X,'Annual Service Data_rail only'!C:C,C18)</f>
        <v>11964512</v>
      </c>
      <c r="G18" s="161">
        <f>SUMIFS('Annual Service Data_rail only'!AT:AT,'Annual Service Data_rail only'!C:C,C18)</f>
        <v>203966246</v>
      </c>
      <c r="H18">
        <f>SUMIFS('Fuel and Energy_rail only'!AD:AD,'Fuel and Energy_rail only'!C:C,C18)</f>
        <v>1504489</v>
      </c>
      <c r="I18">
        <f>SUMIFS('Fuel and Energy_rail only'!AN:AN,'Fuel and Energy_rail only'!C:C,C18)</f>
        <v>559892</v>
      </c>
      <c r="J18" s="155">
        <f t="shared" si="2"/>
        <v>0.72878456060194319</v>
      </c>
      <c r="K18" s="155">
        <f t="shared" si="2"/>
        <v>0.27121543939805687</v>
      </c>
      <c r="L18" s="163">
        <f t="shared" si="0"/>
        <v>17.047602610118993</v>
      </c>
      <c r="M18" s="164">
        <f t="shared" si="1"/>
        <v>341843.20000000001</v>
      </c>
      <c r="N18" s="164">
        <f t="shared" si="3"/>
        <v>25.507459621068012</v>
      </c>
      <c r="O18" s="164">
        <f t="shared" si="4"/>
        <v>9.4925403789319898</v>
      </c>
      <c r="P18">
        <f>SUMIFS('Fuel and Energy_rail only'!M:M,'Fuel and Energy_rail only'!C:C,C18)</f>
        <v>3648266</v>
      </c>
      <c r="Q18">
        <f>SUMIFS('Fuel and Energy_rail only'!U:U,'Fuel and Energy_rail only'!C:C,C18)</f>
        <v>0</v>
      </c>
      <c r="R18">
        <f>SUMIFS('Fuel and Energy_rail only'!Y:Y,'Fuel and Energy_rail only'!C:C,C18)</f>
        <v>66954261</v>
      </c>
      <c r="S18">
        <f t="shared" si="5"/>
        <v>506014494200</v>
      </c>
      <c r="T18">
        <f t="shared" si="6"/>
        <v>228457312128.53998</v>
      </c>
      <c r="U18" s="165">
        <f t="shared" si="7"/>
        <v>2.9376125125377459E-4</v>
      </c>
      <c r="V18" s="165">
        <f t="shared" si="7"/>
        <v>2.421406192511685E-4</v>
      </c>
    </row>
    <row r="19" spans="2:22">
      <c r="B19" s="75" t="s">
        <v>92</v>
      </c>
      <c r="C19" s="75" t="s">
        <v>357</v>
      </c>
      <c r="D19" t="s">
        <v>1834</v>
      </c>
      <c r="E19">
        <f>SUMIFS('Annual Service Data_rail only'!N:N,'Annual Service Data_rail only'!C:C,C19)</f>
        <v>39</v>
      </c>
      <c r="F19" s="161">
        <f>SUMIFS('Annual Service Data_rail only'!X:X,'Annual Service Data_rail only'!C:C,C19)</f>
        <v>21145309</v>
      </c>
      <c r="G19" s="161">
        <f>SUMIFS('Annual Service Data_rail only'!AT:AT,'Annual Service Data_rail only'!C:C,C19)</f>
        <v>329631085</v>
      </c>
      <c r="H19">
        <f>SUMIFS('Fuel and Energy_rail only'!AD:AD,'Fuel and Energy_rail only'!C:C,C19)</f>
        <v>0</v>
      </c>
      <c r="I19">
        <f>SUMIFS('Fuel and Energy_rail only'!AN:AN,'Fuel and Energy_rail only'!C:C,C19)</f>
        <v>19692749</v>
      </c>
      <c r="J19" s="155">
        <f t="shared" si="2"/>
        <v>0</v>
      </c>
      <c r="K19" s="155">
        <f t="shared" si="2"/>
        <v>1</v>
      </c>
      <c r="L19" s="163">
        <f t="shared" si="0"/>
        <v>15.588851645535186</v>
      </c>
      <c r="M19" s="164">
        <f t="shared" si="1"/>
        <v>542187.41025641025</v>
      </c>
      <c r="N19" s="164">
        <f t="shared" si="3"/>
        <v>0</v>
      </c>
      <c r="O19" s="164">
        <f t="shared" si="4"/>
        <v>39</v>
      </c>
      <c r="P19">
        <f>SUMIFS('Fuel and Energy_rail only'!M:M,'Fuel and Energy_rail only'!C:C,C19)</f>
        <v>0</v>
      </c>
      <c r="Q19">
        <f>SUMIFS('Fuel and Energy_rail only'!U:U,'Fuel and Energy_rail only'!C:C,C19)</f>
        <v>0</v>
      </c>
      <c r="R19">
        <f>SUMIFS('Fuel and Energy_rail only'!Y:Y,'Fuel and Energy_rail only'!C:C,C19)</f>
        <v>83566447</v>
      </c>
      <c r="S19">
        <f t="shared" si="5"/>
        <v>0</v>
      </c>
      <c r="T19">
        <f t="shared" si="6"/>
        <v>285140416466.58002</v>
      </c>
      <c r="U19" s="165">
        <f t="shared" si="7"/>
        <v>0</v>
      </c>
      <c r="V19" s="165">
        <f t="shared" si="7"/>
        <v>1.1560307342071744E-3</v>
      </c>
    </row>
    <row r="20" spans="2:22">
      <c r="B20" s="75" t="s">
        <v>125</v>
      </c>
      <c r="C20" s="75" t="s">
        <v>358</v>
      </c>
      <c r="D20" t="s">
        <v>1835</v>
      </c>
      <c r="E20">
        <f>SUMIFS('Annual Service Data_rail only'!N:N,'Annual Service Data_rail only'!C:C,C20)</f>
        <v>0</v>
      </c>
      <c r="F20" s="161">
        <f>SUMIFS('Annual Service Data_rail only'!X:X,'Annual Service Data_rail only'!C:C,C20)</f>
        <v>0</v>
      </c>
      <c r="G20" s="161">
        <f>SUMIFS('Annual Service Data_rail only'!AT:AT,'Annual Service Data_rail only'!C:C,C20)</f>
        <v>0</v>
      </c>
      <c r="H20">
        <f>SUMIFS('Fuel and Energy_rail only'!AD:AD,'Fuel and Energy_rail only'!C:C,C20)</f>
        <v>0</v>
      </c>
      <c r="I20">
        <f>SUMIFS('Fuel and Energy_rail only'!AN:AN,'Fuel and Energy_rail only'!C:C,C20)</f>
        <v>0</v>
      </c>
      <c r="J20" s="155">
        <f t="shared" si="2"/>
        <v>0</v>
      </c>
      <c r="K20" s="155">
        <f t="shared" si="2"/>
        <v>0</v>
      </c>
      <c r="L20" s="163">
        <f t="shared" si="0"/>
        <v>0</v>
      </c>
      <c r="M20" s="164">
        <f t="shared" si="1"/>
        <v>0</v>
      </c>
      <c r="N20" s="164">
        <f t="shared" si="3"/>
        <v>0</v>
      </c>
      <c r="O20" s="164">
        <f t="shared" si="4"/>
        <v>0</v>
      </c>
      <c r="P20">
        <f>SUMIFS('Fuel and Energy_rail only'!M:M,'Fuel and Energy_rail only'!C:C,C20)</f>
        <v>0</v>
      </c>
      <c r="Q20">
        <f>SUMIFS('Fuel and Energy_rail only'!U:U,'Fuel and Energy_rail only'!C:C,C20)</f>
        <v>0</v>
      </c>
      <c r="R20">
        <f>SUMIFS('Fuel and Energy_rail only'!Y:Y,'Fuel and Energy_rail only'!C:C,C20)</f>
        <v>0</v>
      </c>
      <c r="S20">
        <f t="shared" si="5"/>
        <v>0</v>
      </c>
      <c r="T20">
        <f t="shared" si="6"/>
        <v>0</v>
      </c>
      <c r="U20" s="165">
        <f t="shared" si="7"/>
        <v>0</v>
      </c>
      <c r="V20" s="165">
        <f t="shared" si="7"/>
        <v>0</v>
      </c>
    </row>
    <row r="21" spans="2:22">
      <c r="B21" s="75" t="s">
        <v>119</v>
      </c>
      <c r="C21" s="75" t="s">
        <v>360</v>
      </c>
      <c r="D21" t="s">
        <v>1836</v>
      </c>
      <c r="E21">
        <f>SUMIFS('Annual Service Data_rail only'!N:N,'Annual Service Data_rail only'!C:C,C21)</f>
        <v>0</v>
      </c>
      <c r="F21" s="161">
        <f>SUMIFS('Annual Service Data_rail only'!X:X,'Annual Service Data_rail only'!C:C,C21)</f>
        <v>0</v>
      </c>
      <c r="G21" s="161">
        <f>SUMIFS('Annual Service Data_rail only'!AT:AT,'Annual Service Data_rail only'!C:C,C21)</f>
        <v>0</v>
      </c>
      <c r="H21">
        <f>SUMIFS('Fuel and Energy_rail only'!AD:AD,'Fuel and Energy_rail only'!C:C,C21)</f>
        <v>0</v>
      </c>
      <c r="I21">
        <f>SUMIFS('Fuel and Energy_rail only'!AN:AN,'Fuel and Energy_rail only'!C:C,C21)</f>
        <v>0</v>
      </c>
      <c r="J21" s="155">
        <f t="shared" si="2"/>
        <v>0</v>
      </c>
      <c r="K21" s="155">
        <f t="shared" si="2"/>
        <v>0</v>
      </c>
      <c r="L21" s="163">
        <f t="shared" si="0"/>
        <v>0</v>
      </c>
      <c r="M21" s="164">
        <f t="shared" si="1"/>
        <v>0</v>
      </c>
      <c r="N21" s="164">
        <f t="shared" si="3"/>
        <v>0</v>
      </c>
      <c r="O21" s="164">
        <f t="shared" si="4"/>
        <v>0</v>
      </c>
      <c r="P21">
        <f>SUMIFS('Fuel and Energy_rail only'!M:M,'Fuel and Energy_rail only'!C:C,C21)</f>
        <v>0</v>
      </c>
      <c r="Q21">
        <f>SUMIFS('Fuel and Energy_rail only'!U:U,'Fuel and Energy_rail only'!C:C,C21)</f>
        <v>0</v>
      </c>
      <c r="R21">
        <f>SUMIFS('Fuel and Energy_rail only'!Y:Y,'Fuel and Energy_rail only'!C:C,C21)</f>
        <v>0</v>
      </c>
      <c r="S21">
        <f t="shared" si="5"/>
        <v>0</v>
      </c>
      <c r="T21">
        <f t="shared" si="6"/>
        <v>0</v>
      </c>
      <c r="U21" s="165">
        <f t="shared" si="7"/>
        <v>0</v>
      </c>
      <c r="V21" s="165">
        <f t="shared" si="7"/>
        <v>0</v>
      </c>
    </row>
    <row r="22" spans="2:22">
      <c r="B22" s="75" t="s">
        <v>97</v>
      </c>
      <c r="C22" s="75" t="s">
        <v>361</v>
      </c>
      <c r="D22" t="s">
        <v>1837</v>
      </c>
      <c r="E22">
        <f>SUMIFS('Annual Service Data_rail only'!N:N,'Annual Service Data_rail only'!C:C,C22)</f>
        <v>251</v>
      </c>
      <c r="F22" s="161">
        <f>SUMIFS('Annual Service Data_rail only'!X:X,'Annual Service Data_rail only'!C:C,C22)</f>
        <v>102408279</v>
      </c>
      <c r="G22" s="161">
        <f>SUMIFS('Annual Service Data_rail only'!AT:AT,'Annual Service Data_rail only'!C:C,C22)</f>
        <v>839546950</v>
      </c>
      <c r="H22">
        <f>SUMIFS('Fuel and Energy_rail only'!AD:AD,'Fuel and Energy_rail only'!C:C,C22)</f>
        <v>5202961</v>
      </c>
      <c r="I22">
        <f>SUMIFS('Fuel and Energy_rail only'!AN:AN,'Fuel and Energy_rail only'!C:C,C22)</f>
        <v>66917044</v>
      </c>
      <c r="J22" s="155">
        <f t="shared" si="2"/>
        <v>7.2143103706107617E-2</v>
      </c>
      <c r="K22" s="155">
        <f t="shared" si="2"/>
        <v>0.92785689629389234</v>
      </c>
      <c r="L22" s="163">
        <f t="shared" si="0"/>
        <v>8.1980378754338794</v>
      </c>
      <c r="M22" s="164">
        <f t="shared" si="1"/>
        <v>408001.11155378487</v>
      </c>
      <c r="N22" s="164">
        <f t="shared" si="3"/>
        <v>18.107919030233013</v>
      </c>
      <c r="O22" s="164">
        <f t="shared" si="4"/>
        <v>232.89208096976697</v>
      </c>
      <c r="P22">
        <f>SUMIFS('Fuel and Energy_rail only'!M:M,'Fuel and Energy_rail only'!C:C,C22)</f>
        <v>36200086</v>
      </c>
      <c r="Q22">
        <f>SUMIFS('Fuel and Energy_rail only'!U:U,'Fuel and Energy_rail only'!C:C,C22)</f>
        <v>0</v>
      </c>
      <c r="R22">
        <f>SUMIFS('Fuel and Energy_rail only'!Y:Y,'Fuel and Energy_rail only'!C:C,C22)</f>
        <v>422807803</v>
      </c>
      <c r="S22">
        <f t="shared" si="5"/>
        <v>5020951928200</v>
      </c>
      <c r="T22">
        <f t="shared" si="6"/>
        <v>1442679416928.4199</v>
      </c>
      <c r="U22" s="165">
        <f t="shared" si="7"/>
        <v>1.2062956097990302E-5</v>
      </c>
      <c r="V22" s="165">
        <f t="shared" si="7"/>
        <v>5.399532412949464E-4</v>
      </c>
    </row>
    <row r="23" spans="2:22">
      <c r="B23" s="75" t="s">
        <v>98</v>
      </c>
      <c r="C23" s="75" t="s">
        <v>362</v>
      </c>
      <c r="D23" t="s">
        <v>1838</v>
      </c>
      <c r="E23">
        <f>SUMIFS('Annual Service Data_rail only'!N:N,'Annual Service Data_rail only'!C:C,C23)</f>
        <v>17</v>
      </c>
      <c r="F23" s="161">
        <f>SUMIFS('Annual Service Data_rail only'!X:X,'Annual Service Data_rail only'!C:C,C23)</f>
        <v>3988838</v>
      </c>
      <c r="G23" s="161">
        <f>SUMIFS('Annual Service Data_rail only'!AT:AT,'Annual Service Data_rail only'!C:C,C23)</f>
        <v>32836617</v>
      </c>
      <c r="H23">
        <f>SUMIFS('Fuel and Energy_rail only'!AD:AD,'Fuel and Energy_rail only'!C:C,C23)</f>
        <v>0</v>
      </c>
      <c r="I23">
        <f>SUMIFS('Fuel and Energy_rail only'!AN:AN,'Fuel and Energy_rail only'!C:C,C23)</f>
        <v>3510093</v>
      </c>
      <c r="J23" s="155">
        <f t="shared" si="2"/>
        <v>0</v>
      </c>
      <c r="K23" s="155">
        <f t="shared" si="2"/>
        <v>1</v>
      </c>
      <c r="L23" s="163">
        <f t="shared" si="0"/>
        <v>8.2321259975962917</v>
      </c>
      <c r="M23" s="164">
        <f t="shared" si="1"/>
        <v>234637.5294117647</v>
      </c>
      <c r="N23" s="164">
        <f t="shared" si="3"/>
        <v>0</v>
      </c>
      <c r="O23" s="164">
        <f t="shared" si="4"/>
        <v>17</v>
      </c>
      <c r="P23">
        <f>SUMIFS('Fuel and Energy_rail only'!M:M,'Fuel and Energy_rail only'!C:C,C23)</f>
        <v>0</v>
      </c>
      <c r="Q23">
        <f>SUMIFS('Fuel and Energy_rail only'!U:U,'Fuel and Energy_rail only'!C:C,C23)</f>
        <v>0</v>
      </c>
      <c r="R23">
        <f>SUMIFS('Fuel and Energy_rail only'!Y:Y,'Fuel and Energy_rail only'!C:C,C23)</f>
        <v>18158000</v>
      </c>
      <c r="S23">
        <f t="shared" si="5"/>
        <v>0</v>
      </c>
      <c r="T23">
        <f t="shared" si="6"/>
        <v>61957638120</v>
      </c>
      <c r="U23" s="165">
        <f t="shared" si="7"/>
        <v>0</v>
      </c>
      <c r="V23" s="165">
        <f t="shared" si="7"/>
        <v>5.2998497031797435E-4</v>
      </c>
    </row>
    <row r="24" spans="2:22">
      <c r="B24" s="75" t="s">
        <v>99</v>
      </c>
      <c r="C24" s="75" t="s">
        <v>359</v>
      </c>
      <c r="D24" t="s">
        <v>1839</v>
      </c>
      <c r="E24">
        <f>SUMIFS('Annual Service Data_rail only'!N:N,'Annual Service Data_rail only'!C:C,C24)</f>
        <v>0</v>
      </c>
      <c r="F24" s="161">
        <f>SUMIFS('Annual Service Data_rail only'!X:X,'Annual Service Data_rail only'!C:C,C24)</f>
        <v>0</v>
      </c>
      <c r="G24" s="161">
        <f>SUMIFS('Annual Service Data_rail only'!AT:AT,'Annual Service Data_rail only'!C:C,C24)</f>
        <v>0</v>
      </c>
      <c r="H24">
        <f>SUMIFS('Fuel and Energy_rail only'!AD:AD,'Fuel and Energy_rail only'!C:C,C24)</f>
        <v>0</v>
      </c>
      <c r="I24">
        <f>SUMIFS('Fuel and Energy_rail only'!AN:AN,'Fuel and Energy_rail only'!C:C,C24)</f>
        <v>0</v>
      </c>
      <c r="J24" s="155">
        <f t="shared" si="2"/>
        <v>0</v>
      </c>
      <c r="K24" s="155">
        <f t="shared" si="2"/>
        <v>0</v>
      </c>
      <c r="L24" s="163">
        <f t="shared" si="0"/>
        <v>0</v>
      </c>
      <c r="M24" s="164">
        <f t="shared" si="1"/>
        <v>0</v>
      </c>
      <c r="N24" s="164">
        <f t="shared" si="3"/>
        <v>0</v>
      </c>
      <c r="O24" s="164">
        <f t="shared" si="4"/>
        <v>0</v>
      </c>
      <c r="P24">
        <f>SUMIFS('Fuel and Energy_rail only'!M:M,'Fuel and Energy_rail only'!C:C,C24)</f>
        <v>0</v>
      </c>
      <c r="Q24">
        <f>SUMIFS('Fuel and Energy_rail only'!U:U,'Fuel and Energy_rail only'!C:C,C24)</f>
        <v>0</v>
      </c>
      <c r="R24">
        <f>SUMIFS('Fuel and Energy_rail only'!Y:Y,'Fuel and Energy_rail only'!C:C,C24)</f>
        <v>0</v>
      </c>
      <c r="S24">
        <f t="shared" si="5"/>
        <v>0</v>
      </c>
      <c r="T24">
        <f t="shared" si="6"/>
        <v>0</v>
      </c>
      <c r="U24" s="165">
        <f t="shared" si="7"/>
        <v>0</v>
      </c>
      <c r="V24" s="165">
        <f t="shared" si="7"/>
        <v>0</v>
      </c>
    </row>
    <row r="25" spans="2:22">
      <c r="B25" s="75" t="s">
        <v>100</v>
      </c>
      <c r="C25" s="75" t="s">
        <v>363</v>
      </c>
      <c r="D25" t="s">
        <v>1840</v>
      </c>
      <c r="E25">
        <f>SUMIFS('Annual Service Data_rail only'!N:N,'Annual Service Data_rail only'!C:C,C25)</f>
        <v>0</v>
      </c>
      <c r="F25" s="161">
        <f>SUMIFS('Annual Service Data_rail only'!X:X,'Annual Service Data_rail only'!C:C,C25)</f>
        <v>0</v>
      </c>
      <c r="G25" s="161">
        <f>SUMIFS('Annual Service Data_rail only'!AT:AT,'Annual Service Data_rail only'!C:C,C25)</f>
        <v>0</v>
      </c>
      <c r="H25">
        <f>SUMIFS('Fuel and Energy_rail only'!AD:AD,'Fuel and Energy_rail only'!C:C,C25)</f>
        <v>0</v>
      </c>
      <c r="I25">
        <f>SUMIFS('Fuel and Energy_rail only'!AN:AN,'Fuel and Energy_rail only'!C:C,C25)</f>
        <v>0</v>
      </c>
      <c r="J25" s="155">
        <f t="shared" si="2"/>
        <v>0</v>
      </c>
      <c r="K25" s="155">
        <f t="shared" si="2"/>
        <v>0</v>
      </c>
      <c r="L25" s="163">
        <f t="shared" si="0"/>
        <v>0</v>
      </c>
      <c r="M25" s="164">
        <f t="shared" si="1"/>
        <v>0</v>
      </c>
      <c r="N25" s="164">
        <f t="shared" si="3"/>
        <v>0</v>
      </c>
      <c r="O25" s="164">
        <f t="shared" si="4"/>
        <v>0</v>
      </c>
      <c r="P25">
        <f>SUMIFS('Fuel and Energy_rail only'!M:M,'Fuel and Energy_rail only'!C:C,C25)</f>
        <v>0</v>
      </c>
      <c r="Q25">
        <f>SUMIFS('Fuel and Energy_rail only'!U:U,'Fuel and Energy_rail only'!C:C,C25)</f>
        <v>0</v>
      </c>
      <c r="R25">
        <f>SUMIFS('Fuel and Energy_rail only'!Y:Y,'Fuel and Energy_rail only'!C:C,C25)</f>
        <v>0</v>
      </c>
      <c r="S25">
        <f t="shared" si="5"/>
        <v>0</v>
      </c>
      <c r="T25">
        <f t="shared" si="6"/>
        <v>0</v>
      </c>
      <c r="U25" s="165">
        <f t="shared" si="7"/>
        <v>0</v>
      </c>
      <c r="V25" s="165">
        <f t="shared" si="7"/>
        <v>0</v>
      </c>
    </row>
    <row r="26" spans="2:22">
      <c r="B26" s="75" t="s">
        <v>101</v>
      </c>
      <c r="C26" s="75" t="s">
        <v>364</v>
      </c>
      <c r="D26" t="s">
        <v>1841</v>
      </c>
      <c r="E26">
        <f>SUMIFS('Annual Service Data_rail only'!N:N,'Annual Service Data_rail only'!C:C,C26)</f>
        <v>0</v>
      </c>
      <c r="F26" s="161">
        <f>SUMIFS('Annual Service Data_rail only'!X:X,'Annual Service Data_rail only'!C:C,C26)</f>
        <v>0</v>
      </c>
      <c r="G26" s="161">
        <f>SUMIFS('Annual Service Data_rail only'!AT:AT,'Annual Service Data_rail only'!C:C,C26)</f>
        <v>0</v>
      </c>
      <c r="H26">
        <f>SUMIFS('Fuel and Energy_rail only'!AD:AD,'Fuel and Energy_rail only'!C:C,C26)</f>
        <v>0</v>
      </c>
      <c r="I26">
        <f>SUMIFS('Fuel and Energy_rail only'!AN:AN,'Fuel and Energy_rail only'!C:C,C26)</f>
        <v>0</v>
      </c>
      <c r="J26" s="155">
        <f t="shared" si="2"/>
        <v>0</v>
      </c>
      <c r="K26" s="155">
        <f t="shared" si="2"/>
        <v>0</v>
      </c>
      <c r="L26" s="163">
        <f t="shared" si="0"/>
        <v>0</v>
      </c>
      <c r="M26" s="164">
        <f t="shared" si="1"/>
        <v>0</v>
      </c>
      <c r="N26" s="164">
        <f t="shared" si="3"/>
        <v>0</v>
      </c>
      <c r="O26" s="164">
        <f t="shared" si="4"/>
        <v>0</v>
      </c>
      <c r="P26">
        <f>SUMIFS('Fuel and Energy_rail only'!M:M,'Fuel and Energy_rail only'!C:C,C26)</f>
        <v>0</v>
      </c>
      <c r="Q26">
        <f>SUMIFS('Fuel and Energy_rail only'!U:U,'Fuel and Energy_rail only'!C:C,C26)</f>
        <v>0</v>
      </c>
      <c r="R26">
        <f>SUMIFS('Fuel and Energy_rail only'!Y:Y,'Fuel and Energy_rail only'!C:C,C26)</f>
        <v>0</v>
      </c>
      <c r="S26">
        <f t="shared" si="5"/>
        <v>0</v>
      </c>
      <c r="T26">
        <f t="shared" si="6"/>
        <v>0</v>
      </c>
      <c r="U26" s="165">
        <f t="shared" si="7"/>
        <v>0</v>
      </c>
      <c r="V26" s="165">
        <f t="shared" si="7"/>
        <v>0</v>
      </c>
    </row>
    <row r="27" spans="2:22">
      <c r="B27" s="75" t="s">
        <v>114</v>
      </c>
      <c r="C27" s="75" t="s">
        <v>365</v>
      </c>
      <c r="D27" t="s">
        <v>1842</v>
      </c>
      <c r="E27">
        <f>SUMIFS('Annual Service Data_rail only'!N:N,'Annual Service Data_rail only'!C:C,C27)</f>
        <v>0</v>
      </c>
      <c r="F27" s="161">
        <f>SUMIFS('Annual Service Data_rail only'!X:X,'Annual Service Data_rail only'!C:C,C27)</f>
        <v>0</v>
      </c>
      <c r="G27" s="161">
        <f>SUMIFS('Annual Service Data_rail only'!AT:AT,'Annual Service Data_rail only'!C:C,C27)</f>
        <v>0</v>
      </c>
      <c r="H27">
        <f>SUMIFS('Fuel and Energy_rail only'!AD:AD,'Fuel and Energy_rail only'!C:C,C27)</f>
        <v>0</v>
      </c>
      <c r="I27">
        <f>SUMIFS('Fuel and Energy_rail only'!AN:AN,'Fuel and Energy_rail only'!C:C,C27)</f>
        <v>0</v>
      </c>
      <c r="J27" s="155">
        <f t="shared" si="2"/>
        <v>0</v>
      </c>
      <c r="K27" s="155">
        <f t="shared" si="2"/>
        <v>0</v>
      </c>
      <c r="L27" s="163">
        <f t="shared" si="0"/>
        <v>0</v>
      </c>
      <c r="M27" s="164">
        <f t="shared" si="1"/>
        <v>0</v>
      </c>
      <c r="N27" s="164">
        <f t="shared" si="3"/>
        <v>0</v>
      </c>
      <c r="O27" s="164">
        <f t="shared" si="4"/>
        <v>0</v>
      </c>
      <c r="P27">
        <f>SUMIFS('Fuel and Energy_rail only'!M:M,'Fuel and Energy_rail only'!C:C,C27)</f>
        <v>0</v>
      </c>
      <c r="Q27">
        <f>SUMIFS('Fuel and Energy_rail only'!U:U,'Fuel and Energy_rail only'!C:C,C27)</f>
        <v>0</v>
      </c>
      <c r="R27">
        <f>SUMIFS('Fuel and Energy_rail only'!Y:Y,'Fuel and Energy_rail only'!C:C,C27)</f>
        <v>0</v>
      </c>
      <c r="S27">
        <f t="shared" si="5"/>
        <v>0</v>
      </c>
      <c r="T27">
        <f t="shared" si="6"/>
        <v>0</v>
      </c>
      <c r="U27" s="165">
        <f t="shared" si="7"/>
        <v>0</v>
      </c>
      <c r="V27" s="165">
        <f t="shared" si="7"/>
        <v>0</v>
      </c>
    </row>
    <row r="28" spans="2:22">
      <c r="B28" s="75" t="s">
        <v>81</v>
      </c>
      <c r="C28" s="75" t="s">
        <v>368</v>
      </c>
      <c r="D28" t="s">
        <v>1843</v>
      </c>
      <c r="E28">
        <f>SUMIFS('Annual Service Data_rail only'!N:N,'Annual Service Data_rail only'!C:C,C28)</f>
        <v>3</v>
      </c>
      <c r="F28" s="161">
        <f>SUMIFS('Annual Service Data_rail only'!X:X,'Annual Service Data_rail only'!C:C,C28)</f>
        <v>1974842</v>
      </c>
      <c r="G28" s="161">
        <f>SUMIFS('Annual Service Data_rail only'!AT:AT,'Annual Service Data_rail only'!C:C,C28)</f>
        <v>33416609</v>
      </c>
      <c r="H28">
        <f>SUMIFS('Fuel and Energy_rail only'!AD:AD,'Fuel and Energy_rail only'!C:C,C28)</f>
        <v>0</v>
      </c>
      <c r="I28">
        <f>SUMIFS('Fuel and Energy_rail only'!AN:AN,'Fuel and Energy_rail only'!C:C,C28)</f>
        <v>0</v>
      </c>
      <c r="J28" s="155">
        <f t="shared" si="2"/>
        <v>0</v>
      </c>
      <c r="K28" s="155">
        <f t="shared" si="2"/>
        <v>0</v>
      </c>
      <c r="L28" s="163">
        <f t="shared" si="0"/>
        <v>16.921155717773878</v>
      </c>
      <c r="M28" s="164">
        <f t="shared" si="1"/>
        <v>658280.66666666663</v>
      </c>
      <c r="N28" s="164">
        <f t="shared" si="3"/>
        <v>0</v>
      </c>
      <c r="O28" s="164">
        <f t="shared" si="4"/>
        <v>0</v>
      </c>
      <c r="P28">
        <f>SUMIFS('Fuel and Energy_rail only'!M:M,'Fuel and Energy_rail only'!C:C,C28)</f>
        <v>628302</v>
      </c>
      <c r="Q28">
        <f>SUMIFS('Fuel and Energy_rail only'!U:U,'Fuel and Energy_rail only'!C:C,C28)</f>
        <v>0</v>
      </c>
      <c r="R28">
        <f>SUMIFS('Fuel and Energy_rail only'!Y:Y,'Fuel and Energy_rail only'!C:C,C28)</f>
        <v>0</v>
      </c>
      <c r="S28">
        <f t="shared" si="5"/>
        <v>87145487400</v>
      </c>
      <c r="T28">
        <f t="shared" si="6"/>
        <v>0</v>
      </c>
      <c r="U28" s="165">
        <f t="shared" si="7"/>
        <v>0</v>
      </c>
      <c r="V28" s="165">
        <f t="shared" si="7"/>
        <v>0</v>
      </c>
    </row>
    <row r="29" spans="2:22">
      <c r="B29" s="75" t="s">
        <v>87</v>
      </c>
      <c r="C29" s="75" t="s">
        <v>367</v>
      </c>
      <c r="D29" t="s">
        <v>1844</v>
      </c>
      <c r="E29">
        <f>SUMIFS('Annual Service Data_rail only'!N:N,'Annual Service Data_rail only'!C:C,C29)</f>
        <v>55</v>
      </c>
      <c r="F29" s="161">
        <f>SUMIFS('Annual Service Data_rail only'!X:X,'Annual Service Data_rail only'!C:C,C29)</f>
        <v>13332723</v>
      </c>
      <c r="G29" s="161">
        <f>SUMIFS('Annual Service Data_rail only'!AT:AT,'Annual Service Data_rail only'!C:C,C29)</f>
        <v>252169120</v>
      </c>
      <c r="H29">
        <f>SUMIFS('Fuel and Energy_rail only'!AD:AD,'Fuel and Energy_rail only'!C:C,C29)</f>
        <v>764117</v>
      </c>
      <c r="I29">
        <f>SUMIFS('Fuel and Energy_rail only'!AN:AN,'Fuel and Energy_rail only'!C:C,C29)</f>
        <v>2843642</v>
      </c>
      <c r="J29" s="155">
        <f t="shared" si="2"/>
        <v>0.21179823818608726</v>
      </c>
      <c r="K29" s="155">
        <f t="shared" si="2"/>
        <v>0.78820176181391277</v>
      </c>
      <c r="L29" s="163">
        <f t="shared" si="0"/>
        <v>18.913549767740619</v>
      </c>
      <c r="M29" s="164">
        <f t="shared" si="1"/>
        <v>242413.14545454545</v>
      </c>
      <c r="N29" s="164">
        <f t="shared" si="3"/>
        <v>11.648903100234799</v>
      </c>
      <c r="O29" s="164">
        <f t="shared" si="4"/>
        <v>43.351096899765203</v>
      </c>
      <c r="P29">
        <f>SUMIFS('Fuel and Energy_rail only'!M:M,'Fuel and Energy_rail only'!C:C,C29)</f>
        <v>3709703</v>
      </c>
      <c r="Q29">
        <f>SUMIFS('Fuel and Energy_rail only'!U:U,'Fuel and Energy_rail only'!C:C,C29)</f>
        <v>0</v>
      </c>
      <c r="R29">
        <f>SUMIFS('Fuel and Energy_rail only'!Y:Y,'Fuel and Energy_rail only'!C:C,C29)</f>
        <v>91224966</v>
      </c>
      <c r="S29">
        <f t="shared" si="5"/>
        <v>514535806100</v>
      </c>
      <c r="T29">
        <f t="shared" si="6"/>
        <v>311272355487.23999</v>
      </c>
      <c r="U29" s="165">
        <f t="shared" si="7"/>
        <v>1.0380030837067924E-4</v>
      </c>
      <c r="V29" s="165">
        <f t="shared" si="7"/>
        <v>6.3854094703637049E-4</v>
      </c>
    </row>
    <row r="30" spans="2:22">
      <c r="B30" s="75" t="s">
        <v>82</v>
      </c>
      <c r="C30" s="75" t="s">
        <v>366</v>
      </c>
      <c r="D30" t="s">
        <v>1845</v>
      </c>
      <c r="E30">
        <f>SUMIFS('Annual Service Data_rail only'!N:N,'Annual Service Data_rail only'!C:C,C30)</f>
        <v>209</v>
      </c>
      <c r="F30" s="161">
        <f>SUMIFS('Annual Service Data_rail only'!X:X,'Annual Service Data_rail only'!C:C,C30)</f>
        <v>50817429</v>
      </c>
      <c r="G30" s="161">
        <f>SUMIFS('Annual Service Data_rail only'!AT:AT,'Annual Service Data_rail only'!C:C,C30)</f>
        <v>1018614837</v>
      </c>
      <c r="H30">
        <f>SUMIFS('Fuel and Energy_rail only'!AD:AD,'Fuel and Energy_rail only'!C:C,C30)</f>
        <v>4339139</v>
      </c>
      <c r="I30">
        <f>SUMIFS('Fuel and Energy_rail only'!AN:AN,'Fuel and Energy_rail only'!C:C,C30)</f>
        <v>27601749</v>
      </c>
      <c r="J30" s="155">
        <f t="shared" si="2"/>
        <v>0.13584904089078551</v>
      </c>
      <c r="K30" s="155">
        <f t="shared" si="2"/>
        <v>0.86415095910921447</v>
      </c>
      <c r="L30" s="163">
        <f t="shared" si="0"/>
        <v>20.044596057781671</v>
      </c>
      <c r="M30" s="164">
        <f t="shared" si="1"/>
        <v>243145.59330143541</v>
      </c>
      <c r="N30" s="164">
        <f t="shared" si="3"/>
        <v>28.39244954617417</v>
      </c>
      <c r="O30" s="164">
        <f t="shared" si="4"/>
        <v>180.60755045382584</v>
      </c>
      <c r="P30">
        <f>SUMIFS('Fuel and Energy_rail only'!M:M,'Fuel and Energy_rail only'!C:C,C30)</f>
        <v>13360985</v>
      </c>
      <c r="Q30">
        <f>SUMIFS('Fuel and Energy_rail only'!U:U,'Fuel and Energy_rail only'!C:C,C30)</f>
        <v>0</v>
      </c>
      <c r="R30">
        <f>SUMIFS('Fuel and Energy_rail only'!Y:Y,'Fuel and Energy_rail only'!C:C,C30)</f>
        <v>225210199</v>
      </c>
      <c r="S30">
        <f t="shared" si="5"/>
        <v>1853168619500</v>
      </c>
      <c r="T30">
        <f t="shared" si="6"/>
        <v>768448728415.85999</v>
      </c>
      <c r="U30" s="165">
        <f t="shared" si="7"/>
        <v>7.4670943155140035E-5</v>
      </c>
      <c r="V30" s="165">
        <f t="shared" si="7"/>
        <v>1.1454726331202542E-3</v>
      </c>
    </row>
    <row r="31" spans="2:22">
      <c r="B31" s="75" t="s">
        <v>102</v>
      </c>
      <c r="C31" s="75" t="s">
        <v>369</v>
      </c>
      <c r="D31" t="s">
        <v>1846</v>
      </c>
      <c r="E31">
        <f>SUMIFS('Annual Service Data_rail only'!N:N,'Annual Service Data_rail only'!C:C,C31)</f>
        <v>0</v>
      </c>
      <c r="F31" s="161">
        <f>SUMIFS('Annual Service Data_rail only'!X:X,'Annual Service Data_rail only'!C:C,C31)</f>
        <v>0</v>
      </c>
      <c r="G31" s="161">
        <f>SUMIFS('Annual Service Data_rail only'!AT:AT,'Annual Service Data_rail only'!C:C,C31)</f>
        <v>0</v>
      </c>
      <c r="H31">
        <f>SUMIFS('Fuel and Energy_rail only'!AD:AD,'Fuel and Energy_rail only'!C:C,C31)</f>
        <v>0</v>
      </c>
      <c r="I31">
        <f>SUMIFS('Fuel and Energy_rail only'!AN:AN,'Fuel and Energy_rail only'!C:C,C31)</f>
        <v>0</v>
      </c>
      <c r="J31" s="155">
        <f t="shared" si="2"/>
        <v>0</v>
      </c>
      <c r="K31" s="155">
        <f t="shared" si="2"/>
        <v>0</v>
      </c>
      <c r="L31" s="163">
        <f t="shared" si="0"/>
        <v>0</v>
      </c>
      <c r="M31" s="164">
        <f t="shared" si="1"/>
        <v>0</v>
      </c>
      <c r="N31" s="164">
        <f t="shared" si="3"/>
        <v>0</v>
      </c>
      <c r="O31" s="164">
        <f t="shared" si="4"/>
        <v>0</v>
      </c>
      <c r="P31">
        <f>SUMIFS('Fuel and Energy_rail only'!M:M,'Fuel and Energy_rail only'!C:C,C31)</f>
        <v>0</v>
      </c>
      <c r="Q31">
        <f>SUMIFS('Fuel and Energy_rail only'!U:U,'Fuel and Energy_rail only'!C:C,C31)</f>
        <v>0</v>
      </c>
      <c r="R31">
        <f>SUMIFS('Fuel and Energy_rail only'!Y:Y,'Fuel and Energy_rail only'!C:C,C31)</f>
        <v>0</v>
      </c>
      <c r="S31">
        <f t="shared" si="5"/>
        <v>0</v>
      </c>
      <c r="T31">
        <f t="shared" si="6"/>
        <v>0</v>
      </c>
      <c r="U31" s="165">
        <f t="shared" si="7"/>
        <v>0</v>
      </c>
      <c r="V31" s="165">
        <f t="shared" si="7"/>
        <v>0</v>
      </c>
    </row>
    <row r="32" spans="2:22">
      <c r="B32" s="75" t="s">
        <v>103</v>
      </c>
      <c r="C32" s="75" t="s">
        <v>370</v>
      </c>
      <c r="D32" t="s">
        <v>1847</v>
      </c>
      <c r="E32">
        <f>SUMIFS('Annual Service Data_rail only'!N:N,'Annual Service Data_rail only'!C:C,C32)</f>
        <v>27</v>
      </c>
      <c r="F32" s="161">
        <f>SUMIFS('Annual Service Data_rail only'!X:X,'Annual Service Data_rail only'!C:C,C32)</f>
        <v>4386285</v>
      </c>
      <c r="G32" s="161">
        <f>SUMIFS('Annual Service Data_rail only'!AT:AT,'Annual Service Data_rail only'!C:C,C32)</f>
        <v>44505006</v>
      </c>
      <c r="H32">
        <f>SUMIFS('Fuel and Energy_rail only'!AD:AD,'Fuel and Energy_rail only'!C:C,C32)</f>
        <v>63438</v>
      </c>
      <c r="I32">
        <f>SUMIFS('Fuel and Energy_rail only'!AN:AN,'Fuel and Energy_rail only'!C:C,C32)</f>
        <v>4153269</v>
      </c>
      <c r="J32" s="155">
        <f t="shared" si="2"/>
        <v>1.5044441076887722E-2</v>
      </c>
      <c r="K32" s="155">
        <f t="shared" si="2"/>
        <v>0.98495555892311226</v>
      </c>
      <c r="L32" s="163">
        <f t="shared" si="0"/>
        <v>10.14640088366351</v>
      </c>
      <c r="M32" s="164">
        <f t="shared" si="1"/>
        <v>162455</v>
      </c>
      <c r="N32" s="164">
        <f t="shared" si="3"/>
        <v>0.40619990907596848</v>
      </c>
      <c r="O32" s="164">
        <f t="shared" si="4"/>
        <v>26.593800090924031</v>
      </c>
      <c r="P32">
        <f>SUMIFS('Fuel and Energy_rail only'!M:M,'Fuel and Energy_rail only'!C:C,C32)</f>
        <v>213780</v>
      </c>
      <c r="Q32">
        <f>SUMIFS('Fuel and Energy_rail only'!U:U,'Fuel and Energy_rail only'!C:C,C32)</f>
        <v>0</v>
      </c>
      <c r="R32">
        <f>SUMIFS('Fuel and Energy_rail only'!Y:Y,'Fuel and Energy_rail only'!C:C,C32)</f>
        <v>31871652</v>
      </c>
      <c r="S32">
        <f t="shared" si="5"/>
        <v>29651286000</v>
      </c>
      <c r="T32">
        <f t="shared" si="6"/>
        <v>108750538655.28</v>
      </c>
      <c r="U32" s="165">
        <f t="shared" si="7"/>
        <v>2.2580907296686373E-5</v>
      </c>
      <c r="V32" s="165">
        <f t="shared" si="7"/>
        <v>4.030826293059302E-4</v>
      </c>
    </row>
    <row r="33" spans="2:22">
      <c r="B33" s="75" t="s">
        <v>115</v>
      </c>
      <c r="C33" s="75" t="s">
        <v>372</v>
      </c>
      <c r="D33" t="s">
        <v>1848</v>
      </c>
      <c r="E33">
        <f>SUMIFS('Annual Service Data_rail only'!N:N,'Annual Service Data_rail only'!C:C,C33)</f>
        <v>0</v>
      </c>
      <c r="F33" s="161">
        <f>SUMIFS('Annual Service Data_rail only'!X:X,'Annual Service Data_rail only'!C:C,C33)</f>
        <v>0</v>
      </c>
      <c r="G33" s="161">
        <f>SUMIFS('Annual Service Data_rail only'!AT:AT,'Annual Service Data_rail only'!C:C,C33)</f>
        <v>0</v>
      </c>
      <c r="H33">
        <f>SUMIFS('Fuel and Energy_rail only'!AD:AD,'Fuel and Energy_rail only'!C:C,C33)</f>
        <v>0</v>
      </c>
      <c r="I33">
        <f>SUMIFS('Fuel and Energy_rail only'!AN:AN,'Fuel and Energy_rail only'!C:C,C33)</f>
        <v>0</v>
      </c>
      <c r="J33" s="155">
        <f t="shared" si="2"/>
        <v>0</v>
      </c>
      <c r="K33" s="155">
        <f t="shared" si="2"/>
        <v>0</v>
      </c>
      <c r="L33" s="163">
        <f t="shared" si="0"/>
        <v>0</v>
      </c>
      <c r="M33" s="164">
        <f t="shared" si="1"/>
        <v>0</v>
      </c>
      <c r="N33" s="164">
        <f t="shared" si="3"/>
        <v>0</v>
      </c>
      <c r="O33" s="164">
        <f t="shared" si="4"/>
        <v>0</v>
      </c>
      <c r="P33">
        <f>SUMIFS('Fuel and Energy_rail only'!M:M,'Fuel and Energy_rail only'!C:C,C33)</f>
        <v>0</v>
      </c>
      <c r="Q33">
        <f>SUMIFS('Fuel and Energy_rail only'!U:U,'Fuel and Energy_rail only'!C:C,C33)</f>
        <v>0</v>
      </c>
      <c r="R33">
        <f>SUMIFS('Fuel and Energy_rail only'!Y:Y,'Fuel and Energy_rail only'!C:C,C33)</f>
        <v>0</v>
      </c>
      <c r="S33">
        <f t="shared" si="5"/>
        <v>0</v>
      </c>
      <c r="T33">
        <f t="shared" si="6"/>
        <v>0</v>
      </c>
      <c r="U33" s="165">
        <f t="shared" si="7"/>
        <v>0</v>
      </c>
      <c r="V33" s="165">
        <f t="shared" si="7"/>
        <v>0</v>
      </c>
    </row>
    <row r="34" spans="2:22">
      <c r="B34" s="75" t="s">
        <v>104</v>
      </c>
      <c r="C34" s="75" t="s">
        <v>371</v>
      </c>
      <c r="D34" t="s">
        <v>1849</v>
      </c>
      <c r="E34">
        <f>SUMIFS('Annual Service Data_rail only'!N:N,'Annual Service Data_rail only'!C:C,C34)</f>
        <v>25</v>
      </c>
      <c r="F34" s="161">
        <f>SUMIFS('Annual Service Data_rail only'!X:X,'Annual Service Data_rail only'!C:C,C34)</f>
        <v>5905439</v>
      </c>
      <c r="G34" s="161">
        <f>SUMIFS('Annual Service Data_rail only'!AT:AT,'Annual Service Data_rail only'!C:C,C34)</f>
        <v>70933375</v>
      </c>
      <c r="H34">
        <f>SUMIFS('Fuel and Energy_rail only'!AD:AD,'Fuel and Energy_rail only'!C:C,C34)</f>
        <v>0</v>
      </c>
      <c r="I34">
        <f>SUMIFS('Fuel and Energy_rail only'!AN:AN,'Fuel and Energy_rail only'!C:C,C34)</f>
        <v>5934378</v>
      </c>
      <c r="J34" s="155">
        <f t="shared" si="2"/>
        <v>0</v>
      </c>
      <c r="K34" s="155">
        <f t="shared" si="2"/>
        <v>1</v>
      </c>
      <c r="L34" s="163">
        <f t="shared" si="0"/>
        <v>12.011532927526641</v>
      </c>
      <c r="M34" s="164">
        <f t="shared" si="1"/>
        <v>236217.56</v>
      </c>
      <c r="N34" s="164">
        <f t="shared" si="3"/>
        <v>0</v>
      </c>
      <c r="O34" s="164">
        <f t="shared" si="4"/>
        <v>25</v>
      </c>
      <c r="P34">
        <f>SUMIFS('Fuel and Energy_rail only'!M:M,'Fuel and Energy_rail only'!C:C,C34)</f>
        <v>0</v>
      </c>
      <c r="Q34">
        <f>SUMIFS('Fuel and Energy_rail only'!U:U,'Fuel and Energy_rail only'!C:C,C34)</f>
        <v>0</v>
      </c>
      <c r="R34">
        <f>SUMIFS('Fuel and Energy_rail only'!Y:Y,'Fuel and Energy_rail only'!C:C,C34)</f>
        <v>36496148</v>
      </c>
      <c r="S34">
        <f t="shared" si="5"/>
        <v>0</v>
      </c>
      <c r="T34">
        <f t="shared" si="6"/>
        <v>124529966436.72</v>
      </c>
      <c r="U34" s="165">
        <f t="shared" si="7"/>
        <v>0</v>
      </c>
      <c r="V34" s="165">
        <f t="shared" si="7"/>
        <v>5.6960888234114198E-4</v>
      </c>
    </row>
    <row r="35" spans="2:22">
      <c r="B35" s="75" t="s">
        <v>120</v>
      </c>
      <c r="C35" s="75" t="s">
        <v>373</v>
      </c>
      <c r="D35" t="s">
        <v>1850</v>
      </c>
      <c r="E35">
        <f>SUMIFS('Annual Service Data_rail only'!N:N,'Annual Service Data_rail only'!C:C,C35)</f>
        <v>0</v>
      </c>
      <c r="F35" s="161">
        <f>SUMIFS('Annual Service Data_rail only'!X:X,'Annual Service Data_rail only'!C:C,C35)</f>
        <v>0</v>
      </c>
      <c r="G35" s="161">
        <f>SUMIFS('Annual Service Data_rail only'!AT:AT,'Annual Service Data_rail only'!C:C,C35)</f>
        <v>0</v>
      </c>
      <c r="H35">
        <f>SUMIFS('Fuel and Energy_rail only'!AD:AD,'Fuel and Energy_rail only'!C:C,C35)</f>
        <v>0</v>
      </c>
      <c r="I35">
        <f>SUMIFS('Fuel and Energy_rail only'!AN:AN,'Fuel and Energy_rail only'!C:C,C35)</f>
        <v>0</v>
      </c>
      <c r="J35" s="155">
        <f t="shared" si="2"/>
        <v>0</v>
      </c>
      <c r="K35" s="155">
        <f t="shared" si="2"/>
        <v>0</v>
      </c>
      <c r="L35" s="163">
        <f t="shared" si="0"/>
        <v>0</v>
      </c>
      <c r="M35" s="164">
        <f t="shared" si="1"/>
        <v>0</v>
      </c>
      <c r="N35" s="164">
        <f t="shared" si="3"/>
        <v>0</v>
      </c>
      <c r="O35" s="164">
        <f t="shared" si="4"/>
        <v>0</v>
      </c>
      <c r="P35">
        <f>SUMIFS('Fuel and Energy_rail only'!M:M,'Fuel and Energy_rail only'!C:C,C35)</f>
        <v>0</v>
      </c>
      <c r="Q35">
        <f>SUMIFS('Fuel and Energy_rail only'!U:U,'Fuel and Energy_rail only'!C:C,C35)</f>
        <v>0</v>
      </c>
      <c r="R35">
        <f>SUMIFS('Fuel and Energy_rail only'!Y:Y,'Fuel and Energy_rail only'!C:C,C35)</f>
        <v>0</v>
      </c>
      <c r="S35">
        <f t="shared" si="5"/>
        <v>0</v>
      </c>
      <c r="T35">
        <f t="shared" si="6"/>
        <v>0</v>
      </c>
      <c r="U35" s="165">
        <f t="shared" si="7"/>
        <v>0</v>
      </c>
      <c r="V35" s="165">
        <f t="shared" si="7"/>
        <v>0</v>
      </c>
    </row>
    <row r="36" spans="2:22">
      <c r="B36" s="75" t="s">
        <v>105</v>
      </c>
      <c r="C36" s="75" t="s">
        <v>376</v>
      </c>
      <c r="D36" t="s">
        <v>1851</v>
      </c>
      <c r="E36">
        <f>SUMIFS('Annual Service Data_rail only'!N:N,'Annual Service Data_rail only'!C:C,C36)</f>
        <v>0</v>
      </c>
      <c r="F36" s="161">
        <f>SUMIFS('Annual Service Data_rail only'!X:X,'Annual Service Data_rail only'!C:C,C36)</f>
        <v>0</v>
      </c>
      <c r="G36" s="161">
        <f>SUMIFS('Annual Service Data_rail only'!AT:AT,'Annual Service Data_rail only'!C:C,C36)</f>
        <v>0</v>
      </c>
      <c r="H36">
        <f>SUMIFS('Fuel and Energy_rail only'!AD:AD,'Fuel and Energy_rail only'!C:C,C36)</f>
        <v>0</v>
      </c>
      <c r="I36">
        <f>SUMIFS('Fuel and Energy_rail only'!AN:AN,'Fuel and Energy_rail only'!C:C,C36)</f>
        <v>0</v>
      </c>
      <c r="J36" s="155">
        <f t="shared" si="2"/>
        <v>0</v>
      </c>
      <c r="K36" s="155">
        <f t="shared" si="2"/>
        <v>0</v>
      </c>
      <c r="L36" s="163">
        <f t="shared" si="0"/>
        <v>0</v>
      </c>
      <c r="M36" s="164">
        <f t="shared" si="1"/>
        <v>0</v>
      </c>
      <c r="N36" s="164">
        <f t="shared" si="3"/>
        <v>0</v>
      </c>
      <c r="O36" s="164">
        <f t="shared" si="4"/>
        <v>0</v>
      </c>
      <c r="P36">
        <f>SUMIFS('Fuel and Energy_rail only'!M:M,'Fuel and Energy_rail only'!C:C,C36)</f>
        <v>0</v>
      </c>
      <c r="Q36">
        <f>SUMIFS('Fuel and Energy_rail only'!U:U,'Fuel and Energy_rail only'!C:C,C36)</f>
        <v>0</v>
      </c>
      <c r="R36">
        <f>SUMIFS('Fuel and Energy_rail only'!Y:Y,'Fuel and Energy_rail only'!C:C,C36)</f>
        <v>0</v>
      </c>
      <c r="S36">
        <f t="shared" si="5"/>
        <v>0</v>
      </c>
      <c r="T36">
        <f t="shared" si="6"/>
        <v>0</v>
      </c>
      <c r="U36" s="165">
        <f t="shared" si="7"/>
        <v>0</v>
      </c>
      <c r="V36" s="165">
        <f t="shared" si="7"/>
        <v>0</v>
      </c>
    </row>
    <row r="37" spans="2:22">
      <c r="B37" s="75" t="s">
        <v>126</v>
      </c>
      <c r="C37" s="75" t="s">
        <v>380</v>
      </c>
      <c r="D37" t="s">
        <v>1852</v>
      </c>
      <c r="E37">
        <f>SUMIFS('Annual Service Data_rail only'!N:N,'Annual Service Data_rail only'!C:C,C37)</f>
        <v>0</v>
      </c>
      <c r="F37" s="161">
        <f>SUMIFS('Annual Service Data_rail only'!X:X,'Annual Service Data_rail only'!C:C,C37)</f>
        <v>0</v>
      </c>
      <c r="G37" s="161">
        <f>SUMIFS('Annual Service Data_rail only'!AT:AT,'Annual Service Data_rail only'!C:C,C37)</f>
        <v>0</v>
      </c>
      <c r="H37">
        <f>SUMIFS('Fuel and Energy_rail only'!AD:AD,'Fuel and Energy_rail only'!C:C,C37)</f>
        <v>0</v>
      </c>
      <c r="I37">
        <f>SUMIFS('Fuel and Energy_rail only'!AN:AN,'Fuel and Energy_rail only'!C:C,C37)</f>
        <v>0</v>
      </c>
      <c r="J37" s="155">
        <f t="shared" si="2"/>
        <v>0</v>
      </c>
      <c r="K37" s="155">
        <f t="shared" si="2"/>
        <v>0</v>
      </c>
      <c r="L37" s="163">
        <f t="shared" si="0"/>
        <v>0</v>
      </c>
      <c r="M37" s="164">
        <f t="shared" si="1"/>
        <v>0</v>
      </c>
      <c r="N37" s="164">
        <f t="shared" si="3"/>
        <v>0</v>
      </c>
      <c r="O37" s="164">
        <f t="shared" si="4"/>
        <v>0</v>
      </c>
      <c r="P37">
        <f>SUMIFS('Fuel and Energy_rail only'!M:M,'Fuel and Energy_rail only'!C:C,C37)</f>
        <v>0</v>
      </c>
      <c r="Q37">
        <f>SUMIFS('Fuel and Energy_rail only'!U:U,'Fuel and Energy_rail only'!C:C,C37)</f>
        <v>0</v>
      </c>
      <c r="R37">
        <f>SUMIFS('Fuel and Energy_rail only'!Y:Y,'Fuel and Energy_rail only'!C:C,C37)</f>
        <v>0</v>
      </c>
      <c r="S37">
        <f t="shared" si="5"/>
        <v>0</v>
      </c>
      <c r="T37">
        <f t="shared" si="6"/>
        <v>0</v>
      </c>
      <c r="U37" s="165">
        <f t="shared" si="7"/>
        <v>0</v>
      </c>
      <c r="V37" s="165">
        <f t="shared" si="7"/>
        <v>0</v>
      </c>
    </row>
    <row r="38" spans="2:22">
      <c r="B38" s="75" t="s">
        <v>83</v>
      </c>
      <c r="C38" s="75" t="s">
        <v>377</v>
      </c>
      <c r="D38" t="s">
        <v>1853</v>
      </c>
      <c r="E38">
        <f>SUMIFS('Annual Service Data_rail only'!N:N,'Annual Service Data_rail only'!C:C,C38)</f>
        <v>0</v>
      </c>
      <c r="F38" s="161">
        <f>SUMIFS('Annual Service Data_rail only'!X:X,'Annual Service Data_rail only'!C:C,C38)</f>
        <v>0</v>
      </c>
      <c r="G38" s="161">
        <f>SUMIFS('Annual Service Data_rail only'!AT:AT,'Annual Service Data_rail only'!C:C,C38)</f>
        <v>0</v>
      </c>
      <c r="H38">
        <f>SUMIFS('Fuel and Energy_rail only'!AD:AD,'Fuel and Energy_rail only'!C:C,C38)</f>
        <v>0</v>
      </c>
      <c r="I38">
        <f>SUMIFS('Fuel and Energy_rail only'!AN:AN,'Fuel and Energy_rail only'!C:C,C38)</f>
        <v>0</v>
      </c>
      <c r="J38" s="155">
        <f t="shared" si="2"/>
        <v>0</v>
      </c>
      <c r="K38" s="155">
        <f t="shared" si="2"/>
        <v>0</v>
      </c>
      <c r="L38" s="163">
        <f t="shared" si="0"/>
        <v>0</v>
      </c>
      <c r="M38" s="164">
        <f t="shared" si="1"/>
        <v>0</v>
      </c>
      <c r="N38" s="164">
        <f t="shared" si="3"/>
        <v>0</v>
      </c>
      <c r="O38" s="164">
        <f t="shared" si="4"/>
        <v>0</v>
      </c>
      <c r="P38">
        <f>SUMIFS('Fuel and Energy_rail only'!M:M,'Fuel and Energy_rail only'!C:C,C38)</f>
        <v>0</v>
      </c>
      <c r="Q38">
        <f>SUMIFS('Fuel and Energy_rail only'!U:U,'Fuel and Energy_rail only'!C:C,C38)</f>
        <v>0</v>
      </c>
      <c r="R38">
        <f>SUMIFS('Fuel and Energy_rail only'!Y:Y,'Fuel and Energy_rail only'!C:C,C38)</f>
        <v>0</v>
      </c>
      <c r="S38">
        <f t="shared" si="5"/>
        <v>0</v>
      </c>
      <c r="T38">
        <f t="shared" si="6"/>
        <v>0</v>
      </c>
      <c r="U38" s="165">
        <f t="shared" si="7"/>
        <v>0</v>
      </c>
      <c r="V38" s="165">
        <f t="shared" si="7"/>
        <v>0</v>
      </c>
    </row>
    <row r="39" spans="2:22">
      <c r="B39" s="75" t="s">
        <v>88</v>
      </c>
      <c r="C39" s="75" t="s">
        <v>378</v>
      </c>
      <c r="D39" t="s">
        <v>1854</v>
      </c>
      <c r="E39">
        <f>SUMIFS('Annual Service Data_rail only'!N:N,'Annual Service Data_rail only'!C:C,C39)</f>
        <v>184</v>
      </c>
      <c r="F39" s="161">
        <f>SUMIFS('Annual Service Data_rail only'!X:X,'Annual Service Data_rail only'!C:C,C39)</f>
        <v>77331686</v>
      </c>
      <c r="G39" s="161">
        <f>SUMIFS('Annual Service Data_rail only'!AT:AT,'Annual Service Data_rail only'!C:C,C39)</f>
        <v>1699013683</v>
      </c>
      <c r="H39">
        <f>SUMIFS('Fuel and Energy_rail only'!AD:AD,'Fuel and Energy_rail only'!C:C,C39)</f>
        <v>2485889</v>
      </c>
      <c r="I39">
        <f>SUMIFS('Fuel and Energy_rail only'!AN:AN,'Fuel and Energy_rail only'!C:C,C39)</f>
        <v>28864827</v>
      </c>
      <c r="J39" s="155">
        <f t="shared" si="2"/>
        <v>7.9292893980475593E-2</v>
      </c>
      <c r="K39" s="155">
        <f t="shared" si="2"/>
        <v>0.92070710601952443</v>
      </c>
      <c r="L39" s="163">
        <f t="shared" si="0"/>
        <v>21.97047253049675</v>
      </c>
      <c r="M39" s="164">
        <f t="shared" si="1"/>
        <v>420280.90217391303</v>
      </c>
      <c r="N39" s="164">
        <f t="shared" si="3"/>
        <v>14.589892492407509</v>
      </c>
      <c r="O39" s="164">
        <f t="shared" si="4"/>
        <v>169.4101075075925</v>
      </c>
      <c r="P39">
        <f>SUMIFS('Fuel and Energy_rail only'!M:M,'Fuel and Energy_rail only'!C:C,C39)</f>
        <v>13166567</v>
      </c>
      <c r="Q39">
        <f>SUMIFS('Fuel and Energy_rail only'!U:U,'Fuel and Energy_rail only'!C:C,C39)</f>
        <v>0</v>
      </c>
      <c r="R39">
        <f>SUMIFS('Fuel and Energy_rail only'!Y:Y,'Fuel and Energy_rail only'!C:C,C39)</f>
        <v>519279337</v>
      </c>
      <c r="S39">
        <f t="shared" si="5"/>
        <v>1826202842900</v>
      </c>
      <c r="T39">
        <f t="shared" si="6"/>
        <v>1771853796951.1799</v>
      </c>
      <c r="U39" s="165">
        <f t="shared" si="7"/>
        <v>7.3770398705306041E-5</v>
      </c>
      <c r="V39" s="165">
        <f t="shared" si="7"/>
        <v>8.8285725032966977E-4</v>
      </c>
    </row>
    <row r="40" spans="2:22">
      <c r="B40" s="75" t="s">
        <v>116</v>
      </c>
      <c r="C40" s="75" t="s">
        <v>379</v>
      </c>
      <c r="D40" t="s">
        <v>1855</v>
      </c>
      <c r="E40">
        <f>SUMIFS('Annual Service Data_rail only'!N:N,'Annual Service Data_rail only'!C:C,C40)</f>
        <v>7</v>
      </c>
      <c r="F40" s="161">
        <f>SUMIFS('Annual Service Data_rail only'!X:X,'Annual Service Data_rail only'!C:C,C40)</f>
        <v>965030</v>
      </c>
      <c r="G40" s="161">
        <f>SUMIFS('Annual Service Data_rail only'!AT:AT,'Annual Service Data_rail only'!C:C,C40)</f>
        <v>24052625</v>
      </c>
      <c r="H40">
        <f>SUMIFS('Fuel and Energy_rail only'!AD:AD,'Fuel and Energy_rail only'!C:C,C40)</f>
        <v>350453</v>
      </c>
      <c r="I40">
        <f>SUMIFS('Fuel and Energy_rail only'!AN:AN,'Fuel and Energy_rail only'!C:C,C40)</f>
        <v>0</v>
      </c>
      <c r="J40" s="155">
        <f t="shared" si="2"/>
        <v>1</v>
      </c>
      <c r="K40" s="155">
        <f t="shared" si="2"/>
        <v>0</v>
      </c>
      <c r="L40" s="163">
        <f t="shared" si="0"/>
        <v>24.924225153622167</v>
      </c>
      <c r="M40" s="164">
        <f t="shared" si="1"/>
        <v>137861.42857142858</v>
      </c>
      <c r="N40" s="164">
        <f t="shared" si="3"/>
        <v>7</v>
      </c>
      <c r="O40" s="164">
        <f t="shared" si="4"/>
        <v>0</v>
      </c>
      <c r="P40">
        <f>SUMIFS('Fuel and Energy_rail only'!M:M,'Fuel and Energy_rail only'!C:C,C40)</f>
        <v>0</v>
      </c>
      <c r="Q40">
        <f>SUMIFS('Fuel and Energy_rail only'!U:U,'Fuel and Energy_rail only'!C:C,C40)</f>
        <v>792273</v>
      </c>
      <c r="R40">
        <f>SUMIFS('Fuel and Energy_rail only'!Y:Y,'Fuel and Energy_rail only'!C:C,C40)</f>
        <v>0</v>
      </c>
      <c r="S40">
        <f t="shared" si="5"/>
        <v>109888265100</v>
      </c>
      <c r="T40">
        <f t="shared" si="6"/>
        <v>0</v>
      </c>
      <c r="U40" s="165">
        <f t="shared" si="7"/>
        <v>2.1888256201070918E-4</v>
      </c>
      <c r="V40" s="165">
        <f t="shared" si="7"/>
        <v>0</v>
      </c>
    </row>
    <row r="41" spans="2:22">
      <c r="B41" s="75" t="s">
        <v>89</v>
      </c>
      <c r="C41" s="75" t="s">
        <v>381</v>
      </c>
      <c r="D41" t="s">
        <v>1856</v>
      </c>
      <c r="E41">
        <f>SUMIFS('Annual Service Data_rail only'!N:N,'Annual Service Data_rail only'!C:C,C41)</f>
        <v>787</v>
      </c>
      <c r="F41" s="161">
        <f>SUMIFS('Annual Service Data_rail only'!X:X,'Annual Service Data_rail only'!C:C,C41)</f>
        <v>459797967</v>
      </c>
      <c r="G41" s="161">
        <f>SUMIFS('Annual Service Data_rail only'!AT:AT,'Annual Service Data_rail only'!C:C,C41)</f>
        <v>6605805362</v>
      </c>
      <c r="H41">
        <f>SUMIFS('Fuel and Energy_rail only'!AD:AD,'Fuel and Energy_rail only'!C:C,C41)</f>
        <v>757533</v>
      </c>
      <c r="I41">
        <f>SUMIFS('Fuel and Energy_rail only'!AN:AN,'Fuel and Energy_rail only'!C:C,C41)</f>
        <v>433746106</v>
      </c>
      <c r="J41" s="155">
        <f t="shared" si="2"/>
        <v>1.7434445468476271E-3</v>
      </c>
      <c r="K41" s="155">
        <f t="shared" si="2"/>
        <v>0.99825655545315239</v>
      </c>
      <c r="L41" s="163">
        <f t="shared" si="0"/>
        <v>14.366756349751325</v>
      </c>
      <c r="M41" s="164">
        <f t="shared" si="1"/>
        <v>584241.3811944091</v>
      </c>
      <c r="N41" s="164">
        <f t="shared" si="3"/>
        <v>1.3720908583690825</v>
      </c>
      <c r="O41" s="164">
        <f t="shared" si="4"/>
        <v>785.62790914163088</v>
      </c>
      <c r="P41">
        <f>SUMIFS('Fuel and Energy_rail only'!M:M,'Fuel and Energy_rail only'!C:C,C41)</f>
        <v>12731425</v>
      </c>
      <c r="Q41">
        <f>SUMIFS('Fuel and Energy_rail only'!U:U,'Fuel and Energy_rail only'!C:C,C41)</f>
        <v>0</v>
      </c>
      <c r="R41">
        <f>SUMIFS('Fuel and Energy_rail only'!Y:Y,'Fuel and Energy_rail only'!C:C,C41)</f>
        <v>2470851025</v>
      </c>
      <c r="S41">
        <f t="shared" si="5"/>
        <v>1765848647500</v>
      </c>
      <c r="T41">
        <f t="shared" si="6"/>
        <v>8430889616443.5</v>
      </c>
      <c r="U41" s="165">
        <f t="shared" si="7"/>
        <v>6.5219945957546822E-6</v>
      </c>
      <c r="V41" s="165">
        <f t="shared" si="7"/>
        <v>7.8215808848957843E-4</v>
      </c>
    </row>
    <row r="42" spans="2:22">
      <c r="B42" s="75" t="s">
        <v>93</v>
      </c>
      <c r="C42" s="75" t="s">
        <v>374</v>
      </c>
      <c r="D42" t="s">
        <v>1857</v>
      </c>
      <c r="E42">
        <f>SUMIFS('Annual Service Data_rail only'!N:N,'Annual Service Data_rail only'!C:C,C42)</f>
        <v>16</v>
      </c>
      <c r="F42" s="161">
        <f>SUMIFS('Annual Service Data_rail only'!X:X,'Annual Service Data_rail only'!C:C,C42)</f>
        <v>2267166</v>
      </c>
      <c r="G42" s="161">
        <f>SUMIFS('Annual Service Data_rail only'!AT:AT,'Annual Service Data_rail only'!C:C,C42)</f>
        <v>37638865</v>
      </c>
      <c r="H42">
        <f>SUMIFS('Fuel and Energy_rail only'!AD:AD,'Fuel and Energy_rail only'!C:C,C42)</f>
        <v>0</v>
      </c>
      <c r="I42">
        <f>SUMIFS('Fuel and Energy_rail only'!AN:AN,'Fuel and Energy_rail only'!C:C,C42)</f>
        <v>2267804</v>
      </c>
      <c r="J42" s="155">
        <f t="shared" si="2"/>
        <v>0</v>
      </c>
      <c r="K42" s="155">
        <f t="shared" si="2"/>
        <v>1</v>
      </c>
      <c r="L42" s="163">
        <f t="shared" si="0"/>
        <v>16.601724355428761</v>
      </c>
      <c r="M42" s="164">
        <f t="shared" si="1"/>
        <v>141697.875</v>
      </c>
      <c r="N42" s="164">
        <f t="shared" si="3"/>
        <v>0</v>
      </c>
      <c r="O42" s="164">
        <f t="shared" si="4"/>
        <v>16</v>
      </c>
      <c r="P42">
        <f>SUMIFS('Fuel and Energy_rail only'!M:M,'Fuel and Energy_rail only'!C:C,C42)</f>
        <v>0</v>
      </c>
      <c r="Q42">
        <f>SUMIFS('Fuel and Energy_rail only'!U:U,'Fuel and Energy_rail only'!C:C,C42)</f>
        <v>0</v>
      </c>
      <c r="R42">
        <f>SUMIFS('Fuel and Energy_rail only'!Y:Y,'Fuel and Energy_rail only'!C:C,C42)</f>
        <v>16786660</v>
      </c>
      <c r="S42">
        <f t="shared" si="5"/>
        <v>0</v>
      </c>
      <c r="T42">
        <f t="shared" si="6"/>
        <v>57278434052.400002</v>
      </c>
      <c r="U42" s="165">
        <f t="shared" si="7"/>
        <v>0</v>
      </c>
      <c r="V42" s="165">
        <f t="shared" si="7"/>
        <v>6.5712105476848151E-4</v>
      </c>
    </row>
    <row r="43" spans="2:22">
      <c r="B43" s="75" t="s">
        <v>106</v>
      </c>
      <c r="C43" s="75" t="s">
        <v>375</v>
      </c>
      <c r="D43" t="s">
        <v>1858</v>
      </c>
      <c r="E43">
        <f>SUMIFS('Annual Service Data_rail only'!N:N,'Annual Service Data_rail only'!C:C,C43)</f>
        <v>0</v>
      </c>
      <c r="F43" s="161">
        <f>SUMIFS('Annual Service Data_rail only'!X:X,'Annual Service Data_rail only'!C:C,C43)</f>
        <v>0</v>
      </c>
      <c r="G43" s="161">
        <f>SUMIFS('Annual Service Data_rail only'!AT:AT,'Annual Service Data_rail only'!C:C,C43)</f>
        <v>0</v>
      </c>
      <c r="H43">
        <f>SUMIFS('Fuel and Energy_rail only'!AD:AD,'Fuel and Energy_rail only'!C:C,C43)</f>
        <v>0</v>
      </c>
      <c r="I43">
        <f>SUMIFS('Fuel and Energy_rail only'!AN:AN,'Fuel and Energy_rail only'!C:C,C43)</f>
        <v>0</v>
      </c>
      <c r="J43" s="155">
        <f t="shared" si="2"/>
        <v>0</v>
      </c>
      <c r="K43" s="155">
        <f t="shared" si="2"/>
        <v>0</v>
      </c>
      <c r="L43" s="163">
        <f t="shared" si="0"/>
        <v>0</v>
      </c>
      <c r="M43" s="164">
        <f t="shared" si="1"/>
        <v>0</v>
      </c>
      <c r="N43" s="164">
        <f t="shared" si="3"/>
        <v>0</v>
      </c>
      <c r="O43" s="164">
        <f t="shared" si="4"/>
        <v>0</v>
      </c>
      <c r="P43">
        <f>SUMIFS('Fuel and Energy_rail only'!M:M,'Fuel and Energy_rail only'!C:C,C43)</f>
        <v>0</v>
      </c>
      <c r="Q43">
        <f>SUMIFS('Fuel and Energy_rail only'!U:U,'Fuel and Energy_rail only'!C:C,C43)</f>
        <v>0</v>
      </c>
      <c r="R43">
        <f>SUMIFS('Fuel and Energy_rail only'!Y:Y,'Fuel and Energy_rail only'!C:C,C43)</f>
        <v>0</v>
      </c>
      <c r="S43">
        <f t="shared" si="5"/>
        <v>0</v>
      </c>
      <c r="T43">
        <f t="shared" si="6"/>
        <v>0</v>
      </c>
      <c r="U43" s="165">
        <f t="shared" si="7"/>
        <v>0</v>
      </c>
      <c r="V43" s="165">
        <f t="shared" si="7"/>
        <v>0</v>
      </c>
    </row>
    <row r="44" spans="2:22">
      <c r="B44" s="75" t="s">
        <v>107</v>
      </c>
      <c r="C44" s="75" t="s">
        <v>382</v>
      </c>
      <c r="D44" t="s">
        <v>1859</v>
      </c>
      <c r="E44">
        <f>SUMIFS('Annual Service Data_rail only'!N:N,'Annual Service Data_rail only'!C:C,C44)</f>
        <v>14</v>
      </c>
      <c r="F44" s="161">
        <f>SUMIFS('Annual Service Data_rail only'!X:X,'Annual Service Data_rail only'!C:C,C44)</f>
        <v>3017495</v>
      </c>
      <c r="G44" s="161">
        <f>SUMIFS('Annual Service Data_rail only'!AT:AT,'Annual Service Data_rail only'!C:C,C44)</f>
        <v>20427250</v>
      </c>
      <c r="H44">
        <f>SUMIFS('Fuel and Energy_rail only'!AD:AD,'Fuel and Energy_rail only'!C:C,C44)</f>
        <v>0</v>
      </c>
      <c r="I44">
        <f>SUMIFS('Fuel and Energy_rail only'!AN:AN,'Fuel and Energy_rail only'!C:C,C44)</f>
        <v>2921572</v>
      </c>
      <c r="J44" s="155">
        <f t="shared" si="2"/>
        <v>0</v>
      </c>
      <c r="K44" s="155">
        <f t="shared" si="2"/>
        <v>1</v>
      </c>
      <c r="L44" s="163">
        <f t="shared" si="0"/>
        <v>6.769605252038529</v>
      </c>
      <c r="M44" s="164">
        <f t="shared" si="1"/>
        <v>215535.35714285713</v>
      </c>
      <c r="N44" s="164">
        <f t="shared" si="3"/>
        <v>0</v>
      </c>
      <c r="O44" s="164">
        <f t="shared" si="4"/>
        <v>14</v>
      </c>
      <c r="P44">
        <f>SUMIFS('Fuel and Energy_rail only'!M:M,'Fuel and Energy_rail only'!C:C,C44)</f>
        <v>0</v>
      </c>
      <c r="Q44">
        <f>SUMIFS('Fuel and Energy_rail only'!U:U,'Fuel and Energy_rail only'!C:C,C44)</f>
        <v>0</v>
      </c>
      <c r="R44">
        <f>SUMIFS('Fuel and Energy_rail only'!Y:Y,'Fuel and Energy_rail only'!C:C,C44)</f>
        <v>32090136</v>
      </c>
      <c r="S44">
        <f t="shared" si="5"/>
        <v>0</v>
      </c>
      <c r="T44">
        <f t="shared" si="6"/>
        <v>109496036651.03999</v>
      </c>
      <c r="U44" s="165">
        <f t="shared" si="7"/>
        <v>0</v>
      </c>
      <c r="V44" s="165">
        <f t="shared" si="7"/>
        <v>1.8655698073438882E-4</v>
      </c>
    </row>
    <row r="45" spans="2:22">
      <c r="B45" s="75" t="s">
        <v>108</v>
      </c>
      <c r="C45" s="75" t="s">
        <v>383</v>
      </c>
      <c r="D45" t="s">
        <v>1860</v>
      </c>
      <c r="E45">
        <f>SUMIFS('Annual Service Data_rail only'!N:N,'Annual Service Data_rail only'!C:C,C45)</f>
        <v>0</v>
      </c>
      <c r="F45" s="161">
        <f>SUMIFS('Annual Service Data_rail only'!X:X,'Annual Service Data_rail only'!C:C,C45)</f>
        <v>0</v>
      </c>
      <c r="G45" s="161">
        <f>SUMIFS('Annual Service Data_rail only'!AT:AT,'Annual Service Data_rail only'!C:C,C45)</f>
        <v>0</v>
      </c>
      <c r="H45">
        <f>SUMIFS('Fuel and Energy_rail only'!AD:AD,'Fuel and Energy_rail only'!C:C,C45)</f>
        <v>0</v>
      </c>
      <c r="I45">
        <f>SUMIFS('Fuel and Energy_rail only'!AN:AN,'Fuel and Energy_rail only'!C:C,C45)</f>
        <v>0</v>
      </c>
      <c r="J45" s="155">
        <f t="shared" si="2"/>
        <v>0</v>
      </c>
      <c r="K45" s="155">
        <f t="shared" si="2"/>
        <v>0</v>
      </c>
      <c r="L45" s="163">
        <f t="shared" si="0"/>
        <v>0</v>
      </c>
      <c r="M45" s="164">
        <f t="shared" si="1"/>
        <v>0</v>
      </c>
      <c r="N45" s="164">
        <f t="shared" si="3"/>
        <v>0</v>
      </c>
      <c r="O45" s="164">
        <f t="shared" si="4"/>
        <v>0</v>
      </c>
      <c r="P45">
        <f>SUMIFS('Fuel and Energy_rail only'!M:M,'Fuel and Energy_rail only'!C:C,C45)</f>
        <v>0</v>
      </c>
      <c r="Q45">
        <f>SUMIFS('Fuel and Energy_rail only'!U:U,'Fuel and Energy_rail only'!C:C,C45)</f>
        <v>0</v>
      </c>
      <c r="R45">
        <f>SUMIFS('Fuel and Energy_rail only'!Y:Y,'Fuel and Energy_rail only'!C:C,C45)</f>
        <v>0</v>
      </c>
      <c r="S45">
        <f t="shared" si="5"/>
        <v>0</v>
      </c>
      <c r="T45">
        <f t="shared" si="6"/>
        <v>0</v>
      </c>
      <c r="U45" s="165">
        <f t="shared" si="7"/>
        <v>0</v>
      </c>
      <c r="V45" s="165">
        <f t="shared" si="7"/>
        <v>0</v>
      </c>
    </row>
    <row r="46" spans="2:22">
      <c r="B46" s="75" t="s">
        <v>127</v>
      </c>
      <c r="C46" s="75" t="s">
        <v>384</v>
      </c>
      <c r="D46" t="s">
        <v>1861</v>
      </c>
      <c r="E46">
        <f>SUMIFS('Annual Service Data_rail only'!N:N,'Annual Service Data_rail only'!C:C,C46)</f>
        <v>55</v>
      </c>
      <c r="F46" s="161">
        <f>SUMIFS('Annual Service Data_rail only'!X:X,'Annual Service Data_rail only'!C:C,C46)</f>
        <v>8981104</v>
      </c>
      <c r="G46" s="161">
        <f>SUMIFS('Annual Service Data_rail only'!AT:AT,'Annual Service Data_rail only'!C:C,C46)</f>
        <v>159458488</v>
      </c>
      <c r="H46">
        <f>SUMIFS('Fuel and Energy_rail only'!AD:AD,'Fuel and Energy_rail only'!C:C,C46)</f>
        <v>0</v>
      </c>
      <c r="I46">
        <f>SUMIFS('Fuel and Energy_rail only'!AN:AN,'Fuel and Energy_rail only'!C:C,C46)</f>
        <v>9045741</v>
      </c>
      <c r="J46" s="155">
        <f t="shared" si="2"/>
        <v>0</v>
      </c>
      <c r="K46" s="155">
        <f t="shared" si="2"/>
        <v>1</v>
      </c>
      <c r="L46" s="163">
        <f t="shared" si="0"/>
        <v>17.754887149731257</v>
      </c>
      <c r="M46" s="164">
        <f t="shared" si="1"/>
        <v>163292.79999999999</v>
      </c>
      <c r="N46" s="164">
        <f t="shared" si="3"/>
        <v>0</v>
      </c>
      <c r="O46" s="164">
        <f t="shared" si="4"/>
        <v>55</v>
      </c>
      <c r="P46">
        <f>SUMIFS('Fuel and Energy_rail only'!M:M,'Fuel and Energy_rail only'!C:C,C46)</f>
        <v>0</v>
      </c>
      <c r="Q46">
        <f>SUMIFS('Fuel and Energy_rail only'!U:U,'Fuel and Energy_rail only'!C:C,C46)</f>
        <v>0</v>
      </c>
      <c r="R46">
        <f>SUMIFS('Fuel and Energy_rail only'!Y:Y,'Fuel and Energy_rail only'!C:C,C46)</f>
        <v>54389715</v>
      </c>
      <c r="S46">
        <f t="shared" si="5"/>
        <v>0</v>
      </c>
      <c r="T46">
        <f t="shared" si="6"/>
        <v>185585322140.10001</v>
      </c>
      <c r="U46" s="165">
        <f t="shared" si="7"/>
        <v>0</v>
      </c>
      <c r="V46" s="165">
        <f t="shared" si="7"/>
        <v>8.5921928610077983E-4</v>
      </c>
    </row>
    <row r="47" spans="2:22">
      <c r="B47" s="75" t="s">
        <v>90</v>
      </c>
      <c r="C47" s="75" t="s">
        <v>385</v>
      </c>
      <c r="D47" t="s">
        <v>1862</v>
      </c>
      <c r="E47">
        <f>SUMIFS('Annual Service Data_rail only'!N:N,'Annual Service Data_rail only'!C:C,C47)</f>
        <v>176</v>
      </c>
      <c r="F47" s="161">
        <f>SUMIFS('Annual Service Data_rail only'!X:X,'Annual Service Data_rail only'!C:C,C47)</f>
        <v>37294660</v>
      </c>
      <c r="G47" s="161">
        <f>SUMIFS('Annual Service Data_rail only'!AT:AT,'Annual Service Data_rail only'!C:C,C47)</f>
        <v>725134241</v>
      </c>
      <c r="H47">
        <f>SUMIFS('Fuel and Energy_rail only'!AD:AD,'Fuel and Energy_rail only'!C:C,C47)</f>
        <v>0</v>
      </c>
      <c r="I47">
        <f>SUMIFS('Fuel and Energy_rail only'!AN:AN,'Fuel and Energy_rail only'!C:C,C47)</f>
        <v>31752653</v>
      </c>
      <c r="J47" s="155">
        <f t="shared" si="2"/>
        <v>0</v>
      </c>
      <c r="K47" s="155">
        <f t="shared" si="2"/>
        <v>1</v>
      </c>
      <c r="L47" s="163">
        <f t="shared" si="0"/>
        <v>19.443379856526377</v>
      </c>
      <c r="M47" s="164">
        <f t="shared" si="1"/>
        <v>211901.47727272726</v>
      </c>
      <c r="N47" s="164">
        <f t="shared" si="3"/>
        <v>0</v>
      </c>
      <c r="O47" s="164">
        <f t="shared" si="4"/>
        <v>176</v>
      </c>
      <c r="P47">
        <f>SUMIFS('Fuel and Energy_rail only'!M:M,'Fuel and Energy_rail only'!C:C,C47)</f>
        <v>0</v>
      </c>
      <c r="Q47">
        <f>SUMIFS('Fuel and Energy_rail only'!U:U,'Fuel and Energy_rail only'!C:C,C47)</f>
        <v>0</v>
      </c>
      <c r="R47">
        <f>SUMIFS('Fuel and Energy_rail only'!Y:Y,'Fuel and Energy_rail only'!C:C,C47)</f>
        <v>373898381</v>
      </c>
      <c r="S47">
        <f t="shared" si="5"/>
        <v>0</v>
      </c>
      <c r="T47">
        <f t="shared" si="6"/>
        <v>1275793621745.3398</v>
      </c>
      <c r="U47" s="165">
        <f t="shared" si="7"/>
        <v>0</v>
      </c>
      <c r="V47" s="165">
        <f t="shared" si="7"/>
        <v>5.6837895145453508E-4</v>
      </c>
    </row>
    <row r="48" spans="2:22">
      <c r="B48" s="75" t="s">
        <v>84</v>
      </c>
      <c r="C48" s="75" t="s">
        <v>386</v>
      </c>
      <c r="D48" t="s">
        <v>1863</v>
      </c>
      <c r="E48">
        <f>SUMIFS('Annual Service Data_rail only'!N:N,'Annual Service Data_rail only'!C:C,C48)</f>
        <v>0</v>
      </c>
      <c r="F48" s="161">
        <f>SUMIFS('Annual Service Data_rail only'!X:X,'Annual Service Data_rail only'!C:C,C48)</f>
        <v>0</v>
      </c>
      <c r="G48" s="161">
        <f>SUMIFS('Annual Service Data_rail only'!AT:AT,'Annual Service Data_rail only'!C:C,C48)</f>
        <v>0</v>
      </c>
      <c r="H48">
        <f>SUMIFS('Fuel and Energy_rail only'!AD:AD,'Fuel and Energy_rail only'!C:C,C48)</f>
        <v>0</v>
      </c>
      <c r="I48">
        <f>SUMIFS('Fuel and Energy_rail only'!AN:AN,'Fuel and Energy_rail only'!C:C,C48)</f>
        <v>0</v>
      </c>
      <c r="J48" s="155">
        <f t="shared" si="2"/>
        <v>0</v>
      </c>
      <c r="K48" s="155">
        <f t="shared" si="2"/>
        <v>0</v>
      </c>
      <c r="L48" s="163">
        <f t="shared" si="0"/>
        <v>0</v>
      </c>
      <c r="M48" s="164">
        <f t="shared" si="1"/>
        <v>0</v>
      </c>
      <c r="N48" s="164">
        <f t="shared" si="3"/>
        <v>0</v>
      </c>
      <c r="O48" s="164">
        <f t="shared" si="4"/>
        <v>0</v>
      </c>
      <c r="P48">
        <f>SUMIFS('Fuel and Energy_rail only'!M:M,'Fuel and Energy_rail only'!C:C,C48)</f>
        <v>0</v>
      </c>
      <c r="Q48">
        <f>SUMIFS('Fuel and Energy_rail only'!U:U,'Fuel and Energy_rail only'!C:C,C48)</f>
        <v>0</v>
      </c>
      <c r="R48">
        <f>SUMIFS('Fuel and Energy_rail only'!Y:Y,'Fuel and Energy_rail only'!C:C,C48)</f>
        <v>0</v>
      </c>
      <c r="S48">
        <f t="shared" si="5"/>
        <v>0</v>
      </c>
      <c r="T48">
        <f t="shared" si="6"/>
        <v>0</v>
      </c>
      <c r="U48" s="165">
        <f t="shared" si="7"/>
        <v>0</v>
      </c>
      <c r="V48" s="165">
        <f t="shared" si="7"/>
        <v>0</v>
      </c>
    </row>
    <row r="49" spans="2:24">
      <c r="B49" s="75" t="s">
        <v>94</v>
      </c>
      <c r="C49" s="75" t="s">
        <v>387</v>
      </c>
      <c r="D49" t="s">
        <v>1864</v>
      </c>
      <c r="E49">
        <f>SUMIFS('Annual Service Data_rail only'!N:N,'Annual Service Data_rail only'!C:C,C49)</f>
        <v>0</v>
      </c>
      <c r="F49" s="161">
        <f>SUMIFS('Annual Service Data_rail only'!X:X,'Annual Service Data_rail only'!C:C,C49)</f>
        <v>0</v>
      </c>
      <c r="G49" s="161">
        <f>SUMIFS('Annual Service Data_rail only'!AT:AT,'Annual Service Data_rail only'!C:C,C49)</f>
        <v>0</v>
      </c>
      <c r="H49">
        <f>SUMIFS('Fuel and Energy_rail only'!AD:AD,'Fuel and Energy_rail only'!C:C,C49)</f>
        <v>0</v>
      </c>
      <c r="I49">
        <f>SUMIFS('Fuel and Energy_rail only'!AN:AN,'Fuel and Energy_rail only'!C:C,C49)</f>
        <v>0</v>
      </c>
      <c r="J49" s="155">
        <f t="shared" si="2"/>
        <v>0</v>
      </c>
      <c r="K49" s="155">
        <f t="shared" si="2"/>
        <v>0</v>
      </c>
      <c r="L49" s="163">
        <f t="shared" si="0"/>
        <v>0</v>
      </c>
      <c r="M49" s="164">
        <f t="shared" si="1"/>
        <v>0</v>
      </c>
      <c r="N49" s="164">
        <f t="shared" si="3"/>
        <v>0</v>
      </c>
      <c r="O49" s="164">
        <f t="shared" si="4"/>
        <v>0</v>
      </c>
      <c r="P49">
        <f>SUMIFS('Fuel and Energy_rail only'!M:M,'Fuel and Energy_rail only'!C:C,C49)</f>
        <v>0</v>
      </c>
      <c r="Q49">
        <f>SUMIFS('Fuel and Energy_rail only'!U:U,'Fuel and Energy_rail only'!C:C,C49)</f>
        <v>0</v>
      </c>
      <c r="R49">
        <f>SUMIFS('Fuel and Energy_rail only'!Y:Y,'Fuel and Energy_rail only'!C:C,C49)</f>
        <v>0</v>
      </c>
      <c r="S49">
        <f t="shared" si="5"/>
        <v>0</v>
      </c>
      <c r="T49">
        <f t="shared" si="6"/>
        <v>0</v>
      </c>
      <c r="U49" s="165">
        <f t="shared" si="7"/>
        <v>0</v>
      </c>
      <c r="V49" s="165">
        <f t="shared" si="7"/>
        <v>0</v>
      </c>
    </row>
    <row r="50" spans="2:24">
      <c r="B50" s="75" t="s">
        <v>109</v>
      </c>
      <c r="C50" s="75" t="s">
        <v>388</v>
      </c>
      <c r="D50" t="s">
        <v>1865</v>
      </c>
      <c r="E50">
        <f>SUMIFS('Annual Service Data_rail only'!N:N,'Annual Service Data_rail only'!C:C,C50)</f>
        <v>0</v>
      </c>
      <c r="F50" s="161">
        <f>SUMIFS('Annual Service Data_rail only'!X:X,'Annual Service Data_rail only'!C:C,C50)</f>
        <v>0</v>
      </c>
      <c r="G50" s="161">
        <f>SUMIFS('Annual Service Data_rail only'!AT:AT,'Annual Service Data_rail only'!C:C,C50)</f>
        <v>0</v>
      </c>
      <c r="H50">
        <f>SUMIFS('Fuel and Energy_rail only'!AD:AD,'Fuel and Energy_rail only'!C:C,C50)</f>
        <v>0</v>
      </c>
      <c r="I50">
        <f>SUMIFS('Fuel and Energy_rail only'!AN:AN,'Fuel and Energy_rail only'!C:C,C50)</f>
        <v>0</v>
      </c>
      <c r="J50" s="155">
        <f t="shared" si="2"/>
        <v>0</v>
      </c>
      <c r="K50" s="155">
        <f t="shared" si="2"/>
        <v>0</v>
      </c>
      <c r="L50" s="163">
        <f t="shared" si="0"/>
        <v>0</v>
      </c>
      <c r="M50" s="164">
        <f t="shared" si="1"/>
        <v>0</v>
      </c>
      <c r="N50" s="164">
        <f t="shared" si="3"/>
        <v>0</v>
      </c>
      <c r="O50" s="164">
        <f t="shared" si="4"/>
        <v>0</v>
      </c>
      <c r="P50">
        <f>SUMIFS('Fuel and Energy_rail only'!M:M,'Fuel and Energy_rail only'!C:C,C50)</f>
        <v>0</v>
      </c>
      <c r="Q50">
        <f>SUMIFS('Fuel and Energy_rail only'!U:U,'Fuel and Energy_rail only'!C:C,C50)</f>
        <v>0</v>
      </c>
      <c r="R50">
        <f>SUMIFS('Fuel and Energy_rail only'!Y:Y,'Fuel and Energy_rail only'!C:C,C50)</f>
        <v>0</v>
      </c>
      <c r="S50">
        <f t="shared" si="5"/>
        <v>0</v>
      </c>
      <c r="T50">
        <f t="shared" si="6"/>
        <v>0</v>
      </c>
      <c r="U50" s="165">
        <f t="shared" si="7"/>
        <v>0</v>
      </c>
      <c r="V50" s="165">
        <f t="shared" si="7"/>
        <v>0</v>
      </c>
    </row>
    <row r="51" spans="2:24">
      <c r="B51" s="75" t="s">
        <v>110</v>
      </c>
      <c r="C51" s="75" t="s">
        <v>389</v>
      </c>
      <c r="D51" t="s">
        <v>1866</v>
      </c>
      <c r="E51">
        <f>SUMIFS('Annual Service Data_rail only'!N:N,'Annual Service Data_rail only'!C:C,C51)</f>
        <v>2</v>
      </c>
      <c r="F51" s="161">
        <f>SUMIFS('Annual Service Data_rail only'!X:X,'Annual Service Data_rail only'!C:C,C51)</f>
        <v>208873</v>
      </c>
      <c r="G51" s="161">
        <f>SUMIFS('Annual Service Data_rail only'!AT:AT,'Annual Service Data_rail only'!C:C,C51)</f>
        <v>3403059</v>
      </c>
      <c r="H51">
        <f>SUMIFS('Fuel and Energy_rail only'!AD:AD,'Fuel and Energy_rail only'!C:C,C51)</f>
        <v>71832</v>
      </c>
      <c r="I51">
        <f>SUMIFS('Fuel and Energy_rail only'!AN:AN,'Fuel and Energy_rail only'!C:C,C51)</f>
        <v>0</v>
      </c>
      <c r="J51" s="155">
        <f t="shared" si="2"/>
        <v>1</v>
      </c>
      <c r="K51" s="155">
        <f t="shared" si="2"/>
        <v>0</v>
      </c>
      <c r="L51" s="163">
        <f t="shared" si="0"/>
        <v>16.292479161978811</v>
      </c>
      <c r="M51" s="164">
        <f t="shared" si="1"/>
        <v>104436.5</v>
      </c>
      <c r="N51" s="164">
        <f t="shared" si="3"/>
        <v>2</v>
      </c>
      <c r="O51" s="164">
        <f t="shared" si="4"/>
        <v>0</v>
      </c>
      <c r="P51">
        <f>SUMIFS('Fuel and Energy_rail only'!M:M,'Fuel and Energy_rail only'!C:C,C51)</f>
        <v>195054</v>
      </c>
      <c r="Q51">
        <f>SUMIFS('Fuel and Energy_rail only'!U:U,'Fuel and Energy_rail only'!C:C,C51)</f>
        <v>0</v>
      </c>
      <c r="R51">
        <f>SUMIFS('Fuel and Energy_rail only'!Y:Y,'Fuel and Energy_rail only'!C:C,C51)</f>
        <v>0</v>
      </c>
      <c r="S51">
        <f t="shared" si="5"/>
        <v>27053989800</v>
      </c>
      <c r="T51">
        <f t="shared" si="6"/>
        <v>0</v>
      </c>
      <c r="U51" s="165">
        <f t="shared" si="7"/>
        <v>1.2578769435331124E-4</v>
      </c>
      <c r="V51" s="165">
        <f t="shared" si="7"/>
        <v>0</v>
      </c>
    </row>
    <row r="52" spans="2:24">
      <c r="B52" s="75" t="s">
        <v>117</v>
      </c>
      <c r="C52" s="75" t="s">
        <v>390</v>
      </c>
      <c r="D52" t="s">
        <v>1867</v>
      </c>
      <c r="E52">
        <f>SUMIFS('Annual Service Data_rail only'!N:N,'Annual Service Data_rail only'!C:C,C52)</f>
        <v>81</v>
      </c>
      <c r="F52" s="161">
        <f>SUMIFS('Annual Service Data_rail only'!X:X,'Annual Service Data_rail only'!C:C,C52)</f>
        <v>16971382</v>
      </c>
      <c r="G52" s="161">
        <f>SUMIFS('Annual Service Data_rail only'!AT:AT,'Annual Service Data_rail only'!C:C,C52)</f>
        <v>229087609</v>
      </c>
      <c r="H52">
        <f>SUMIFS('Fuel and Energy_rail only'!AD:AD,'Fuel and Energy_rail only'!C:C,C52)</f>
        <v>2810479</v>
      </c>
      <c r="I52">
        <f>SUMIFS('Fuel and Energy_rail only'!AN:AN,'Fuel and Energy_rail only'!C:C,C52)</f>
        <v>13314833</v>
      </c>
      <c r="J52" s="155">
        <f t="shared" si="2"/>
        <v>0.17428989901094627</v>
      </c>
      <c r="K52" s="155">
        <f t="shared" si="2"/>
        <v>0.82571010098905373</v>
      </c>
      <c r="L52" s="163">
        <f t="shared" si="0"/>
        <v>13.498465180973476</v>
      </c>
      <c r="M52" s="164">
        <f t="shared" si="1"/>
        <v>209523.23456790124</v>
      </c>
      <c r="N52" s="164">
        <f t="shared" si="3"/>
        <v>14.117481819886647</v>
      </c>
      <c r="O52" s="164">
        <f t="shared" si="4"/>
        <v>66.882518180113351</v>
      </c>
      <c r="P52">
        <f>SUMIFS('Fuel and Energy_rail only'!M:M,'Fuel and Energy_rail only'!C:C,C52)</f>
        <v>1818399</v>
      </c>
      <c r="Q52">
        <f>SUMIFS('Fuel and Energy_rail only'!U:U,'Fuel and Energy_rail only'!C:C,C52)</f>
        <v>0</v>
      </c>
      <c r="R52">
        <f>SUMIFS('Fuel and Energy_rail only'!Y:Y,'Fuel and Energy_rail only'!C:C,C52)</f>
        <v>136948004</v>
      </c>
      <c r="S52">
        <f t="shared" si="5"/>
        <v>252211941300</v>
      </c>
      <c r="T52">
        <f t="shared" si="6"/>
        <v>467285762368.56</v>
      </c>
      <c r="U52" s="165">
        <f t="shared" si="7"/>
        <v>1.5830993580821838E-4</v>
      </c>
      <c r="V52" s="165">
        <f t="shared" si="7"/>
        <v>4.0480572702220627E-4</v>
      </c>
    </row>
    <row r="53" spans="2:24">
      <c r="B53" s="75" t="s">
        <v>121</v>
      </c>
      <c r="C53" s="75" t="s">
        <v>395</v>
      </c>
      <c r="D53" t="s">
        <v>1868</v>
      </c>
      <c r="E53">
        <f>SUMIFS('Annual Service Data_rail only'!N:N,'Annual Service Data_rail only'!C:C,C53)</f>
        <v>31</v>
      </c>
      <c r="F53" s="161">
        <f>SUMIFS('Annual Service Data_rail only'!X:X,'Annual Service Data_rail only'!C:C,C53)</f>
        <v>10256420</v>
      </c>
      <c r="G53" s="161">
        <f>SUMIFS('Annual Service Data_rail only'!AT:AT,'Annual Service Data_rail only'!C:C,C53)</f>
        <v>91039641</v>
      </c>
      <c r="H53">
        <f>SUMIFS('Fuel and Energy_rail only'!AD:AD,'Fuel and Energy_rail only'!C:C,C53)</f>
        <v>850933</v>
      </c>
      <c r="I53">
        <f>SUMIFS('Fuel and Energy_rail only'!AN:AN,'Fuel and Energy_rail only'!C:C,C53)</f>
        <v>6307169</v>
      </c>
      <c r="J53" s="155">
        <f t="shared" si="2"/>
        <v>0.11887690340260589</v>
      </c>
      <c r="K53" s="155">
        <f t="shared" si="2"/>
        <v>0.88112309659739407</v>
      </c>
      <c r="L53" s="163">
        <f t="shared" si="0"/>
        <v>8.876356564961263</v>
      </c>
      <c r="M53" s="164">
        <f t="shared" si="1"/>
        <v>330852.25806451612</v>
      </c>
      <c r="N53" s="164">
        <f t="shared" si="3"/>
        <v>3.6851840054807825</v>
      </c>
      <c r="O53" s="164">
        <f t="shared" si="4"/>
        <v>27.314815994519215</v>
      </c>
      <c r="P53">
        <f>SUMIFS('Fuel and Energy_rail only'!M:M,'Fuel and Energy_rail only'!C:C,C53)</f>
        <v>1921417</v>
      </c>
      <c r="Q53">
        <f>SUMIFS('Fuel and Energy_rail only'!U:U,'Fuel and Energy_rail only'!C:C,C53)</f>
        <v>0</v>
      </c>
      <c r="R53">
        <f>SUMIFS('Fuel and Energy_rail only'!Y:Y,'Fuel and Energy_rail only'!C:C,C53)</f>
        <v>39602347</v>
      </c>
      <c r="S53">
        <f t="shared" si="5"/>
        <v>266500537900</v>
      </c>
      <c r="T53">
        <f t="shared" si="6"/>
        <v>135128752292.58</v>
      </c>
      <c r="U53" s="165">
        <f t="shared" si="7"/>
        <v>4.0609713939961685E-5</v>
      </c>
      <c r="V53" s="165">
        <f t="shared" si="7"/>
        <v>5.9363480406708256E-4</v>
      </c>
    </row>
    <row r="54" spans="2:24">
      <c r="B54" s="75" t="s">
        <v>85</v>
      </c>
      <c r="C54" s="75" t="s">
        <v>397</v>
      </c>
      <c r="D54" t="s">
        <v>1869</v>
      </c>
      <c r="E54">
        <f>SUMIFS('Annual Service Data_rail only'!N:N,'Annual Service Data_rail only'!C:C,C54)</f>
        <v>0</v>
      </c>
      <c r="F54" s="161">
        <f>SUMIFS('Annual Service Data_rail only'!X:X,'Annual Service Data_rail only'!C:C,C54)</f>
        <v>0</v>
      </c>
      <c r="G54" s="161">
        <f>SUMIFS('Annual Service Data_rail only'!AT:AT,'Annual Service Data_rail only'!C:C,C54)</f>
        <v>0</v>
      </c>
      <c r="H54">
        <f>SUMIFS('Fuel and Energy_rail only'!AD:AD,'Fuel and Energy_rail only'!C:C,C54)</f>
        <v>0</v>
      </c>
      <c r="I54">
        <f>SUMIFS('Fuel and Energy_rail only'!AN:AN,'Fuel and Energy_rail only'!C:C,C54)</f>
        <v>0</v>
      </c>
      <c r="J54" s="155">
        <f t="shared" si="2"/>
        <v>0</v>
      </c>
      <c r="K54" s="155">
        <f t="shared" si="2"/>
        <v>0</v>
      </c>
      <c r="L54" s="163">
        <f t="shared" si="0"/>
        <v>0</v>
      </c>
      <c r="M54" s="164">
        <f t="shared" si="1"/>
        <v>0</v>
      </c>
      <c r="N54" s="164">
        <f t="shared" si="3"/>
        <v>0</v>
      </c>
      <c r="O54" s="164">
        <f t="shared" si="4"/>
        <v>0</v>
      </c>
      <c r="P54">
        <f>SUMIFS('Fuel and Energy_rail only'!M:M,'Fuel and Energy_rail only'!C:C,C54)</f>
        <v>0</v>
      </c>
      <c r="Q54">
        <f>SUMIFS('Fuel and Energy_rail only'!U:U,'Fuel and Energy_rail only'!C:C,C54)</f>
        <v>0</v>
      </c>
      <c r="R54">
        <f>SUMIFS('Fuel and Energy_rail only'!Y:Y,'Fuel and Energy_rail only'!C:C,C54)</f>
        <v>0</v>
      </c>
      <c r="S54">
        <f t="shared" si="5"/>
        <v>0</v>
      </c>
      <c r="T54">
        <f t="shared" si="6"/>
        <v>0</v>
      </c>
      <c r="U54" s="165">
        <f t="shared" si="7"/>
        <v>0</v>
      </c>
      <c r="V54" s="165">
        <f t="shared" si="7"/>
        <v>0</v>
      </c>
    </row>
    <row r="55" spans="2:24">
      <c r="B55" s="75" t="s">
        <v>95</v>
      </c>
      <c r="C55" s="75" t="s">
        <v>396</v>
      </c>
      <c r="D55" t="s">
        <v>1870</v>
      </c>
      <c r="E55">
        <f>SUMIFS('Annual Service Data_rail only'!N:N,'Annual Service Data_rail only'!C:C,C55)</f>
        <v>38</v>
      </c>
      <c r="F55" s="161">
        <f>SUMIFS('Annual Service Data_rail only'!X:X,'Annual Service Data_rail only'!C:C,C55)</f>
        <v>2579467</v>
      </c>
      <c r="G55" s="161">
        <f>SUMIFS('Annual Service Data_rail only'!AT:AT,'Annual Service Data_rail only'!C:C,C55)</f>
        <v>101304307</v>
      </c>
      <c r="H55">
        <f>SUMIFS('Fuel and Energy_rail only'!AD:AD,'Fuel and Energy_rail only'!C:C,C55)</f>
        <v>333956</v>
      </c>
      <c r="I55">
        <f>SUMIFS('Fuel and Energy_rail only'!AN:AN,'Fuel and Energy_rail only'!C:C,C55)</f>
        <v>345837</v>
      </c>
      <c r="J55" s="155">
        <f t="shared" si="2"/>
        <v>0.49126131042832155</v>
      </c>
      <c r="K55" s="155">
        <f t="shared" si="2"/>
        <v>0.50873868957167845</v>
      </c>
      <c r="L55" s="163">
        <f t="shared" si="0"/>
        <v>39.273348718940774</v>
      </c>
      <c r="M55" s="164">
        <f t="shared" si="1"/>
        <v>67880.710526315786</v>
      </c>
      <c r="N55" s="164">
        <f t="shared" si="3"/>
        <v>18.667929796276219</v>
      </c>
      <c r="O55" s="164">
        <f t="shared" si="4"/>
        <v>19.332070203723781</v>
      </c>
      <c r="P55">
        <f>SUMIFS('Fuel and Energy_rail only'!M:M,'Fuel and Energy_rail only'!C:C,C55)</f>
        <v>1430638</v>
      </c>
      <c r="Q55">
        <f>SUMIFS('Fuel and Energy_rail only'!U:U,'Fuel and Energy_rail only'!C:C,C55)</f>
        <v>0</v>
      </c>
      <c r="R55">
        <f>SUMIFS('Fuel and Energy_rail only'!Y:Y,'Fuel and Energy_rail only'!C:C,C55)</f>
        <v>3318000</v>
      </c>
      <c r="S55">
        <f t="shared" si="5"/>
        <v>198429490600</v>
      </c>
      <c r="T55">
        <f t="shared" si="6"/>
        <v>11321480520</v>
      </c>
      <c r="U55" s="165">
        <f t="shared" si="7"/>
        <v>2.5080388231794913E-4</v>
      </c>
      <c r="V55" s="165">
        <f t="shared" si="7"/>
        <v>4.5521802824377436E-3</v>
      </c>
    </row>
    <row r="56" spans="2:24">
      <c r="B56" s="75" t="s">
        <v>128</v>
      </c>
      <c r="C56" s="75" t="s">
        <v>398</v>
      </c>
      <c r="D56" t="s">
        <v>1871</v>
      </c>
      <c r="E56">
        <f>SUMIFS('Annual Service Data_rail only'!N:N,'Annual Service Data_rail only'!C:C,C56)</f>
        <v>40</v>
      </c>
      <c r="F56" s="161">
        <f>SUMIFS('Annual Service Data_rail only'!X:X,'Annual Service Data_rail only'!C:C,C56)</f>
        <v>5730374</v>
      </c>
      <c r="G56" s="161">
        <f>SUMIFS('Annual Service Data_rail only'!AT:AT,'Annual Service Data_rail only'!C:C,C56)</f>
        <v>81685247</v>
      </c>
      <c r="H56">
        <f>SUMIFS('Fuel and Energy_rail only'!AD:AD,'Fuel and Energy_rail only'!C:C,C56)</f>
        <v>335545</v>
      </c>
      <c r="I56">
        <f>SUMIFS('Fuel and Energy_rail only'!AN:AN,'Fuel and Energy_rail only'!C:C,C56)</f>
        <v>4232555</v>
      </c>
      <c r="J56" s="155">
        <f t="shared" si="2"/>
        <v>7.345395240909787E-2</v>
      </c>
      <c r="K56" s="155">
        <f t="shared" si="2"/>
        <v>0.92654604759090209</v>
      </c>
      <c r="L56" s="163">
        <f t="shared" si="0"/>
        <v>14.254784591721238</v>
      </c>
      <c r="M56" s="164">
        <f t="shared" si="1"/>
        <v>143259.35</v>
      </c>
      <c r="N56" s="164">
        <f t="shared" si="3"/>
        <v>2.9381580963639147</v>
      </c>
      <c r="O56" s="164">
        <f t="shared" si="4"/>
        <v>37.061841903636086</v>
      </c>
      <c r="P56">
        <f>SUMIFS('Fuel and Energy_rail only'!M:M,'Fuel and Energy_rail only'!C:C,C56)</f>
        <v>625305</v>
      </c>
      <c r="Q56">
        <f>SUMIFS('Fuel and Energy_rail only'!U:U,'Fuel and Energy_rail only'!C:C,C56)</f>
        <v>0</v>
      </c>
      <c r="R56">
        <f>SUMIFS('Fuel and Energy_rail only'!Y:Y,'Fuel and Energy_rail only'!C:C,C56)</f>
        <v>20355203</v>
      </c>
      <c r="S56">
        <f t="shared" si="5"/>
        <v>86729803500</v>
      </c>
      <c r="T56">
        <f t="shared" si="6"/>
        <v>69454802364.419998</v>
      </c>
      <c r="U56" s="165">
        <f t="shared" si="7"/>
        <v>6.9181573156261154E-5</v>
      </c>
      <c r="V56" s="165">
        <f t="shared" si="7"/>
        <v>1.0897035219714086E-3</v>
      </c>
    </row>
    <row r="57" spans="2:24">
      <c r="B57" s="75" t="s">
        <v>96</v>
      </c>
      <c r="C57" s="75" t="s">
        <v>400</v>
      </c>
      <c r="D57" t="s">
        <v>1872</v>
      </c>
      <c r="E57">
        <f>SUMIFS('Annual Service Data_rail only'!N:N,'Annual Service Data_rail only'!C:C,C57)</f>
        <v>0</v>
      </c>
      <c r="F57" s="161">
        <f>SUMIFS('Annual Service Data_rail only'!X:X,'Annual Service Data_rail only'!C:C,C57)</f>
        <v>0</v>
      </c>
      <c r="G57" s="161">
        <f>SUMIFS('Annual Service Data_rail only'!AT:AT,'Annual Service Data_rail only'!C:C,C57)</f>
        <v>0</v>
      </c>
      <c r="H57">
        <f>SUMIFS('Fuel and Energy_rail only'!AD:AD,'Fuel and Energy_rail only'!C:C,C57)</f>
        <v>0</v>
      </c>
      <c r="I57">
        <f>SUMIFS('Fuel and Energy_rail only'!AN:AN,'Fuel and Energy_rail only'!C:C,C57)</f>
        <v>0</v>
      </c>
      <c r="J57" s="155">
        <f t="shared" si="2"/>
        <v>0</v>
      </c>
      <c r="K57" s="155">
        <f t="shared" si="2"/>
        <v>0</v>
      </c>
      <c r="L57" s="163">
        <f t="shared" si="0"/>
        <v>0</v>
      </c>
      <c r="M57" s="164">
        <f t="shared" si="1"/>
        <v>0</v>
      </c>
      <c r="N57" s="164">
        <f t="shared" si="3"/>
        <v>0</v>
      </c>
      <c r="O57" s="164">
        <f t="shared" si="4"/>
        <v>0</v>
      </c>
      <c r="P57">
        <f>SUMIFS('Fuel and Energy_rail only'!M:M,'Fuel and Energy_rail only'!C:C,C57)</f>
        <v>0</v>
      </c>
      <c r="Q57">
        <f>SUMIFS('Fuel and Energy_rail only'!U:U,'Fuel and Energy_rail only'!C:C,C57)</f>
        <v>0</v>
      </c>
      <c r="R57">
        <f>SUMIFS('Fuel and Energy_rail only'!Y:Y,'Fuel and Energy_rail only'!C:C,C57)</f>
        <v>0</v>
      </c>
      <c r="S57">
        <f t="shared" si="5"/>
        <v>0</v>
      </c>
      <c r="T57">
        <f t="shared" si="6"/>
        <v>0</v>
      </c>
      <c r="U57" s="165">
        <f t="shared" si="7"/>
        <v>0</v>
      </c>
      <c r="V57" s="165">
        <f t="shared" si="7"/>
        <v>0</v>
      </c>
    </row>
    <row r="58" spans="2:24">
      <c r="B58" s="75" t="s">
        <v>111</v>
      </c>
      <c r="C58" s="75" t="s">
        <v>399</v>
      </c>
      <c r="D58" t="s">
        <v>1873</v>
      </c>
      <c r="E58">
        <f>SUMIFS('Annual Service Data_rail only'!N:N,'Annual Service Data_rail only'!C:C,C58)</f>
        <v>0</v>
      </c>
      <c r="F58" s="161">
        <f>SUMIFS('Annual Service Data_rail only'!X:X,'Annual Service Data_rail only'!C:C,C58)</f>
        <v>0</v>
      </c>
      <c r="G58" s="161">
        <f>SUMIFS('Annual Service Data_rail only'!AT:AT,'Annual Service Data_rail only'!C:C,C58)</f>
        <v>0</v>
      </c>
      <c r="H58">
        <f>SUMIFS('Fuel and Energy_rail only'!AD:AD,'Fuel and Energy_rail only'!C:C,C58)</f>
        <v>0</v>
      </c>
      <c r="I58">
        <f>SUMIFS('Fuel and Energy_rail only'!AN:AN,'Fuel and Energy_rail only'!C:C,C58)</f>
        <v>0</v>
      </c>
      <c r="J58" s="155">
        <f t="shared" si="2"/>
        <v>0</v>
      </c>
      <c r="K58" s="155">
        <f t="shared" si="2"/>
        <v>0</v>
      </c>
      <c r="L58" s="163">
        <f t="shared" si="0"/>
        <v>0</v>
      </c>
      <c r="M58" s="164">
        <f t="shared" si="1"/>
        <v>0</v>
      </c>
      <c r="N58" s="164">
        <f t="shared" si="3"/>
        <v>0</v>
      </c>
      <c r="O58" s="164">
        <f t="shared" si="4"/>
        <v>0</v>
      </c>
      <c r="P58">
        <f>SUMIFS('Fuel and Energy_rail only'!M:M,'Fuel and Energy_rail only'!C:C,C58)</f>
        <v>0</v>
      </c>
      <c r="Q58">
        <f>SUMIFS('Fuel and Energy_rail only'!U:U,'Fuel and Energy_rail only'!C:C,C58)</f>
        <v>0</v>
      </c>
      <c r="R58">
        <f>SUMIFS('Fuel and Energy_rail only'!Y:Y,'Fuel and Energy_rail only'!C:C,C58)</f>
        <v>0</v>
      </c>
      <c r="S58">
        <f t="shared" si="5"/>
        <v>0</v>
      </c>
      <c r="T58">
        <f t="shared" si="6"/>
        <v>0</v>
      </c>
      <c r="U58" s="165">
        <f t="shared" si="7"/>
        <v>0</v>
      </c>
      <c r="V58" s="165">
        <f t="shared" si="7"/>
        <v>0</v>
      </c>
    </row>
    <row r="59" spans="2:24">
      <c r="B59" s="75" t="s">
        <v>122</v>
      </c>
      <c r="C59" s="75" t="s">
        <v>401</v>
      </c>
      <c r="D59" t="s">
        <v>1874</v>
      </c>
      <c r="E59">
        <f>SUMIFS('Annual Service Data_rail only'!N:N,'Annual Service Data_rail only'!C:C,C59)</f>
        <v>0</v>
      </c>
      <c r="F59" s="161">
        <f>SUMIFS('Annual Service Data_rail only'!X:X,'Annual Service Data_rail only'!C:C,C59)</f>
        <v>0</v>
      </c>
      <c r="G59" s="161">
        <f>SUMIFS('Annual Service Data_rail only'!AT:AT,'Annual Service Data_rail only'!C:C,C59)</f>
        <v>0</v>
      </c>
      <c r="H59">
        <f>SUMIFS('Fuel and Energy_rail only'!AD:AD,'Fuel and Energy_rail only'!C:C,C59)</f>
        <v>0</v>
      </c>
      <c r="I59">
        <f>SUMIFS('Fuel and Energy_rail only'!AN:AN,'Fuel and Energy_rail only'!C:C,C59)</f>
        <v>0</v>
      </c>
      <c r="J59" s="155">
        <f t="shared" si="2"/>
        <v>0</v>
      </c>
      <c r="K59" s="155">
        <f t="shared" si="2"/>
        <v>0</v>
      </c>
      <c r="L59" s="163">
        <f t="shared" si="0"/>
        <v>0</v>
      </c>
      <c r="M59" s="164">
        <f t="shared" si="1"/>
        <v>0</v>
      </c>
      <c r="N59" s="164">
        <f t="shared" si="3"/>
        <v>0</v>
      </c>
      <c r="O59" s="164">
        <f t="shared" si="4"/>
        <v>0</v>
      </c>
      <c r="P59">
        <f>SUMIFS('Fuel and Energy_rail only'!M:M,'Fuel and Energy_rail only'!C:C,C59)</f>
        <v>0</v>
      </c>
      <c r="Q59">
        <f>SUMIFS('Fuel and Energy_rail only'!U:U,'Fuel and Energy_rail only'!C:C,C59)</f>
        <v>0</v>
      </c>
      <c r="R59">
        <f>SUMIFS('Fuel and Energy_rail only'!Y:Y,'Fuel and Energy_rail only'!C:C,C59)</f>
        <v>0</v>
      </c>
      <c r="S59">
        <f t="shared" si="5"/>
        <v>0</v>
      </c>
      <c r="T59">
        <f t="shared" si="6"/>
        <v>0</v>
      </c>
      <c r="U59" s="165">
        <f t="shared" si="7"/>
        <v>0</v>
      </c>
      <c r="V59" s="165">
        <f t="shared" si="7"/>
        <v>0</v>
      </c>
    </row>
    <row r="61" spans="2:24" s="16" customFormat="1">
      <c r="E61" s="16" t="str">
        <f>E8</f>
        <v>Max Trains in Operation</v>
      </c>
      <c r="F61" s="16" t="str">
        <f t="shared" ref="F61:V61" si="8">F8</f>
        <v>Vehicle Miles</v>
      </c>
      <c r="G61" s="16" t="str">
        <f t="shared" si="8"/>
        <v>Passenger Miles</v>
      </c>
      <c r="L61" s="16" t="str">
        <f t="shared" si="8"/>
        <v>calc AVLO</v>
      </c>
      <c r="M61" s="16" t="str">
        <f t="shared" si="8"/>
        <v>calc BAADTVBT</v>
      </c>
      <c r="N61" s="16" t="str">
        <f t="shared" si="8"/>
        <v>SYVBT-diesel</v>
      </c>
      <c r="O61" s="16" t="str">
        <f t="shared" si="8"/>
        <v>SYVBT-electric</v>
      </c>
      <c r="S61" s="16" t="str">
        <f t="shared" si="8"/>
        <v>diesel (btus)</v>
      </c>
      <c r="T61" s="16" t="str">
        <f t="shared" si="8"/>
        <v>electric (btu)</v>
      </c>
      <c r="U61" s="16" t="str">
        <f t="shared" si="8"/>
        <v>calc SYFAFE-diesel</v>
      </c>
      <c r="V61" s="16" t="str">
        <f t="shared" si="8"/>
        <v>calc SYFAFE-electric</v>
      </c>
    </row>
    <row r="62" spans="2:24">
      <c r="D62" s="2" t="s">
        <v>1875</v>
      </c>
      <c r="E62" s="2">
        <f>SUM(E9:E59)</f>
        <v>2740</v>
      </c>
      <c r="F62" s="2">
        <f t="shared" ref="F62:G62" si="9">SUM(F9:F59)</f>
        <v>1083860350</v>
      </c>
      <c r="G62" s="2">
        <f t="shared" si="9"/>
        <v>16634915700</v>
      </c>
      <c r="H62" s="2"/>
      <c r="I62" s="2"/>
      <c r="J62" s="2"/>
      <c r="K62" s="2"/>
      <c r="L62" s="166">
        <f>IFERROR(G62/F62,0)</f>
        <v>15.34784042981183</v>
      </c>
      <c r="M62" s="167">
        <f>IFERROR(F62/E62,0)</f>
        <v>395569.47080291971</v>
      </c>
      <c r="N62" s="167">
        <f>SUM(N9:N59)</f>
        <v>173.39396393169866</v>
      </c>
      <c r="O62" s="167">
        <f>SUM(O9:O59)</f>
        <v>2563.6060360683009</v>
      </c>
      <c r="P62" s="168"/>
      <c r="Q62" s="168"/>
      <c r="R62" s="168"/>
      <c r="S62" s="2">
        <f>SUM(S9:S59)</f>
        <v>14672704890200</v>
      </c>
      <c r="T62" s="2">
        <f>SUM(T9:T59)</f>
        <v>20563855531548.477</v>
      </c>
      <c r="U62" s="169">
        <f>IFERROR(($L62*$M62*N62)/S62,0)</f>
        <v>7.1745362435245036E-5</v>
      </c>
      <c r="V62" s="169">
        <f>IFERROR(($L62*$M62*O62)/T62,0)</f>
        <v>7.5686214263268839E-4</v>
      </c>
      <c r="W62" s="12"/>
      <c r="X62" s="12"/>
    </row>
    <row r="64" spans="2:24">
      <c r="D64" t="s">
        <v>1876</v>
      </c>
      <c r="E64" s="155">
        <f>E62/SUM(N62:O62)</f>
        <v>1.0010960906101574</v>
      </c>
      <c r="G64" s="155">
        <f>L62*M62*SUM(N62:O62)/G62</f>
        <v>0.99890510948905087</v>
      </c>
      <c r="K64" s="170"/>
      <c r="S64" s="155">
        <f>($L62*$M62*N62/U62)/S62</f>
        <v>1</v>
      </c>
      <c r="T64" s="155">
        <f>($L62*$M62*O62/V62)/T62</f>
        <v>1</v>
      </c>
    </row>
  </sheetData>
  <conditionalFormatting sqref="C93:C1048576 C4:C63">
    <cfRule type="duplicateValues" dxfId="0" priority="1"/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A56C1-FC81-4B93-AD7B-17CD71470CC6}">
  <sheetPr>
    <tabColor theme="4" tint="-0.249977111117893"/>
  </sheetPr>
  <dimension ref="A1:B7"/>
  <sheetViews>
    <sheetView workbookViewId="0">
      <selection activeCell="B5" sqref="B5"/>
    </sheetView>
  </sheetViews>
  <sheetFormatPr defaultRowHeight="15"/>
  <sheetData>
    <row r="1" spans="1:2" ht="60">
      <c r="A1" s="5" t="s">
        <v>78</v>
      </c>
      <c r="B1" s="3">
        <v>2020</v>
      </c>
    </row>
    <row r="2" spans="1:2">
      <c r="A2" t="s">
        <v>38</v>
      </c>
      <c r="B2" s="8">
        <f>'BAADTbVT-passengers'!D2</f>
        <v>12025.477614732175</v>
      </c>
    </row>
    <row r="3" spans="1:2">
      <c r="A3" t="s">
        <v>39</v>
      </c>
      <c r="B3" s="8">
        <f>'BAADTbVT-passengers'!D3</f>
        <v>21690.221368137609</v>
      </c>
    </row>
    <row r="4" spans="1:2">
      <c r="A4" t="s">
        <v>40</v>
      </c>
      <c r="B4" s="8">
        <f>'BAADTbVT-passengers'!D4</f>
        <v>1066236.5539398002</v>
      </c>
    </row>
    <row r="5" spans="1:2">
      <c r="A5" t="s">
        <v>41</v>
      </c>
      <c r="B5" s="8">
        <f>SUMIFS('psgr rail calcs'!M:M,'psgr rail calcs'!C:C,About!B2)</f>
        <v>330852.25806451612</v>
      </c>
    </row>
    <row r="6" spans="1:2">
      <c r="A6" t="s">
        <v>42</v>
      </c>
      <c r="B6" s="8">
        <f>'BAADTbVT-passengers'!D6</f>
        <v>219.75722091729861</v>
      </c>
    </row>
    <row r="7" spans="1:2">
      <c r="A7" t="s">
        <v>43</v>
      </c>
      <c r="B7" s="8">
        <f>'BAADTbVT-passengers'!D7</f>
        <v>2370.8858937108557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AF466-F009-4365-B6CA-5A14E7B1EC69}">
  <sheetPr>
    <tabColor theme="4" tint="-0.249977111117893"/>
  </sheetPr>
  <dimension ref="A1:B7"/>
  <sheetViews>
    <sheetView workbookViewId="0">
      <selection activeCell="B5" sqref="B5"/>
    </sheetView>
  </sheetViews>
  <sheetFormatPr defaultRowHeight="15"/>
  <sheetData>
    <row r="1" spans="1:2">
      <c r="A1" s="16" t="s">
        <v>78</v>
      </c>
      <c r="B1" s="16">
        <v>2020</v>
      </c>
    </row>
    <row r="2" spans="1:2">
      <c r="A2" t="s">
        <v>38</v>
      </c>
      <c r="B2" s="8">
        <f>'BAADTbVT-freight'!D2</f>
        <v>10853.061513446588</v>
      </c>
    </row>
    <row r="3" spans="1:2">
      <c r="A3" t="s">
        <v>39</v>
      </c>
      <c r="B3" s="8">
        <f>'BAADTbVT-freight'!D3</f>
        <v>43489.674066906126</v>
      </c>
    </row>
    <row r="4" spans="1:2">
      <c r="A4" t="s">
        <v>40</v>
      </c>
      <c r="B4" s="8">
        <f>'BAADTbVT-freight'!D4</f>
        <v>1036322.1729871901</v>
      </c>
    </row>
    <row r="5" spans="1:2">
      <c r="A5" t="s">
        <v>41</v>
      </c>
      <c r="B5" s="8">
        <f>'BAADTbVT-freight'!D5</f>
        <v>24058.200571457666</v>
      </c>
    </row>
    <row r="6" spans="1:2">
      <c r="A6" t="s">
        <v>42</v>
      </c>
      <c r="B6" s="8">
        <f>'BAADTbVT-freight'!D6</f>
        <v>0</v>
      </c>
    </row>
    <row r="7" spans="1:2">
      <c r="A7" t="s">
        <v>43</v>
      </c>
      <c r="B7" s="8">
        <f>'BAADTbVT-freight'!D7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AH9"/>
  <sheetViews>
    <sheetView workbookViewId="0">
      <selection activeCell="B5" sqref="B5"/>
    </sheetView>
  </sheetViews>
  <sheetFormatPr defaultColWidth="9.140625" defaultRowHeight="15"/>
  <cols>
    <col min="1" max="1" width="16.7109375" customWidth="1"/>
    <col min="2" max="2" width="9" customWidth="1"/>
    <col min="3" max="25" width="9.140625" customWidth="1"/>
  </cols>
  <sheetData>
    <row r="1" spans="1:34" ht="32.1" customHeight="1">
      <c r="A1" s="5" t="s">
        <v>78</v>
      </c>
      <c r="B1" s="3">
        <v>2018</v>
      </c>
      <c r="C1" s="3">
        <v>2019</v>
      </c>
      <c r="D1" s="3">
        <v>2020</v>
      </c>
      <c r="E1" s="3">
        <v>2021</v>
      </c>
      <c r="F1" s="3">
        <v>2022</v>
      </c>
      <c r="G1" s="3">
        <v>2023</v>
      </c>
      <c r="H1" s="3">
        <v>2024</v>
      </c>
      <c r="I1" s="3">
        <v>2025</v>
      </c>
      <c r="J1" s="3">
        <v>2026</v>
      </c>
      <c r="K1" s="3">
        <v>2027</v>
      </c>
      <c r="L1" s="3">
        <v>2028</v>
      </c>
      <c r="M1" s="3">
        <v>2029</v>
      </c>
      <c r="N1" s="3">
        <v>2030</v>
      </c>
      <c r="O1" s="3">
        <v>2031</v>
      </c>
      <c r="P1" s="3">
        <v>2032</v>
      </c>
      <c r="Q1" s="3">
        <v>2033</v>
      </c>
      <c r="R1" s="3">
        <v>2034</v>
      </c>
      <c r="S1" s="3">
        <v>2035</v>
      </c>
      <c r="T1" s="3">
        <v>2036</v>
      </c>
      <c r="U1" s="3">
        <v>2037</v>
      </c>
      <c r="V1" s="3">
        <v>2038</v>
      </c>
      <c r="W1" s="3">
        <v>2039</v>
      </c>
      <c r="X1" s="3">
        <v>2040</v>
      </c>
      <c r="Y1" s="3">
        <v>2041</v>
      </c>
      <c r="Z1" s="3">
        <v>2042</v>
      </c>
      <c r="AA1" s="3">
        <v>2043</v>
      </c>
      <c r="AB1" s="3">
        <v>2044</v>
      </c>
      <c r="AC1" s="3">
        <v>2045</v>
      </c>
      <c r="AD1" s="3">
        <v>2046</v>
      </c>
      <c r="AE1" s="3">
        <v>2047</v>
      </c>
      <c r="AF1" s="3">
        <v>2048</v>
      </c>
      <c r="AG1" s="3">
        <v>2049</v>
      </c>
      <c r="AH1" s="3">
        <v>2050</v>
      </c>
    </row>
    <row r="2" spans="1:34">
      <c r="A2" t="s">
        <v>38</v>
      </c>
      <c r="B2" s="8">
        <f>'Scale to SEDS'!E69</f>
        <v>12025.477614732175</v>
      </c>
      <c r="C2" s="8">
        <f t="shared" ref="C2:L3" si="0">$B2</f>
        <v>12025.477614732175</v>
      </c>
      <c r="D2" s="8">
        <f t="shared" si="0"/>
        <v>12025.477614732175</v>
      </c>
      <c r="E2" s="8">
        <f t="shared" si="0"/>
        <v>12025.477614732175</v>
      </c>
      <c r="F2" s="8">
        <f t="shared" si="0"/>
        <v>12025.477614732175</v>
      </c>
      <c r="G2" s="8">
        <f t="shared" si="0"/>
        <v>12025.477614732175</v>
      </c>
      <c r="H2" s="8">
        <f t="shared" si="0"/>
        <v>12025.477614732175</v>
      </c>
      <c r="I2" s="8">
        <f t="shared" si="0"/>
        <v>12025.477614732175</v>
      </c>
      <c r="J2" s="8">
        <f t="shared" si="0"/>
        <v>12025.477614732175</v>
      </c>
      <c r="K2" s="8">
        <f t="shared" si="0"/>
        <v>12025.477614732175</v>
      </c>
      <c r="L2" s="8">
        <f t="shared" si="0"/>
        <v>12025.477614732175</v>
      </c>
      <c r="M2" s="8">
        <f t="shared" ref="M2:V3" si="1">$B2</f>
        <v>12025.477614732175</v>
      </c>
      <c r="N2" s="8">
        <f t="shared" si="1"/>
        <v>12025.477614732175</v>
      </c>
      <c r="O2" s="8">
        <f t="shared" si="1"/>
        <v>12025.477614732175</v>
      </c>
      <c r="P2" s="8">
        <f t="shared" si="1"/>
        <v>12025.477614732175</v>
      </c>
      <c r="Q2" s="8">
        <f t="shared" si="1"/>
        <v>12025.477614732175</v>
      </c>
      <c r="R2" s="8">
        <f t="shared" si="1"/>
        <v>12025.477614732175</v>
      </c>
      <c r="S2" s="8">
        <f t="shared" si="1"/>
        <v>12025.477614732175</v>
      </c>
      <c r="T2" s="8">
        <f t="shared" si="1"/>
        <v>12025.477614732175</v>
      </c>
      <c r="U2" s="8">
        <f t="shared" si="1"/>
        <v>12025.477614732175</v>
      </c>
      <c r="V2" s="8">
        <f t="shared" si="1"/>
        <v>12025.477614732175</v>
      </c>
      <c r="W2" s="8">
        <f t="shared" ref="W2:AH3" si="2">$B2</f>
        <v>12025.477614732175</v>
      </c>
      <c r="X2" s="8">
        <f t="shared" si="2"/>
        <v>12025.477614732175</v>
      </c>
      <c r="Y2" s="8">
        <f t="shared" si="2"/>
        <v>12025.477614732175</v>
      </c>
      <c r="Z2" s="8">
        <f t="shared" si="2"/>
        <v>12025.477614732175</v>
      </c>
      <c r="AA2" s="8">
        <f t="shared" si="2"/>
        <v>12025.477614732175</v>
      </c>
      <c r="AB2" s="8">
        <f t="shared" si="2"/>
        <v>12025.477614732175</v>
      </c>
      <c r="AC2" s="8">
        <f t="shared" si="2"/>
        <v>12025.477614732175</v>
      </c>
      <c r="AD2" s="8">
        <f t="shared" si="2"/>
        <v>12025.477614732175</v>
      </c>
      <c r="AE2" s="8">
        <f t="shared" si="2"/>
        <v>12025.477614732175</v>
      </c>
      <c r="AF2" s="8">
        <f t="shared" si="2"/>
        <v>12025.477614732175</v>
      </c>
      <c r="AG2" s="8">
        <f t="shared" si="2"/>
        <v>12025.477614732175</v>
      </c>
      <c r="AH2" s="8">
        <f t="shared" si="2"/>
        <v>12025.477614732175</v>
      </c>
    </row>
    <row r="3" spans="1:34">
      <c r="A3" t="s">
        <v>39</v>
      </c>
      <c r="B3" s="8">
        <f>'Scale to SEDS'!F70</f>
        <v>21690.221368137609</v>
      </c>
      <c r="C3" s="8">
        <f t="shared" si="0"/>
        <v>21690.221368137609</v>
      </c>
      <c r="D3" s="8">
        <f t="shared" si="0"/>
        <v>21690.221368137609</v>
      </c>
      <c r="E3" s="8">
        <f t="shared" si="0"/>
        <v>21690.221368137609</v>
      </c>
      <c r="F3" s="8">
        <f t="shared" si="0"/>
        <v>21690.221368137609</v>
      </c>
      <c r="G3" s="8">
        <f t="shared" si="0"/>
        <v>21690.221368137609</v>
      </c>
      <c r="H3" s="8">
        <f t="shared" si="0"/>
        <v>21690.221368137609</v>
      </c>
      <c r="I3" s="8">
        <f t="shared" si="0"/>
        <v>21690.221368137609</v>
      </c>
      <c r="J3" s="8">
        <f t="shared" si="0"/>
        <v>21690.221368137609</v>
      </c>
      <c r="K3" s="8">
        <f t="shared" si="0"/>
        <v>21690.221368137609</v>
      </c>
      <c r="L3" s="8">
        <f t="shared" si="0"/>
        <v>21690.221368137609</v>
      </c>
      <c r="M3" s="8">
        <f t="shared" si="1"/>
        <v>21690.221368137609</v>
      </c>
      <c r="N3" s="8">
        <f t="shared" si="1"/>
        <v>21690.221368137609</v>
      </c>
      <c r="O3" s="8">
        <f t="shared" si="1"/>
        <v>21690.221368137609</v>
      </c>
      <c r="P3" s="8">
        <f t="shared" si="1"/>
        <v>21690.221368137609</v>
      </c>
      <c r="Q3" s="8">
        <f t="shared" si="1"/>
        <v>21690.221368137609</v>
      </c>
      <c r="R3" s="8">
        <f t="shared" si="1"/>
        <v>21690.221368137609</v>
      </c>
      <c r="S3" s="8">
        <f t="shared" si="1"/>
        <v>21690.221368137609</v>
      </c>
      <c r="T3" s="8">
        <f t="shared" si="1"/>
        <v>21690.221368137609</v>
      </c>
      <c r="U3" s="8">
        <f t="shared" si="1"/>
        <v>21690.221368137609</v>
      </c>
      <c r="V3" s="8">
        <f t="shared" si="1"/>
        <v>21690.221368137609</v>
      </c>
      <c r="W3" s="8">
        <f t="shared" si="2"/>
        <v>21690.221368137609</v>
      </c>
      <c r="X3" s="8">
        <f t="shared" si="2"/>
        <v>21690.221368137609</v>
      </c>
      <c r="Y3" s="8">
        <f t="shared" si="2"/>
        <v>21690.221368137609</v>
      </c>
      <c r="Z3" s="8">
        <f t="shared" si="2"/>
        <v>21690.221368137609</v>
      </c>
      <c r="AA3" s="8">
        <f t="shared" si="2"/>
        <v>21690.221368137609</v>
      </c>
      <c r="AB3" s="8">
        <f t="shared" si="2"/>
        <v>21690.221368137609</v>
      </c>
      <c r="AC3" s="8">
        <f t="shared" si="2"/>
        <v>21690.221368137609</v>
      </c>
      <c r="AD3" s="8">
        <f t="shared" si="2"/>
        <v>21690.221368137609</v>
      </c>
      <c r="AE3" s="8">
        <f t="shared" si="2"/>
        <v>21690.221368137609</v>
      </c>
      <c r="AF3" s="8">
        <f t="shared" si="2"/>
        <v>21690.221368137609</v>
      </c>
      <c r="AG3" s="8">
        <f t="shared" si="2"/>
        <v>21690.221368137609</v>
      </c>
      <c r="AH3" s="8">
        <f t="shared" si="2"/>
        <v>21690.221368137609</v>
      </c>
    </row>
    <row r="4" spans="1:34">
      <c r="A4" t="s">
        <v>40</v>
      </c>
      <c r="B4" s="8">
        <f>'Scale to SEDS'!G71</f>
        <v>1066236.5539398002</v>
      </c>
      <c r="C4" s="8">
        <f t="shared" ref="C4:AH4" si="3">$B$4</f>
        <v>1066236.5539398002</v>
      </c>
      <c r="D4" s="8">
        <f t="shared" si="3"/>
        <v>1066236.5539398002</v>
      </c>
      <c r="E4" s="8">
        <f t="shared" si="3"/>
        <v>1066236.5539398002</v>
      </c>
      <c r="F4" s="8">
        <f t="shared" si="3"/>
        <v>1066236.5539398002</v>
      </c>
      <c r="G4" s="8">
        <f t="shared" si="3"/>
        <v>1066236.5539398002</v>
      </c>
      <c r="H4" s="8">
        <f t="shared" si="3"/>
        <v>1066236.5539398002</v>
      </c>
      <c r="I4" s="8">
        <f t="shared" si="3"/>
        <v>1066236.5539398002</v>
      </c>
      <c r="J4" s="8">
        <f t="shared" si="3"/>
        <v>1066236.5539398002</v>
      </c>
      <c r="K4" s="8">
        <f t="shared" si="3"/>
        <v>1066236.5539398002</v>
      </c>
      <c r="L4" s="8">
        <f t="shared" si="3"/>
        <v>1066236.5539398002</v>
      </c>
      <c r="M4" s="8">
        <f t="shared" si="3"/>
        <v>1066236.5539398002</v>
      </c>
      <c r="N4" s="8">
        <f t="shared" si="3"/>
        <v>1066236.5539398002</v>
      </c>
      <c r="O4" s="8">
        <f t="shared" si="3"/>
        <v>1066236.5539398002</v>
      </c>
      <c r="P4" s="8">
        <f t="shared" si="3"/>
        <v>1066236.5539398002</v>
      </c>
      <c r="Q4" s="8">
        <f t="shared" si="3"/>
        <v>1066236.5539398002</v>
      </c>
      <c r="R4" s="8">
        <f t="shared" si="3"/>
        <v>1066236.5539398002</v>
      </c>
      <c r="S4" s="8">
        <f t="shared" si="3"/>
        <v>1066236.5539398002</v>
      </c>
      <c r="T4" s="8">
        <f t="shared" si="3"/>
        <v>1066236.5539398002</v>
      </c>
      <c r="U4" s="8">
        <f t="shared" si="3"/>
        <v>1066236.5539398002</v>
      </c>
      <c r="V4" s="8">
        <f t="shared" si="3"/>
        <v>1066236.5539398002</v>
      </c>
      <c r="W4" s="8">
        <f t="shared" si="3"/>
        <v>1066236.5539398002</v>
      </c>
      <c r="X4" s="8">
        <f t="shared" si="3"/>
        <v>1066236.5539398002</v>
      </c>
      <c r="Y4" s="8">
        <f t="shared" si="3"/>
        <v>1066236.5539398002</v>
      </c>
      <c r="Z4" s="8">
        <f t="shared" si="3"/>
        <v>1066236.5539398002</v>
      </c>
      <c r="AA4" s="8">
        <f t="shared" si="3"/>
        <v>1066236.5539398002</v>
      </c>
      <c r="AB4" s="8">
        <f t="shared" si="3"/>
        <v>1066236.5539398002</v>
      </c>
      <c r="AC4" s="8">
        <f t="shared" si="3"/>
        <v>1066236.5539398002</v>
      </c>
      <c r="AD4" s="8">
        <f t="shared" si="3"/>
        <v>1066236.5539398002</v>
      </c>
      <c r="AE4" s="8">
        <f t="shared" si="3"/>
        <v>1066236.5539398002</v>
      </c>
      <c r="AF4" s="8">
        <f t="shared" si="3"/>
        <v>1066236.5539398002</v>
      </c>
      <c r="AG4" s="8">
        <f t="shared" si="3"/>
        <v>1066236.5539398002</v>
      </c>
      <c r="AH4" s="8">
        <f t="shared" si="3"/>
        <v>1066236.5539398002</v>
      </c>
    </row>
    <row r="5" spans="1:34">
      <c r="A5" t="s">
        <v>41</v>
      </c>
      <c r="B5" s="8">
        <f>'SYAADTbVT-passengers'!B5</f>
        <v>330852.25806451612</v>
      </c>
      <c r="C5" s="8">
        <f t="shared" ref="C5:L7" si="4">$B5</f>
        <v>330852.25806451612</v>
      </c>
      <c r="D5" s="8">
        <f t="shared" si="4"/>
        <v>330852.25806451612</v>
      </c>
      <c r="E5" s="8">
        <f t="shared" si="4"/>
        <v>330852.25806451612</v>
      </c>
      <c r="F5" s="8">
        <f t="shared" si="4"/>
        <v>330852.25806451612</v>
      </c>
      <c r="G5" s="8">
        <f t="shared" si="4"/>
        <v>330852.25806451612</v>
      </c>
      <c r="H5" s="8">
        <f t="shared" si="4"/>
        <v>330852.25806451612</v>
      </c>
      <c r="I5" s="8">
        <f t="shared" si="4"/>
        <v>330852.25806451612</v>
      </c>
      <c r="J5" s="8">
        <f t="shared" si="4"/>
        <v>330852.25806451612</v>
      </c>
      <c r="K5" s="8">
        <f t="shared" si="4"/>
        <v>330852.25806451612</v>
      </c>
      <c r="L5" s="8">
        <f t="shared" si="4"/>
        <v>330852.25806451612</v>
      </c>
      <c r="M5" s="8">
        <f t="shared" ref="M5:V7" si="5">$B5</f>
        <v>330852.25806451612</v>
      </c>
      <c r="N5" s="8">
        <f t="shared" si="5"/>
        <v>330852.25806451612</v>
      </c>
      <c r="O5" s="8">
        <f t="shared" si="5"/>
        <v>330852.25806451612</v>
      </c>
      <c r="P5" s="8">
        <f t="shared" si="5"/>
        <v>330852.25806451612</v>
      </c>
      <c r="Q5" s="8">
        <f t="shared" si="5"/>
        <v>330852.25806451612</v>
      </c>
      <c r="R5" s="8">
        <f t="shared" si="5"/>
        <v>330852.25806451612</v>
      </c>
      <c r="S5" s="8">
        <f t="shared" si="5"/>
        <v>330852.25806451612</v>
      </c>
      <c r="T5" s="8">
        <f t="shared" si="5"/>
        <v>330852.25806451612</v>
      </c>
      <c r="U5" s="8">
        <f t="shared" si="5"/>
        <v>330852.25806451612</v>
      </c>
      <c r="V5" s="8">
        <f t="shared" si="5"/>
        <v>330852.25806451612</v>
      </c>
      <c r="W5" s="8">
        <f t="shared" ref="W5:AH7" si="6">$B5</f>
        <v>330852.25806451612</v>
      </c>
      <c r="X5" s="8">
        <f t="shared" si="6"/>
        <v>330852.25806451612</v>
      </c>
      <c r="Y5" s="8">
        <f t="shared" si="6"/>
        <v>330852.25806451612</v>
      </c>
      <c r="Z5" s="8">
        <f t="shared" si="6"/>
        <v>330852.25806451612</v>
      </c>
      <c r="AA5" s="8">
        <f t="shared" si="6"/>
        <v>330852.25806451612</v>
      </c>
      <c r="AB5" s="8">
        <f t="shared" si="6"/>
        <v>330852.25806451612</v>
      </c>
      <c r="AC5" s="8">
        <f t="shared" si="6"/>
        <v>330852.25806451612</v>
      </c>
      <c r="AD5" s="8">
        <f t="shared" si="6"/>
        <v>330852.25806451612</v>
      </c>
      <c r="AE5" s="8">
        <f t="shared" si="6"/>
        <v>330852.25806451612</v>
      </c>
      <c r="AF5" s="8">
        <f t="shared" si="6"/>
        <v>330852.25806451612</v>
      </c>
      <c r="AG5" s="8">
        <f t="shared" si="6"/>
        <v>330852.25806451612</v>
      </c>
      <c r="AH5" s="8">
        <f t="shared" si="6"/>
        <v>330852.25806451612</v>
      </c>
    </row>
    <row r="6" spans="1:34">
      <c r="A6" t="s">
        <v>42</v>
      </c>
      <c r="B6" s="8">
        <f>'Scale to SEDS'!E73</f>
        <v>219.75722091729861</v>
      </c>
      <c r="C6" s="8">
        <f t="shared" si="4"/>
        <v>219.75722091729861</v>
      </c>
      <c r="D6" s="8">
        <f t="shared" si="4"/>
        <v>219.75722091729861</v>
      </c>
      <c r="E6" s="8">
        <f t="shared" si="4"/>
        <v>219.75722091729861</v>
      </c>
      <c r="F6" s="8">
        <f t="shared" si="4"/>
        <v>219.75722091729861</v>
      </c>
      <c r="G6" s="8">
        <f t="shared" si="4"/>
        <v>219.75722091729861</v>
      </c>
      <c r="H6" s="8">
        <f t="shared" si="4"/>
        <v>219.75722091729861</v>
      </c>
      <c r="I6" s="8">
        <f t="shared" si="4"/>
        <v>219.75722091729861</v>
      </c>
      <c r="J6" s="8">
        <f t="shared" si="4"/>
        <v>219.75722091729861</v>
      </c>
      <c r="K6" s="8">
        <f t="shared" si="4"/>
        <v>219.75722091729861</v>
      </c>
      <c r="L6" s="8">
        <f t="shared" si="4"/>
        <v>219.75722091729861</v>
      </c>
      <c r="M6" s="8">
        <f t="shared" si="5"/>
        <v>219.75722091729861</v>
      </c>
      <c r="N6" s="8">
        <f t="shared" si="5"/>
        <v>219.75722091729861</v>
      </c>
      <c r="O6" s="8">
        <f t="shared" si="5"/>
        <v>219.75722091729861</v>
      </c>
      <c r="P6" s="8">
        <f t="shared" si="5"/>
        <v>219.75722091729861</v>
      </c>
      <c r="Q6" s="8">
        <f t="shared" si="5"/>
        <v>219.75722091729861</v>
      </c>
      <c r="R6" s="8">
        <f t="shared" si="5"/>
        <v>219.75722091729861</v>
      </c>
      <c r="S6" s="8">
        <f t="shared" si="5"/>
        <v>219.75722091729861</v>
      </c>
      <c r="T6" s="8">
        <f t="shared" si="5"/>
        <v>219.75722091729861</v>
      </c>
      <c r="U6" s="8">
        <f t="shared" si="5"/>
        <v>219.75722091729861</v>
      </c>
      <c r="V6" s="8">
        <f t="shared" si="5"/>
        <v>219.75722091729861</v>
      </c>
      <c r="W6" s="8">
        <f t="shared" si="6"/>
        <v>219.75722091729861</v>
      </c>
      <c r="X6" s="8">
        <f t="shared" si="6"/>
        <v>219.75722091729861</v>
      </c>
      <c r="Y6" s="8">
        <f t="shared" si="6"/>
        <v>219.75722091729861</v>
      </c>
      <c r="Z6" s="8">
        <f t="shared" si="6"/>
        <v>219.75722091729861</v>
      </c>
      <c r="AA6" s="8">
        <f t="shared" si="6"/>
        <v>219.75722091729861</v>
      </c>
      <c r="AB6" s="8">
        <f t="shared" si="6"/>
        <v>219.75722091729861</v>
      </c>
      <c r="AC6" s="8">
        <f t="shared" si="6"/>
        <v>219.75722091729861</v>
      </c>
      <c r="AD6" s="8">
        <f t="shared" si="6"/>
        <v>219.75722091729861</v>
      </c>
      <c r="AE6" s="8">
        <f t="shared" si="6"/>
        <v>219.75722091729861</v>
      </c>
      <c r="AF6" s="8">
        <f t="shared" si="6"/>
        <v>219.75722091729861</v>
      </c>
      <c r="AG6" s="8">
        <f t="shared" si="6"/>
        <v>219.75722091729861</v>
      </c>
      <c r="AH6" s="8">
        <f t="shared" si="6"/>
        <v>219.75722091729861</v>
      </c>
    </row>
    <row r="7" spans="1:34">
      <c r="A7" t="s">
        <v>43</v>
      </c>
      <c r="B7" s="8">
        <f>'Scale to SEDS'!E74</f>
        <v>2370.8858937108557</v>
      </c>
      <c r="C7" s="8">
        <f t="shared" si="4"/>
        <v>2370.8858937108557</v>
      </c>
      <c r="D7" s="8">
        <f t="shared" si="4"/>
        <v>2370.8858937108557</v>
      </c>
      <c r="E7" s="8">
        <f t="shared" si="4"/>
        <v>2370.8858937108557</v>
      </c>
      <c r="F7" s="8">
        <f t="shared" si="4"/>
        <v>2370.8858937108557</v>
      </c>
      <c r="G7" s="8">
        <f t="shared" si="4"/>
        <v>2370.8858937108557</v>
      </c>
      <c r="H7" s="8">
        <f t="shared" si="4"/>
        <v>2370.8858937108557</v>
      </c>
      <c r="I7" s="8">
        <f t="shared" si="4"/>
        <v>2370.8858937108557</v>
      </c>
      <c r="J7" s="8">
        <f t="shared" si="4"/>
        <v>2370.8858937108557</v>
      </c>
      <c r="K7" s="8">
        <f t="shared" si="4"/>
        <v>2370.8858937108557</v>
      </c>
      <c r="L7" s="8">
        <f t="shared" si="4"/>
        <v>2370.8858937108557</v>
      </c>
      <c r="M7" s="8">
        <f t="shared" si="5"/>
        <v>2370.8858937108557</v>
      </c>
      <c r="N7" s="8">
        <f t="shared" si="5"/>
        <v>2370.8858937108557</v>
      </c>
      <c r="O7" s="8">
        <f t="shared" si="5"/>
        <v>2370.8858937108557</v>
      </c>
      <c r="P7" s="8">
        <f t="shared" si="5"/>
        <v>2370.8858937108557</v>
      </c>
      <c r="Q7" s="8">
        <f t="shared" si="5"/>
        <v>2370.8858937108557</v>
      </c>
      <c r="R7" s="8">
        <f t="shared" si="5"/>
        <v>2370.8858937108557</v>
      </c>
      <c r="S7" s="8">
        <f t="shared" si="5"/>
        <v>2370.8858937108557</v>
      </c>
      <c r="T7" s="8">
        <f t="shared" si="5"/>
        <v>2370.8858937108557</v>
      </c>
      <c r="U7" s="8">
        <f t="shared" si="5"/>
        <v>2370.8858937108557</v>
      </c>
      <c r="V7" s="8">
        <f t="shared" si="5"/>
        <v>2370.8858937108557</v>
      </c>
      <c r="W7" s="8">
        <f t="shared" si="6"/>
        <v>2370.8858937108557</v>
      </c>
      <c r="X7" s="8">
        <f t="shared" si="6"/>
        <v>2370.8858937108557</v>
      </c>
      <c r="Y7" s="8">
        <f t="shared" si="6"/>
        <v>2370.8858937108557</v>
      </c>
      <c r="Z7" s="8">
        <f t="shared" si="6"/>
        <v>2370.8858937108557</v>
      </c>
      <c r="AA7" s="8">
        <f t="shared" si="6"/>
        <v>2370.8858937108557</v>
      </c>
      <c r="AB7" s="8">
        <f t="shared" si="6"/>
        <v>2370.8858937108557</v>
      </c>
      <c r="AC7" s="8">
        <f t="shared" si="6"/>
        <v>2370.8858937108557</v>
      </c>
      <c r="AD7" s="8">
        <f t="shared" si="6"/>
        <v>2370.8858937108557</v>
      </c>
      <c r="AE7" s="8">
        <f t="shared" si="6"/>
        <v>2370.8858937108557</v>
      </c>
      <c r="AF7" s="8">
        <f t="shared" si="6"/>
        <v>2370.8858937108557</v>
      </c>
      <c r="AG7" s="8">
        <f t="shared" si="6"/>
        <v>2370.8858937108557</v>
      </c>
      <c r="AH7" s="8">
        <f t="shared" si="6"/>
        <v>2370.8858937108557</v>
      </c>
    </row>
    <row r="9" spans="1:34">
      <c r="B9" s="8"/>
    </row>
  </sheetData>
  <pageMargins left="0.7" right="0.7" top="0.75" bottom="0.75" header="0.3" footer="0.3"/>
  <pageSetup orientation="portrait" horizontalDpi="1200" verticalDpi="12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H7"/>
  <sheetViews>
    <sheetView workbookViewId="0">
      <selection activeCell="H25" sqref="H25"/>
    </sheetView>
  </sheetViews>
  <sheetFormatPr defaultColWidth="9.140625" defaultRowHeight="15"/>
  <cols>
    <col min="1" max="1" width="16.7109375" customWidth="1"/>
    <col min="2" max="2" width="19.28515625" bestFit="1" customWidth="1"/>
    <col min="3" max="25" width="9.140625" customWidth="1"/>
  </cols>
  <sheetData>
    <row r="1" spans="1:34" ht="32.1" customHeight="1">
      <c r="A1" s="5" t="s">
        <v>78</v>
      </c>
      <c r="B1" s="16">
        <v>2018</v>
      </c>
      <c r="C1" s="16">
        <v>2019</v>
      </c>
      <c r="D1" s="16">
        <v>2020</v>
      </c>
      <c r="E1" s="16">
        <v>2021</v>
      </c>
      <c r="F1" s="16">
        <v>2022</v>
      </c>
      <c r="G1" s="16">
        <v>2023</v>
      </c>
      <c r="H1" s="16">
        <v>2024</v>
      </c>
      <c r="I1" s="16">
        <v>2025</v>
      </c>
      <c r="J1" s="16">
        <v>2026</v>
      </c>
      <c r="K1" s="16">
        <v>2027</v>
      </c>
      <c r="L1" s="16">
        <v>2028</v>
      </c>
      <c r="M1" s="16">
        <v>2029</v>
      </c>
      <c r="N1" s="16">
        <v>2030</v>
      </c>
      <c r="O1" s="16">
        <v>2031</v>
      </c>
      <c r="P1" s="16">
        <v>2032</v>
      </c>
      <c r="Q1" s="16">
        <v>2033</v>
      </c>
      <c r="R1" s="16">
        <v>2034</v>
      </c>
      <c r="S1" s="16">
        <v>2035</v>
      </c>
      <c r="T1" s="16">
        <v>2036</v>
      </c>
      <c r="U1" s="16">
        <v>2037</v>
      </c>
      <c r="V1" s="16">
        <v>2038</v>
      </c>
      <c r="W1" s="16">
        <v>2039</v>
      </c>
      <c r="X1" s="16">
        <v>2040</v>
      </c>
      <c r="Y1" s="16">
        <v>2041</v>
      </c>
      <c r="Z1" s="16">
        <v>2042</v>
      </c>
      <c r="AA1" s="16">
        <v>2043</v>
      </c>
      <c r="AB1" s="16">
        <v>2044</v>
      </c>
      <c r="AC1" s="16">
        <v>2045</v>
      </c>
      <c r="AD1" s="16">
        <v>2046</v>
      </c>
      <c r="AE1" s="16">
        <v>2047</v>
      </c>
      <c r="AF1" s="16">
        <v>2048</v>
      </c>
      <c r="AG1" s="16">
        <v>2049</v>
      </c>
      <c r="AH1" s="16">
        <v>2050</v>
      </c>
    </row>
    <row r="2" spans="1:34">
      <c r="A2" t="s">
        <v>38</v>
      </c>
      <c r="B2" s="8">
        <f>'Scale to SEDS'!E75</f>
        <v>10853.061513446588</v>
      </c>
      <c r="C2" s="8">
        <f t="shared" ref="C2:AH2" si="0">B2</f>
        <v>10853.061513446588</v>
      </c>
      <c r="D2" s="8">
        <f t="shared" si="0"/>
        <v>10853.061513446588</v>
      </c>
      <c r="E2" s="8">
        <f t="shared" si="0"/>
        <v>10853.061513446588</v>
      </c>
      <c r="F2" s="8">
        <f t="shared" si="0"/>
        <v>10853.061513446588</v>
      </c>
      <c r="G2" s="8">
        <f t="shared" si="0"/>
        <v>10853.061513446588</v>
      </c>
      <c r="H2" s="8">
        <f t="shared" si="0"/>
        <v>10853.061513446588</v>
      </c>
      <c r="I2" s="8">
        <f t="shared" si="0"/>
        <v>10853.061513446588</v>
      </c>
      <c r="J2" s="8">
        <f t="shared" si="0"/>
        <v>10853.061513446588</v>
      </c>
      <c r="K2" s="8">
        <f t="shared" si="0"/>
        <v>10853.061513446588</v>
      </c>
      <c r="L2" s="8">
        <f t="shared" si="0"/>
        <v>10853.061513446588</v>
      </c>
      <c r="M2" s="8">
        <f t="shared" si="0"/>
        <v>10853.061513446588</v>
      </c>
      <c r="N2" s="8">
        <f t="shared" si="0"/>
        <v>10853.061513446588</v>
      </c>
      <c r="O2" s="8">
        <f t="shared" si="0"/>
        <v>10853.061513446588</v>
      </c>
      <c r="P2" s="8">
        <f t="shared" si="0"/>
        <v>10853.061513446588</v>
      </c>
      <c r="Q2" s="8">
        <f t="shared" si="0"/>
        <v>10853.061513446588</v>
      </c>
      <c r="R2" s="8">
        <f t="shared" si="0"/>
        <v>10853.061513446588</v>
      </c>
      <c r="S2" s="8">
        <f t="shared" si="0"/>
        <v>10853.061513446588</v>
      </c>
      <c r="T2" s="8">
        <f t="shared" si="0"/>
        <v>10853.061513446588</v>
      </c>
      <c r="U2" s="8">
        <f t="shared" si="0"/>
        <v>10853.061513446588</v>
      </c>
      <c r="V2" s="8">
        <f t="shared" si="0"/>
        <v>10853.061513446588</v>
      </c>
      <c r="W2" s="8">
        <f t="shared" si="0"/>
        <v>10853.061513446588</v>
      </c>
      <c r="X2" s="8">
        <f t="shared" si="0"/>
        <v>10853.061513446588</v>
      </c>
      <c r="Y2" s="8">
        <f t="shared" si="0"/>
        <v>10853.061513446588</v>
      </c>
      <c r="Z2" s="8">
        <f t="shared" si="0"/>
        <v>10853.061513446588</v>
      </c>
      <c r="AA2" s="8">
        <f t="shared" si="0"/>
        <v>10853.061513446588</v>
      </c>
      <c r="AB2" s="8">
        <f t="shared" si="0"/>
        <v>10853.061513446588</v>
      </c>
      <c r="AC2" s="8">
        <f t="shared" si="0"/>
        <v>10853.061513446588</v>
      </c>
      <c r="AD2" s="8">
        <f t="shared" si="0"/>
        <v>10853.061513446588</v>
      </c>
      <c r="AE2" s="8">
        <f t="shared" si="0"/>
        <v>10853.061513446588</v>
      </c>
      <c r="AF2" s="8">
        <f t="shared" si="0"/>
        <v>10853.061513446588</v>
      </c>
      <c r="AG2" s="8">
        <f t="shared" si="0"/>
        <v>10853.061513446588</v>
      </c>
      <c r="AH2" s="8">
        <f t="shared" si="0"/>
        <v>10853.061513446588</v>
      </c>
    </row>
    <row r="3" spans="1:34">
      <c r="A3" t="s">
        <v>39</v>
      </c>
      <c r="B3" s="8">
        <f>'Scale to SEDS'!F76</f>
        <v>43489.674066906126</v>
      </c>
      <c r="C3" s="8">
        <f t="shared" ref="C3:AH3" si="1">B3</f>
        <v>43489.674066906126</v>
      </c>
      <c r="D3" s="8">
        <f t="shared" si="1"/>
        <v>43489.674066906126</v>
      </c>
      <c r="E3" s="8">
        <f t="shared" si="1"/>
        <v>43489.674066906126</v>
      </c>
      <c r="F3" s="8">
        <f t="shared" si="1"/>
        <v>43489.674066906126</v>
      </c>
      <c r="G3" s="8">
        <f t="shared" si="1"/>
        <v>43489.674066906126</v>
      </c>
      <c r="H3" s="8">
        <f t="shared" si="1"/>
        <v>43489.674066906126</v>
      </c>
      <c r="I3" s="8">
        <f t="shared" si="1"/>
        <v>43489.674066906126</v>
      </c>
      <c r="J3" s="8">
        <f t="shared" si="1"/>
        <v>43489.674066906126</v>
      </c>
      <c r="K3" s="8">
        <f t="shared" si="1"/>
        <v>43489.674066906126</v>
      </c>
      <c r="L3" s="8">
        <f t="shared" si="1"/>
        <v>43489.674066906126</v>
      </c>
      <c r="M3" s="8">
        <f t="shared" si="1"/>
        <v>43489.674066906126</v>
      </c>
      <c r="N3" s="8">
        <f t="shared" si="1"/>
        <v>43489.674066906126</v>
      </c>
      <c r="O3" s="8">
        <f t="shared" si="1"/>
        <v>43489.674066906126</v>
      </c>
      <c r="P3" s="8">
        <f t="shared" si="1"/>
        <v>43489.674066906126</v>
      </c>
      <c r="Q3" s="8">
        <f t="shared" si="1"/>
        <v>43489.674066906126</v>
      </c>
      <c r="R3" s="8">
        <f t="shared" si="1"/>
        <v>43489.674066906126</v>
      </c>
      <c r="S3" s="8">
        <f t="shared" si="1"/>
        <v>43489.674066906126</v>
      </c>
      <c r="T3" s="8">
        <f t="shared" si="1"/>
        <v>43489.674066906126</v>
      </c>
      <c r="U3" s="8">
        <f t="shared" si="1"/>
        <v>43489.674066906126</v>
      </c>
      <c r="V3" s="8">
        <f t="shared" si="1"/>
        <v>43489.674066906126</v>
      </c>
      <c r="W3" s="8">
        <f t="shared" si="1"/>
        <v>43489.674066906126</v>
      </c>
      <c r="X3" s="8">
        <f t="shared" si="1"/>
        <v>43489.674066906126</v>
      </c>
      <c r="Y3" s="8">
        <f t="shared" si="1"/>
        <v>43489.674066906126</v>
      </c>
      <c r="Z3" s="8">
        <f t="shared" si="1"/>
        <v>43489.674066906126</v>
      </c>
      <c r="AA3" s="8">
        <f t="shared" si="1"/>
        <v>43489.674066906126</v>
      </c>
      <c r="AB3" s="8">
        <f t="shared" si="1"/>
        <v>43489.674066906126</v>
      </c>
      <c r="AC3" s="8">
        <f t="shared" si="1"/>
        <v>43489.674066906126</v>
      </c>
      <c r="AD3" s="8">
        <f t="shared" si="1"/>
        <v>43489.674066906126</v>
      </c>
      <c r="AE3" s="8">
        <f t="shared" si="1"/>
        <v>43489.674066906126</v>
      </c>
      <c r="AF3" s="8">
        <f t="shared" si="1"/>
        <v>43489.674066906126</v>
      </c>
      <c r="AG3" s="8">
        <f t="shared" si="1"/>
        <v>43489.674066906126</v>
      </c>
      <c r="AH3" s="8">
        <f t="shared" si="1"/>
        <v>43489.674066906126</v>
      </c>
    </row>
    <row r="4" spans="1:34">
      <c r="A4" t="s">
        <v>40</v>
      </c>
      <c r="B4" s="8">
        <f>'Scale to SEDS'!G77</f>
        <v>1036322.1729871901</v>
      </c>
      <c r="C4" s="8">
        <f t="shared" ref="C4:AH4" si="2">B4</f>
        <v>1036322.1729871901</v>
      </c>
      <c r="D4" s="8">
        <f t="shared" si="2"/>
        <v>1036322.1729871901</v>
      </c>
      <c r="E4" s="8">
        <f t="shared" si="2"/>
        <v>1036322.1729871901</v>
      </c>
      <c r="F4" s="8">
        <f t="shared" si="2"/>
        <v>1036322.1729871901</v>
      </c>
      <c r="G4" s="8">
        <f t="shared" si="2"/>
        <v>1036322.1729871901</v>
      </c>
      <c r="H4" s="8">
        <f t="shared" si="2"/>
        <v>1036322.1729871901</v>
      </c>
      <c r="I4" s="8">
        <f t="shared" si="2"/>
        <v>1036322.1729871901</v>
      </c>
      <c r="J4" s="8">
        <f t="shared" si="2"/>
        <v>1036322.1729871901</v>
      </c>
      <c r="K4" s="8">
        <f t="shared" si="2"/>
        <v>1036322.1729871901</v>
      </c>
      <c r="L4" s="8">
        <f t="shared" si="2"/>
        <v>1036322.1729871901</v>
      </c>
      <c r="M4" s="8">
        <f t="shared" si="2"/>
        <v>1036322.1729871901</v>
      </c>
      <c r="N4" s="8">
        <f t="shared" si="2"/>
        <v>1036322.1729871901</v>
      </c>
      <c r="O4" s="8">
        <f t="shared" si="2"/>
        <v>1036322.1729871901</v>
      </c>
      <c r="P4" s="8">
        <f t="shared" si="2"/>
        <v>1036322.1729871901</v>
      </c>
      <c r="Q4" s="8">
        <f t="shared" si="2"/>
        <v>1036322.1729871901</v>
      </c>
      <c r="R4" s="8">
        <f t="shared" si="2"/>
        <v>1036322.1729871901</v>
      </c>
      <c r="S4" s="8">
        <f t="shared" si="2"/>
        <v>1036322.1729871901</v>
      </c>
      <c r="T4" s="8">
        <f t="shared" si="2"/>
        <v>1036322.1729871901</v>
      </c>
      <c r="U4" s="8">
        <f t="shared" si="2"/>
        <v>1036322.1729871901</v>
      </c>
      <c r="V4" s="8">
        <f t="shared" si="2"/>
        <v>1036322.1729871901</v>
      </c>
      <c r="W4" s="8">
        <f t="shared" si="2"/>
        <v>1036322.1729871901</v>
      </c>
      <c r="X4" s="8">
        <f t="shared" si="2"/>
        <v>1036322.1729871901</v>
      </c>
      <c r="Y4" s="8">
        <f t="shared" si="2"/>
        <v>1036322.1729871901</v>
      </c>
      <c r="Z4" s="8">
        <f t="shared" si="2"/>
        <v>1036322.1729871901</v>
      </c>
      <c r="AA4" s="8">
        <f t="shared" si="2"/>
        <v>1036322.1729871901</v>
      </c>
      <c r="AB4" s="8">
        <f t="shared" si="2"/>
        <v>1036322.1729871901</v>
      </c>
      <c r="AC4" s="8">
        <f t="shared" si="2"/>
        <v>1036322.1729871901</v>
      </c>
      <c r="AD4" s="8">
        <f t="shared" si="2"/>
        <v>1036322.1729871901</v>
      </c>
      <c r="AE4" s="8">
        <f t="shared" si="2"/>
        <v>1036322.1729871901</v>
      </c>
      <c r="AF4" s="8">
        <f t="shared" si="2"/>
        <v>1036322.1729871901</v>
      </c>
      <c r="AG4" s="8">
        <f t="shared" si="2"/>
        <v>1036322.1729871901</v>
      </c>
      <c r="AH4" s="8">
        <f t="shared" si="2"/>
        <v>1036322.1729871901</v>
      </c>
    </row>
    <row r="5" spans="1:34">
      <c r="A5" t="s">
        <v>41</v>
      </c>
      <c r="B5" s="8">
        <f>'Scale to SEDS'!F78</f>
        <v>24058.200571457666</v>
      </c>
      <c r="C5" s="8">
        <f t="shared" ref="C5:AH5" si="3">B5</f>
        <v>24058.200571457666</v>
      </c>
      <c r="D5" s="8">
        <f t="shared" si="3"/>
        <v>24058.200571457666</v>
      </c>
      <c r="E5" s="8">
        <f t="shared" si="3"/>
        <v>24058.200571457666</v>
      </c>
      <c r="F5" s="8">
        <f t="shared" si="3"/>
        <v>24058.200571457666</v>
      </c>
      <c r="G5" s="8">
        <f t="shared" si="3"/>
        <v>24058.200571457666</v>
      </c>
      <c r="H5" s="8">
        <f t="shared" si="3"/>
        <v>24058.200571457666</v>
      </c>
      <c r="I5" s="8">
        <f t="shared" si="3"/>
        <v>24058.200571457666</v>
      </c>
      <c r="J5" s="8">
        <f t="shared" si="3"/>
        <v>24058.200571457666</v>
      </c>
      <c r="K5" s="8">
        <f t="shared" si="3"/>
        <v>24058.200571457666</v>
      </c>
      <c r="L5" s="8">
        <f t="shared" si="3"/>
        <v>24058.200571457666</v>
      </c>
      <c r="M5" s="8">
        <f t="shared" si="3"/>
        <v>24058.200571457666</v>
      </c>
      <c r="N5" s="8">
        <f t="shared" si="3"/>
        <v>24058.200571457666</v>
      </c>
      <c r="O5" s="8">
        <f t="shared" si="3"/>
        <v>24058.200571457666</v>
      </c>
      <c r="P5" s="8">
        <f t="shared" si="3"/>
        <v>24058.200571457666</v>
      </c>
      <c r="Q5" s="8">
        <f t="shared" si="3"/>
        <v>24058.200571457666</v>
      </c>
      <c r="R5" s="8">
        <f t="shared" si="3"/>
        <v>24058.200571457666</v>
      </c>
      <c r="S5" s="8">
        <f t="shared" si="3"/>
        <v>24058.200571457666</v>
      </c>
      <c r="T5" s="8">
        <f t="shared" si="3"/>
        <v>24058.200571457666</v>
      </c>
      <c r="U5" s="8">
        <f t="shared" si="3"/>
        <v>24058.200571457666</v>
      </c>
      <c r="V5" s="8">
        <f t="shared" si="3"/>
        <v>24058.200571457666</v>
      </c>
      <c r="W5" s="8">
        <f t="shared" si="3"/>
        <v>24058.200571457666</v>
      </c>
      <c r="X5" s="8">
        <f t="shared" si="3"/>
        <v>24058.200571457666</v>
      </c>
      <c r="Y5" s="8">
        <f t="shared" si="3"/>
        <v>24058.200571457666</v>
      </c>
      <c r="Z5" s="8">
        <f t="shared" si="3"/>
        <v>24058.200571457666</v>
      </c>
      <c r="AA5" s="8">
        <f t="shared" si="3"/>
        <v>24058.200571457666</v>
      </c>
      <c r="AB5" s="8">
        <f t="shared" si="3"/>
        <v>24058.200571457666</v>
      </c>
      <c r="AC5" s="8">
        <f t="shared" si="3"/>
        <v>24058.200571457666</v>
      </c>
      <c r="AD5" s="8">
        <f t="shared" si="3"/>
        <v>24058.200571457666</v>
      </c>
      <c r="AE5" s="8">
        <f t="shared" si="3"/>
        <v>24058.200571457666</v>
      </c>
      <c r="AF5" s="8">
        <f t="shared" si="3"/>
        <v>24058.200571457666</v>
      </c>
      <c r="AG5" s="8">
        <f t="shared" si="3"/>
        <v>24058.200571457666</v>
      </c>
      <c r="AH5" s="8">
        <f t="shared" si="3"/>
        <v>24058.200571457666</v>
      </c>
    </row>
    <row r="6" spans="1:34">
      <c r="A6" t="s">
        <v>42</v>
      </c>
      <c r="B6" s="8">
        <f>'Scale to SEDS'!F79</f>
        <v>0</v>
      </c>
      <c r="C6" s="8">
        <f t="shared" ref="C6:AH6" si="4">B6</f>
        <v>0</v>
      </c>
      <c r="D6" s="8">
        <f t="shared" si="4"/>
        <v>0</v>
      </c>
      <c r="E6" s="8">
        <f t="shared" si="4"/>
        <v>0</v>
      </c>
      <c r="F6" s="8">
        <f t="shared" si="4"/>
        <v>0</v>
      </c>
      <c r="G6" s="8">
        <f t="shared" si="4"/>
        <v>0</v>
      </c>
      <c r="H6" s="8">
        <f t="shared" si="4"/>
        <v>0</v>
      </c>
      <c r="I6" s="8">
        <f t="shared" si="4"/>
        <v>0</v>
      </c>
      <c r="J6" s="8">
        <f t="shared" si="4"/>
        <v>0</v>
      </c>
      <c r="K6" s="8">
        <f t="shared" si="4"/>
        <v>0</v>
      </c>
      <c r="L6" s="8">
        <f t="shared" si="4"/>
        <v>0</v>
      </c>
      <c r="M6" s="8">
        <f t="shared" si="4"/>
        <v>0</v>
      </c>
      <c r="N6" s="8">
        <f t="shared" si="4"/>
        <v>0</v>
      </c>
      <c r="O6" s="8">
        <f t="shared" si="4"/>
        <v>0</v>
      </c>
      <c r="P6" s="8">
        <f t="shared" si="4"/>
        <v>0</v>
      </c>
      <c r="Q6" s="8">
        <f t="shared" si="4"/>
        <v>0</v>
      </c>
      <c r="R6" s="8">
        <f t="shared" si="4"/>
        <v>0</v>
      </c>
      <c r="S6" s="8">
        <f t="shared" si="4"/>
        <v>0</v>
      </c>
      <c r="T6" s="8">
        <f t="shared" si="4"/>
        <v>0</v>
      </c>
      <c r="U6" s="8">
        <f t="shared" si="4"/>
        <v>0</v>
      </c>
      <c r="V6" s="8">
        <f t="shared" si="4"/>
        <v>0</v>
      </c>
      <c r="W6" s="8">
        <f t="shared" si="4"/>
        <v>0</v>
      </c>
      <c r="X6" s="8">
        <f t="shared" si="4"/>
        <v>0</v>
      </c>
      <c r="Y6" s="8">
        <f t="shared" si="4"/>
        <v>0</v>
      </c>
      <c r="Z6" s="8">
        <f t="shared" si="4"/>
        <v>0</v>
      </c>
      <c r="AA6" s="8">
        <f t="shared" si="4"/>
        <v>0</v>
      </c>
      <c r="AB6" s="8">
        <f t="shared" si="4"/>
        <v>0</v>
      </c>
      <c r="AC6" s="8">
        <f t="shared" si="4"/>
        <v>0</v>
      </c>
      <c r="AD6" s="8">
        <f t="shared" si="4"/>
        <v>0</v>
      </c>
      <c r="AE6" s="8">
        <f t="shared" si="4"/>
        <v>0</v>
      </c>
      <c r="AF6" s="8">
        <f t="shared" si="4"/>
        <v>0</v>
      </c>
      <c r="AG6" s="8">
        <f t="shared" si="4"/>
        <v>0</v>
      </c>
      <c r="AH6" s="8">
        <f t="shared" si="4"/>
        <v>0</v>
      </c>
    </row>
    <row r="7" spans="1:34">
      <c r="A7" t="s">
        <v>43</v>
      </c>
      <c r="B7" s="8">
        <v>0</v>
      </c>
      <c r="C7" s="8">
        <f t="shared" ref="C7:AH7" si="5">B7</f>
        <v>0</v>
      </c>
      <c r="D7" s="8">
        <f t="shared" si="5"/>
        <v>0</v>
      </c>
      <c r="E7" s="8">
        <f t="shared" si="5"/>
        <v>0</v>
      </c>
      <c r="F7" s="8">
        <f t="shared" si="5"/>
        <v>0</v>
      </c>
      <c r="G7" s="8">
        <f t="shared" si="5"/>
        <v>0</v>
      </c>
      <c r="H7" s="8">
        <f t="shared" si="5"/>
        <v>0</v>
      </c>
      <c r="I7" s="8">
        <f t="shared" si="5"/>
        <v>0</v>
      </c>
      <c r="J7" s="8">
        <f t="shared" si="5"/>
        <v>0</v>
      </c>
      <c r="K7" s="8">
        <f t="shared" si="5"/>
        <v>0</v>
      </c>
      <c r="L7" s="8">
        <f t="shared" si="5"/>
        <v>0</v>
      </c>
      <c r="M7" s="8">
        <f t="shared" si="5"/>
        <v>0</v>
      </c>
      <c r="N7" s="8">
        <f t="shared" si="5"/>
        <v>0</v>
      </c>
      <c r="O7" s="8">
        <f t="shared" si="5"/>
        <v>0</v>
      </c>
      <c r="P7" s="8">
        <f t="shared" si="5"/>
        <v>0</v>
      </c>
      <c r="Q7" s="8">
        <f t="shared" si="5"/>
        <v>0</v>
      </c>
      <c r="R7" s="8">
        <f t="shared" si="5"/>
        <v>0</v>
      </c>
      <c r="S7" s="8">
        <f t="shared" si="5"/>
        <v>0</v>
      </c>
      <c r="T7" s="8">
        <f t="shared" si="5"/>
        <v>0</v>
      </c>
      <c r="U7" s="8">
        <f t="shared" si="5"/>
        <v>0</v>
      </c>
      <c r="V7" s="8">
        <f t="shared" si="5"/>
        <v>0</v>
      </c>
      <c r="W7" s="8">
        <f t="shared" si="5"/>
        <v>0</v>
      </c>
      <c r="X7" s="8">
        <f t="shared" si="5"/>
        <v>0</v>
      </c>
      <c r="Y7" s="8">
        <f t="shared" si="5"/>
        <v>0</v>
      </c>
      <c r="Z7" s="8">
        <f t="shared" si="5"/>
        <v>0</v>
      </c>
      <c r="AA7" s="8">
        <f t="shared" si="5"/>
        <v>0</v>
      </c>
      <c r="AB7" s="8">
        <f t="shared" si="5"/>
        <v>0</v>
      </c>
      <c r="AC7" s="8">
        <f t="shared" si="5"/>
        <v>0</v>
      </c>
      <c r="AD7" s="8">
        <f t="shared" si="5"/>
        <v>0</v>
      </c>
      <c r="AE7" s="8">
        <f t="shared" si="5"/>
        <v>0</v>
      </c>
      <c r="AF7" s="8">
        <f t="shared" si="5"/>
        <v>0</v>
      </c>
      <c r="AG7" s="8">
        <f t="shared" si="5"/>
        <v>0</v>
      </c>
      <c r="AH7" s="8">
        <f t="shared" si="5"/>
        <v>0</v>
      </c>
    </row>
  </sheetData>
  <pageMargins left="0.7" right="0.7" top="0.75" bottom="0.75" header="0.3" footer="0.3"/>
  <pageSetup orientation="portrait" horizontalDpi="1200" verticalDpi="12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9B3FC-BF6E-422E-B822-559D9FC4B3F5}">
  <dimension ref="A1:K301"/>
  <sheetViews>
    <sheetView tabSelected="1" workbookViewId="0">
      <selection activeCell="S18" sqref="S18"/>
    </sheetView>
  </sheetViews>
  <sheetFormatPr defaultRowHeight="15"/>
  <cols>
    <col min="11" max="11" width="16.42578125" bestFit="1" customWidth="1"/>
  </cols>
  <sheetData>
    <row r="1" spans="1:11">
      <c r="A1" s="16"/>
      <c r="B1" s="16" t="s">
        <v>30</v>
      </c>
      <c r="C1" s="16" t="s">
        <v>31</v>
      </c>
      <c r="D1" s="16" t="s">
        <v>32</v>
      </c>
      <c r="E1" s="16" t="s">
        <v>33</v>
      </c>
      <c r="F1" s="16" t="s">
        <v>34</v>
      </c>
      <c r="G1" s="16" t="s">
        <v>35</v>
      </c>
      <c r="H1" s="16" t="s">
        <v>36</v>
      </c>
      <c r="I1" s="16" t="s">
        <v>37</v>
      </c>
      <c r="J1" s="16" t="s">
        <v>130</v>
      </c>
      <c r="K1" s="16" t="s">
        <v>1739</v>
      </c>
    </row>
    <row r="2" spans="1:11">
      <c r="A2">
        <v>0</v>
      </c>
      <c r="B2" t="s">
        <v>38</v>
      </c>
      <c r="C2">
        <v>1431</v>
      </c>
      <c r="D2">
        <v>159</v>
      </c>
      <c r="E2">
        <v>414543</v>
      </c>
      <c r="F2">
        <v>1766</v>
      </c>
      <c r="G2">
        <v>991</v>
      </c>
      <c r="H2">
        <v>134</v>
      </c>
      <c r="I2">
        <v>12</v>
      </c>
      <c r="J2" t="s">
        <v>132</v>
      </c>
      <c r="K2" t="s">
        <v>1743</v>
      </c>
    </row>
    <row r="3" spans="1:11">
      <c r="A3">
        <v>1</v>
      </c>
      <c r="B3" t="s">
        <v>39</v>
      </c>
      <c r="C3">
        <v>3</v>
      </c>
      <c r="D3">
        <v>1217</v>
      </c>
      <c r="E3">
        <v>857</v>
      </c>
      <c r="F3">
        <v>6485</v>
      </c>
      <c r="G3">
        <v>0</v>
      </c>
      <c r="H3">
        <v>62</v>
      </c>
      <c r="I3">
        <v>1</v>
      </c>
      <c r="J3" t="s">
        <v>132</v>
      </c>
      <c r="K3" t="s">
        <v>1743</v>
      </c>
    </row>
    <row r="4" spans="1:11">
      <c r="A4">
        <v>2</v>
      </c>
      <c r="B4" t="s">
        <v>40</v>
      </c>
      <c r="C4">
        <v>0</v>
      </c>
      <c r="D4">
        <v>0</v>
      </c>
      <c r="E4">
        <v>0</v>
      </c>
      <c r="F4">
        <v>32</v>
      </c>
      <c r="G4">
        <v>0</v>
      </c>
      <c r="H4">
        <v>0</v>
      </c>
      <c r="I4">
        <v>0</v>
      </c>
      <c r="J4" t="s">
        <v>132</v>
      </c>
      <c r="K4" t="s">
        <v>1743</v>
      </c>
    </row>
    <row r="5" spans="1:11">
      <c r="A5">
        <v>3</v>
      </c>
      <c r="B5" t="s">
        <v>41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 t="s">
        <v>132</v>
      </c>
      <c r="K5" t="s">
        <v>1743</v>
      </c>
    </row>
    <row r="6" spans="1:11">
      <c r="A6">
        <v>4</v>
      </c>
      <c r="B6" t="s">
        <v>42</v>
      </c>
      <c r="C6">
        <v>0</v>
      </c>
      <c r="D6">
        <v>0</v>
      </c>
      <c r="E6">
        <v>45698</v>
      </c>
      <c r="F6">
        <v>10776</v>
      </c>
      <c r="G6">
        <v>0</v>
      </c>
      <c r="H6">
        <v>0</v>
      </c>
      <c r="I6">
        <v>0</v>
      </c>
      <c r="J6" t="s">
        <v>132</v>
      </c>
      <c r="K6" t="s">
        <v>1743</v>
      </c>
    </row>
    <row r="7" spans="1:11">
      <c r="A7">
        <v>5</v>
      </c>
      <c r="B7" t="s">
        <v>43</v>
      </c>
      <c r="C7">
        <v>0</v>
      </c>
      <c r="D7">
        <v>0</v>
      </c>
      <c r="E7">
        <v>24699</v>
      </c>
      <c r="F7">
        <v>0</v>
      </c>
      <c r="G7">
        <v>0</v>
      </c>
      <c r="H7">
        <v>0</v>
      </c>
      <c r="I7">
        <v>0</v>
      </c>
      <c r="J7" t="s">
        <v>132</v>
      </c>
      <c r="K7" t="s">
        <v>1743</v>
      </c>
    </row>
    <row r="8" spans="1:11">
      <c r="A8">
        <v>0</v>
      </c>
      <c r="B8" t="s">
        <v>38</v>
      </c>
      <c r="C8">
        <v>17015</v>
      </c>
      <c r="D8">
        <v>1897</v>
      </c>
      <c r="E8">
        <v>4930062</v>
      </c>
      <c r="F8">
        <v>21000</v>
      </c>
      <c r="G8">
        <v>11790</v>
      </c>
      <c r="H8">
        <v>1588</v>
      </c>
      <c r="I8">
        <v>148</v>
      </c>
      <c r="J8" t="s">
        <v>348</v>
      </c>
      <c r="K8" t="s">
        <v>1743</v>
      </c>
    </row>
    <row r="9" spans="1:11">
      <c r="A9">
        <v>1</v>
      </c>
      <c r="B9" t="s">
        <v>39</v>
      </c>
      <c r="C9">
        <v>2</v>
      </c>
      <c r="D9">
        <v>794</v>
      </c>
      <c r="E9">
        <v>559</v>
      </c>
      <c r="F9">
        <v>4231</v>
      </c>
      <c r="G9">
        <v>0</v>
      </c>
      <c r="H9">
        <v>40</v>
      </c>
      <c r="I9">
        <v>0</v>
      </c>
      <c r="J9" t="s">
        <v>348</v>
      </c>
      <c r="K9" t="s">
        <v>1743</v>
      </c>
    </row>
    <row r="10" spans="1:11">
      <c r="A10">
        <v>2</v>
      </c>
      <c r="B10" t="s">
        <v>40</v>
      </c>
      <c r="C10">
        <v>0</v>
      </c>
      <c r="D10">
        <v>0</v>
      </c>
      <c r="E10">
        <v>0</v>
      </c>
      <c r="F10">
        <v>24</v>
      </c>
      <c r="G10">
        <v>0</v>
      </c>
      <c r="H10">
        <v>0</v>
      </c>
      <c r="I10">
        <v>0</v>
      </c>
      <c r="J10" t="s">
        <v>348</v>
      </c>
      <c r="K10" t="s">
        <v>1743</v>
      </c>
    </row>
    <row r="11" spans="1:11">
      <c r="A11">
        <v>3</v>
      </c>
      <c r="B11" t="s">
        <v>41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 t="s">
        <v>348</v>
      </c>
      <c r="K11" t="s">
        <v>1743</v>
      </c>
    </row>
    <row r="12" spans="1:11">
      <c r="A12">
        <v>4</v>
      </c>
      <c r="B12" t="s">
        <v>42</v>
      </c>
      <c r="C12">
        <v>0</v>
      </c>
      <c r="D12">
        <v>0</v>
      </c>
      <c r="E12">
        <v>219653</v>
      </c>
      <c r="F12">
        <v>51798</v>
      </c>
      <c r="G12">
        <v>0</v>
      </c>
      <c r="H12">
        <v>0</v>
      </c>
      <c r="I12">
        <v>0</v>
      </c>
      <c r="J12" t="s">
        <v>348</v>
      </c>
      <c r="K12" t="s">
        <v>1743</v>
      </c>
    </row>
    <row r="13" spans="1:11">
      <c r="A13">
        <v>5</v>
      </c>
      <c r="B13" t="s">
        <v>43</v>
      </c>
      <c r="C13">
        <v>0</v>
      </c>
      <c r="D13">
        <v>0</v>
      </c>
      <c r="E13">
        <v>165746</v>
      </c>
      <c r="F13">
        <v>0</v>
      </c>
      <c r="G13">
        <v>0</v>
      </c>
      <c r="H13">
        <v>0</v>
      </c>
      <c r="I13">
        <v>0</v>
      </c>
      <c r="J13" t="s">
        <v>348</v>
      </c>
      <c r="K13" t="s">
        <v>1743</v>
      </c>
    </row>
    <row r="14" spans="1:11">
      <c r="A14">
        <v>0</v>
      </c>
      <c r="B14" t="s">
        <v>38</v>
      </c>
      <c r="C14">
        <v>7293</v>
      </c>
      <c r="D14">
        <v>813</v>
      </c>
      <c r="E14">
        <v>2113206</v>
      </c>
      <c r="F14">
        <v>9001</v>
      </c>
      <c r="G14">
        <v>5053</v>
      </c>
      <c r="H14">
        <v>681</v>
      </c>
      <c r="I14">
        <v>63</v>
      </c>
      <c r="J14" t="s">
        <v>349</v>
      </c>
      <c r="K14" t="s">
        <v>1743</v>
      </c>
    </row>
    <row r="15" spans="1:11">
      <c r="A15">
        <v>1</v>
      </c>
      <c r="B15" t="s">
        <v>39</v>
      </c>
      <c r="C15">
        <v>4</v>
      </c>
      <c r="D15">
        <v>1700</v>
      </c>
      <c r="E15">
        <v>1197</v>
      </c>
      <c r="F15">
        <v>9061</v>
      </c>
      <c r="G15">
        <v>0</v>
      </c>
      <c r="H15">
        <v>86</v>
      </c>
      <c r="I15">
        <v>1</v>
      </c>
      <c r="J15" t="s">
        <v>349</v>
      </c>
      <c r="K15" t="s">
        <v>1743</v>
      </c>
    </row>
    <row r="16" spans="1:11">
      <c r="A16">
        <v>2</v>
      </c>
      <c r="B16" t="s">
        <v>40</v>
      </c>
      <c r="C16">
        <v>0</v>
      </c>
      <c r="D16">
        <v>0</v>
      </c>
      <c r="E16">
        <v>0</v>
      </c>
      <c r="F16">
        <v>24</v>
      </c>
      <c r="G16">
        <v>0</v>
      </c>
      <c r="H16">
        <v>0</v>
      </c>
      <c r="I16">
        <v>0</v>
      </c>
      <c r="J16" t="s">
        <v>349</v>
      </c>
      <c r="K16" t="s">
        <v>1743</v>
      </c>
    </row>
    <row r="17" spans="1:11">
      <c r="A17">
        <v>3</v>
      </c>
      <c r="B17" t="s">
        <v>41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 t="s">
        <v>349</v>
      </c>
      <c r="K17" t="s">
        <v>1743</v>
      </c>
    </row>
    <row r="18" spans="1:11">
      <c r="A18">
        <v>4</v>
      </c>
      <c r="B18" t="s">
        <v>42</v>
      </c>
      <c r="C18">
        <v>0</v>
      </c>
      <c r="D18">
        <v>0</v>
      </c>
      <c r="E18">
        <v>173973</v>
      </c>
      <c r="F18">
        <v>41026</v>
      </c>
      <c r="G18">
        <v>0</v>
      </c>
      <c r="H18">
        <v>0</v>
      </c>
      <c r="I18">
        <v>0</v>
      </c>
      <c r="J18" t="s">
        <v>349</v>
      </c>
      <c r="K18" t="s">
        <v>1743</v>
      </c>
    </row>
    <row r="19" spans="1:11">
      <c r="A19">
        <v>5</v>
      </c>
      <c r="B19" t="s">
        <v>43</v>
      </c>
      <c r="C19">
        <v>0</v>
      </c>
      <c r="D19">
        <v>0</v>
      </c>
      <c r="E19">
        <v>90761</v>
      </c>
      <c r="F19">
        <v>0</v>
      </c>
      <c r="G19">
        <v>0</v>
      </c>
      <c r="H19">
        <v>0</v>
      </c>
      <c r="I19">
        <v>0</v>
      </c>
      <c r="J19" t="s">
        <v>349</v>
      </c>
      <c r="K19" t="s">
        <v>1743</v>
      </c>
    </row>
    <row r="20" spans="1:11">
      <c r="A20">
        <v>0</v>
      </c>
      <c r="B20" t="s">
        <v>38</v>
      </c>
      <c r="C20">
        <v>20147</v>
      </c>
      <c r="D20">
        <v>2246</v>
      </c>
      <c r="E20">
        <v>5837516</v>
      </c>
      <c r="F20">
        <v>24865</v>
      </c>
      <c r="G20">
        <v>13960</v>
      </c>
      <c r="H20">
        <v>1880</v>
      </c>
      <c r="I20">
        <v>175</v>
      </c>
      <c r="J20" t="s">
        <v>350</v>
      </c>
      <c r="K20" t="s">
        <v>1743</v>
      </c>
    </row>
    <row r="21" spans="1:11">
      <c r="A21">
        <v>1</v>
      </c>
      <c r="B21" t="s">
        <v>39</v>
      </c>
      <c r="C21">
        <v>3</v>
      </c>
      <c r="D21">
        <v>1198</v>
      </c>
      <c r="E21">
        <v>843</v>
      </c>
      <c r="F21">
        <v>6384</v>
      </c>
      <c r="G21">
        <v>0</v>
      </c>
      <c r="H21">
        <v>61</v>
      </c>
      <c r="I21">
        <v>1</v>
      </c>
      <c r="J21" t="s">
        <v>350</v>
      </c>
      <c r="K21" t="s">
        <v>1743</v>
      </c>
    </row>
    <row r="22" spans="1:11">
      <c r="A22">
        <v>2</v>
      </c>
      <c r="B22" t="s">
        <v>40</v>
      </c>
      <c r="C22">
        <v>0</v>
      </c>
      <c r="D22">
        <v>0</v>
      </c>
      <c r="E22">
        <v>0</v>
      </c>
      <c r="F22">
        <v>154</v>
      </c>
      <c r="G22">
        <v>0</v>
      </c>
      <c r="H22">
        <v>0</v>
      </c>
      <c r="I22">
        <v>0</v>
      </c>
      <c r="J22" t="s">
        <v>350</v>
      </c>
      <c r="K22" t="s">
        <v>1743</v>
      </c>
    </row>
    <row r="23" spans="1:11">
      <c r="A23">
        <v>3</v>
      </c>
      <c r="B23" t="s">
        <v>41</v>
      </c>
      <c r="C23">
        <v>34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 t="s">
        <v>350</v>
      </c>
      <c r="K23" t="s">
        <v>1743</v>
      </c>
    </row>
    <row r="24" spans="1:11">
      <c r="A24">
        <v>4</v>
      </c>
      <c r="B24" t="s">
        <v>42</v>
      </c>
      <c r="C24">
        <v>0</v>
      </c>
      <c r="D24">
        <v>0</v>
      </c>
      <c r="E24">
        <v>116612</v>
      </c>
      <c r="F24">
        <v>27499</v>
      </c>
      <c r="G24">
        <v>0</v>
      </c>
      <c r="H24">
        <v>0</v>
      </c>
      <c r="I24">
        <v>0</v>
      </c>
      <c r="J24" t="s">
        <v>350</v>
      </c>
      <c r="K24" t="s">
        <v>1743</v>
      </c>
    </row>
    <row r="25" spans="1:11">
      <c r="A25">
        <v>5</v>
      </c>
      <c r="B25" t="s">
        <v>43</v>
      </c>
      <c r="C25">
        <v>0</v>
      </c>
      <c r="D25">
        <v>0</v>
      </c>
      <c r="E25">
        <v>188595</v>
      </c>
      <c r="F25">
        <v>0</v>
      </c>
      <c r="G25">
        <v>0</v>
      </c>
      <c r="H25">
        <v>0</v>
      </c>
      <c r="I25">
        <v>0</v>
      </c>
      <c r="J25" t="s">
        <v>350</v>
      </c>
      <c r="K25" t="s">
        <v>1743</v>
      </c>
    </row>
    <row r="26" spans="1:11">
      <c r="A26">
        <v>0</v>
      </c>
      <c r="B26" t="s">
        <v>38</v>
      </c>
      <c r="C26">
        <v>118719</v>
      </c>
      <c r="D26">
        <v>13233</v>
      </c>
      <c r="E26">
        <v>34398455</v>
      </c>
      <c r="F26">
        <v>146521</v>
      </c>
      <c r="G26">
        <v>82259</v>
      </c>
      <c r="H26">
        <v>11078</v>
      </c>
      <c r="I26">
        <v>1032</v>
      </c>
      <c r="J26" t="s">
        <v>351</v>
      </c>
      <c r="K26" t="s">
        <v>1743</v>
      </c>
    </row>
    <row r="27" spans="1:11">
      <c r="A27">
        <v>1</v>
      </c>
      <c r="B27" t="s">
        <v>39</v>
      </c>
      <c r="C27">
        <v>30</v>
      </c>
      <c r="D27">
        <v>14233</v>
      </c>
      <c r="E27">
        <v>10020</v>
      </c>
      <c r="F27">
        <v>75852</v>
      </c>
      <c r="G27">
        <v>0</v>
      </c>
      <c r="H27">
        <v>723</v>
      </c>
      <c r="I27">
        <v>9</v>
      </c>
      <c r="J27" t="s">
        <v>351</v>
      </c>
      <c r="K27" t="s">
        <v>1743</v>
      </c>
    </row>
    <row r="28" spans="1:11">
      <c r="A28">
        <v>2</v>
      </c>
      <c r="B28" t="s">
        <v>40</v>
      </c>
      <c r="C28">
        <v>0</v>
      </c>
      <c r="D28">
        <v>0</v>
      </c>
      <c r="E28">
        <v>0</v>
      </c>
      <c r="F28">
        <v>717</v>
      </c>
      <c r="G28">
        <v>0</v>
      </c>
      <c r="H28">
        <v>0</v>
      </c>
      <c r="I28">
        <v>0</v>
      </c>
      <c r="J28" t="s">
        <v>351</v>
      </c>
      <c r="K28" t="s">
        <v>1743</v>
      </c>
    </row>
    <row r="29" spans="1:11">
      <c r="A29">
        <v>3</v>
      </c>
      <c r="B29" t="s">
        <v>41</v>
      </c>
      <c r="C29">
        <v>421</v>
      </c>
      <c r="D29">
        <v>0</v>
      </c>
      <c r="E29">
        <v>0</v>
      </c>
      <c r="F29">
        <v>20</v>
      </c>
      <c r="G29">
        <v>0</v>
      </c>
      <c r="H29">
        <v>0</v>
      </c>
      <c r="I29">
        <v>0</v>
      </c>
      <c r="J29" t="s">
        <v>351</v>
      </c>
      <c r="K29" t="s">
        <v>1743</v>
      </c>
    </row>
    <row r="30" spans="1:11">
      <c r="A30">
        <v>4</v>
      </c>
      <c r="B30" t="s">
        <v>42</v>
      </c>
      <c r="C30">
        <v>0</v>
      </c>
      <c r="D30">
        <v>0</v>
      </c>
      <c r="E30">
        <v>705565</v>
      </c>
      <c r="F30">
        <v>166386</v>
      </c>
      <c r="G30">
        <v>0</v>
      </c>
      <c r="H30">
        <v>0</v>
      </c>
      <c r="I30">
        <v>0</v>
      </c>
      <c r="J30" t="s">
        <v>351</v>
      </c>
      <c r="K30" t="s">
        <v>1743</v>
      </c>
    </row>
    <row r="31" spans="1:11">
      <c r="A31">
        <v>5</v>
      </c>
      <c r="B31" t="s">
        <v>43</v>
      </c>
      <c r="C31">
        <v>0</v>
      </c>
      <c r="D31">
        <v>0</v>
      </c>
      <c r="E31">
        <v>947004</v>
      </c>
      <c r="F31">
        <v>0</v>
      </c>
      <c r="G31">
        <v>0</v>
      </c>
      <c r="H31">
        <v>0</v>
      </c>
      <c r="I31">
        <v>0</v>
      </c>
      <c r="J31" t="s">
        <v>351</v>
      </c>
      <c r="K31" t="s">
        <v>1743</v>
      </c>
    </row>
    <row r="32" spans="1:11">
      <c r="A32">
        <v>0</v>
      </c>
      <c r="B32" t="s">
        <v>38</v>
      </c>
      <c r="C32">
        <v>13702</v>
      </c>
      <c r="D32">
        <v>1527</v>
      </c>
      <c r="E32">
        <v>3970033</v>
      </c>
      <c r="F32">
        <v>16910</v>
      </c>
      <c r="G32">
        <v>9494</v>
      </c>
      <c r="H32">
        <v>1279</v>
      </c>
      <c r="I32">
        <v>119</v>
      </c>
      <c r="J32" t="s">
        <v>352</v>
      </c>
      <c r="K32" t="s">
        <v>1743</v>
      </c>
    </row>
    <row r="33" spans="1:11">
      <c r="A33">
        <v>1</v>
      </c>
      <c r="B33" t="s">
        <v>39</v>
      </c>
      <c r="C33">
        <v>4</v>
      </c>
      <c r="D33">
        <v>1937</v>
      </c>
      <c r="E33">
        <v>1363</v>
      </c>
      <c r="F33">
        <v>10321</v>
      </c>
      <c r="G33">
        <v>0</v>
      </c>
      <c r="H33">
        <v>98</v>
      </c>
      <c r="I33">
        <v>1</v>
      </c>
      <c r="J33" t="s">
        <v>352</v>
      </c>
      <c r="K33" t="s">
        <v>1743</v>
      </c>
    </row>
    <row r="34" spans="1:11">
      <c r="A34">
        <v>2</v>
      </c>
      <c r="B34" t="s">
        <v>40</v>
      </c>
      <c r="C34">
        <v>0</v>
      </c>
      <c r="D34">
        <v>0</v>
      </c>
      <c r="E34">
        <v>0</v>
      </c>
      <c r="F34">
        <v>212</v>
      </c>
      <c r="G34">
        <v>0</v>
      </c>
      <c r="H34">
        <v>0</v>
      </c>
      <c r="I34">
        <v>0</v>
      </c>
      <c r="J34" t="s">
        <v>352</v>
      </c>
      <c r="K34" t="s">
        <v>1743</v>
      </c>
    </row>
    <row r="35" spans="1:11">
      <c r="A35">
        <v>3</v>
      </c>
      <c r="B35" t="s">
        <v>41</v>
      </c>
      <c r="C35">
        <v>56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 t="s">
        <v>352</v>
      </c>
      <c r="K35" t="s">
        <v>1743</v>
      </c>
    </row>
    <row r="36" spans="1:11">
      <c r="A36">
        <v>4</v>
      </c>
      <c r="B36" t="s">
        <v>42</v>
      </c>
      <c r="C36">
        <v>0</v>
      </c>
      <c r="D36">
        <v>0</v>
      </c>
      <c r="E36">
        <v>73078</v>
      </c>
      <c r="F36">
        <v>17233</v>
      </c>
      <c r="G36">
        <v>0</v>
      </c>
      <c r="H36">
        <v>0</v>
      </c>
      <c r="I36">
        <v>0</v>
      </c>
      <c r="J36" t="s">
        <v>352</v>
      </c>
      <c r="K36" t="s">
        <v>1743</v>
      </c>
    </row>
    <row r="37" spans="1:11">
      <c r="A37">
        <v>5</v>
      </c>
      <c r="B37" t="s">
        <v>43</v>
      </c>
      <c r="C37">
        <v>0</v>
      </c>
      <c r="D37">
        <v>0</v>
      </c>
      <c r="E37">
        <v>166692</v>
      </c>
      <c r="F37">
        <v>0</v>
      </c>
      <c r="G37">
        <v>0</v>
      </c>
      <c r="H37">
        <v>0</v>
      </c>
      <c r="I37">
        <v>0</v>
      </c>
      <c r="J37" t="s">
        <v>352</v>
      </c>
      <c r="K37" t="s">
        <v>1743</v>
      </c>
    </row>
    <row r="38" spans="1:11">
      <c r="A38">
        <v>0</v>
      </c>
      <c r="B38" t="s">
        <v>38</v>
      </c>
      <c r="C38">
        <v>10125</v>
      </c>
      <c r="D38">
        <v>1129</v>
      </c>
      <c r="E38">
        <v>2933683</v>
      </c>
      <c r="F38">
        <v>12496</v>
      </c>
      <c r="G38">
        <v>7015</v>
      </c>
      <c r="H38">
        <v>945</v>
      </c>
      <c r="I38">
        <v>88</v>
      </c>
      <c r="J38" t="s">
        <v>353</v>
      </c>
      <c r="K38" t="s">
        <v>1743</v>
      </c>
    </row>
    <row r="39" spans="1:11">
      <c r="A39">
        <v>1</v>
      </c>
      <c r="B39" t="s">
        <v>39</v>
      </c>
      <c r="C39">
        <v>3</v>
      </c>
      <c r="D39">
        <v>1662</v>
      </c>
      <c r="E39">
        <v>1170</v>
      </c>
      <c r="F39">
        <v>8857</v>
      </c>
      <c r="G39">
        <v>0</v>
      </c>
      <c r="H39">
        <v>84</v>
      </c>
      <c r="I39">
        <v>1</v>
      </c>
      <c r="J39" t="s">
        <v>353</v>
      </c>
      <c r="K39" t="s">
        <v>1743</v>
      </c>
    </row>
    <row r="40" spans="1:11">
      <c r="A40">
        <v>2</v>
      </c>
      <c r="B40" t="s">
        <v>40</v>
      </c>
      <c r="C40">
        <v>0</v>
      </c>
      <c r="D40">
        <v>0</v>
      </c>
      <c r="E40">
        <v>0</v>
      </c>
      <c r="F40">
        <v>24</v>
      </c>
      <c r="G40">
        <v>0</v>
      </c>
      <c r="H40">
        <v>0</v>
      </c>
      <c r="I40">
        <v>0</v>
      </c>
      <c r="J40" t="s">
        <v>353</v>
      </c>
      <c r="K40" t="s">
        <v>1743</v>
      </c>
    </row>
    <row r="41" spans="1:11">
      <c r="A41">
        <v>3</v>
      </c>
      <c r="B41" t="s">
        <v>41</v>
      </c>
      <c r="C41">
        <v>0</v>
      </c>
      <c r="D41">
        <v>0</v>
      </c>
      <c r="E41">
        <v>0</v>
      </c>
      <c r="F41">
        <v>34</v>
      </c>
      <c r="G41">
        <v>0</v>
      </c>
      <c r="H41">
        <v>0</v>
      </c>
      <c r="I41">
        <v>0</v>
      </c>
      <c r="J41" t="s">
        <v>353</v>
      </c>
      <c r="K41" t="s">
        <v>1743</v>
      </c>
    </row>
    <row r="42" spans="1:11">
      <c r="A42">
        <v>4</v>
      </c>
      <c r="B42" t="s">
        <v>42</v>
      </c>
      <c r="C42">
        <v>0</v>
      </c>
      <c r="D42">
        <v>0</v>
      </c>
      <c r="E42">
        <v>94183</v>
      </c>
      <c r="F42">
        <v>22210</v>
      </c>
      <c r="G42">
        <v>0</v>
      </c>
      <c r="H42">
        <v>0</v>
      </c>
      <c r="I42">
        <v>0</v>
      </c>
      <c r="J42" t="s">
        <v>353</v>
      </c>
      <c r="K42" t="s">
        <v>1743</v>
      </c>
    </row>
    <row r="43" spans="1:11">
      <c r="A43">
        <v>5</v>
      </c>
      <c r="B43" t="s">
        <v>43</v>
      </c>
      <c r="C43">
        <v>0</v>
      </c>
      <c r="D43">
        <v>0</v>
      </c>
      <c r="E43">
        <v>89334</v>
      </c>
      <c r="F43">
        <v>0</v>
      </c>
      <c r="G43">
        <v>0</v>
      </c>
      <c r="H43">
        <v>0</v>
      </c>
      <c r="I43">
        <v>0</v>
      </c>
      <c r="J43" t="s">
        <v>353</v>
      </c>
      <c r="K43" t="s">
        <v>1743</v>
      </c>
    </row>
    <row r="44" spans="1:11">
      <c r="A44">
        <v>0</v>
      </c>
      <c r="B44" t="s">
        <v>38</v>
      </c>
      <c r="C44">
        <v>3477</v>
      </c>
      <c r="D44">
        <v>388</v>
      </c>
      <c r="E44">
        <v>1007424</v>
      </c>
      <c r="F44">
        <v>4291</v>
      </c>
      <c r="G44">
        <v>2409</v>
      </c>
      <c r="H44">
        <v>324</v>
      </c>
      <c r="I44">
        <v>30</v>
      </c>
      <c r="J44" t="s">
        <v>355</v>
      </c>
      <c r="K44" t="s">
        <v>1743</v>
      </c>
    </row>
    <row r="45" spans="1:11">
      <c r="A45">
        <v>1</v>
      </c>
      <c r="B45" t="s">
        <v>39</v>
      </c>
      <c r="C45">
        <v>1</v>
      </c>
      <c r="D45">
        <v>545</v>
      </c>
      <c r="E45">
        <v>384</v>
      </c>
      <c r="F45">
        <v>2903</v>
      </c>
      <c r="G45">
        <v>0</v>
      </c>
      <c r="H45">
        <v>28</v>
      </c>
      <c r="I45">
        <v>0</v>
      </c>
      <c r="J45" t="s">
        <v>355</v>
      </c>
      <c r="K45" t="s">
        <v>1743</v>
      </c>
    </row>
    <row r="46" spans="1:11">
      <c r="A46">
        <v>2</v>
      </c>
      <c r="B46" t="s">
        <v>40</v>
      </c>
      <c r="C46">
        <v>0</v>
      </c>
      <c r="D46">
        <v>0</v>
      </c>
      <c r="E46">
        <v>0</v>
      </c>
      <c r="F46">
        <v>24</v>
      </c>
      <c r="G46">
        <v>0</v>
      </c>
      <c r="H46">
        <v>0</v>
      </c>
      <c r="I46">
        <v>0</v>
      </c>
      <c r="J46" t="s">
        <v>355</v>
      </c>
      <c r="K46" t="s">
        <v>1743</v>
      </c>
    </row>
    <row r="47" spans="1:11">
      <c r="A47">
        <v>3</v>
      </c>
      <c r="B47" t="s">
        <v>41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 t="s">
        <v>355</v>
      </c>
      <c r="K47" t="s">
        <v>1743</v>
      </c>
    </row>
    <row r="48" spans="1:11">
      <c r="A48">
        <v>4</v>
      </c>
      <c r="B48" t="s">
        <v>42</v>
      </c>
      <c r="C48">
        <v>0</v>
      </c>
      <c r="D48">
        <v>0</v>
      </c>
      <c r="E48">
        <v>52913</v>
      </c>
      <c r="F48">
        <v>12478</v>
      </c>
      <c r="G48">
        <v>0</v>
      </c>
      <c r="H48">
        <v>0</v>
      </c>
      <c r="I48">
        <v>0</v>
      </c>
      <c r="J48" t="s">
        <v>355</v>
      </c>
      <c r="K48" t="s">
        <v>1743</v>
      </c>
    </row>
    <row r="49" spans="1:11">
      <c r="A49">
        <v>5</v>
      </c>
      <c r="B49" t="s">
        <v>43</v>
      </c>
      <c r="C49">
        <v>0</v>
      </c>
      <c r="D49">
        <v>0</v>
      </c>
      <c r="E49">
        <v>31945</v>
      </c>
      <c r="F49">
        <v>0</v>
      </c>
      <c r="G49">
        <v>0</v>
      </c>
      <c r="H49">
        <v>0</v>
      </c>
      <c r="I49">
        <v>0</v>
      </c>
      <c r="J49" t="s">
        <v>355</v>
      </c>
      <c r="K49" t="s">
        <v>1743</v>
      </c>
    </row>
    <row r="50" spans="1:11">
      <c r="A50">
        <v>0</v>
      </c>
      <c r="B50" t="s">
        <v>38</v>
      </c>
      <c r="C50">
        <v>65553</v>
      </c>
      <c r="D50">
        <v>7307</v>
      </c>
      <c r="E50">
        <v>18993712</v>
      </c>
      <c r="F50">
        <v>80904</v>
      </c>
      <c r="G50">
        <v>45421</v>
      </c>
      <c r="H50">
        <v>6117</v>
      </c>
      <c r="I50">
        <v>570</v>
      </c>
      <c r="J50" t="s">
        <v>356</v>
      </c>
      <c r="K50" t="s">
        <v>1743</v>
      </c>
    </row>
    <row r="51" spans="1:11">
      <c r="A51">
        <v>1</v>
      </c>
      <c r="B51" t="s">
        <v>39</v>
      </c>
      <c r="C51">
        <v>18</v>
      </c>
      <c r="D51">
        <v>8494</v>
      </c>
      <c r="E51">
        <v>5980</v>
      </c>
      <c r="F51">
        <v>45267</v>
      </c>
      <c r="G51">
        <v>0</v>
      </c>
      <c r="H51">
        <v>431</v>
      </c>
      <c r="I51">
        <v>5</v>
      </c>
      <c r="J51" t="s">
        <v>356</v>
      </c>
      <c r="K51" t="s">
        <v>1743</v>
      </c>
    </row>
    <row r="52" spans="1:11">
      <c r="A52">
        <v>2</v>
      </c>
      <c r="B52" t="s">
        <v>40</v>
      </c>
      <c r="C52">
        <v>0</v>
      </c>
      <c r="D52">
        <v>0</v>
      </c>
      <c r="E52">
        <v>0</v>
      </c>
      <c r="F52">
        <v>569</v>
      </c>
      <c r="G52">
        <v>0</v>
      </c>
      <c r="H52">
        <v>0</v>
      </c>
      <c r="I52">
        <v>0</v>
      </c>
      <c r="J52" t="s">
        <v>356</v>
      </c>
      <c r="K52" t="s">
        <v>1743</v>
      </c>
    </row>
    <row r="53" spans="1:11">
      <c r="A53">
        <v>3</v>
      </c>
      <c r="B53" t="s">
        <v>41</v>
      </c>
      <c r="C53">
        <v>9</v>
      </c>
      <c r="D53">
        <v>0</v>
      </c>
      <c r="E53">
        <v>0</v>
      </c>
      <c r="F53">
        <v>26</v>
      </c>
      <c r="G53">
        <v>0</v>
      </c>
      <c r="H53">
        <v>0</v>
      </c>
      <c r="I53">
        <v>0</v>
      </c>
      <c r="J53" t="s">
        <v>356</v>
      </c>
      <c r="K53" t="s">
        <v>1743</v>
      </c>
    </row>
    <row r="54" spans="1:11">
      <c r="A54">
        <v>4</v>
      </c>
      <c r="B54" t="s">
        <v>42</v>
      </c>
      <c r="C54">
        <v>0</v>
      </c>
      <c r="D54">
        <v>0</v>
      </c>
      <c r="E54">
        <v>763903</v>
      </c>
      <c r="F54">
        <v>180143</v>
      </c>
      <c r="G54">
        <v>0</v>
      </c>
      <c r="H54">
        <v>0</v>
      </c>
      <c r="I54">
        <v>0</v>
      </c>
      <c r="J54" t="s">
        <v>356</v>
      </c>
      <c r="K54" t="s">
        <v>1743</v>
      </c>
    </row>
    <row r="55" spans="1:11">
      <c r="A55">
        <v>5</v>
      </c>
      <c r="B55" t="s">
        <v>43</v>
      </c>
      <c r="C55">
        <v>0</v>
      </c>
      <c r="D55">
        <v>0</v>
      </c>
      <c r="E55">
        <v>575229</v>
      </c>
      <c r="F55">
        <v>0</v>
      </c>
      <c r="G55">
        <v>0</v>
      </c>
      <c r="H55">
        <v>0</v>
      </c>
      <c r="I55">
        <v>0</v>
      </c>
      <c r="J55" t="s">
        <v>356</v>
      </c>
      <c r="K55" t="s">
        <v>1743</v>
      </c>
    </row>
    <row r="56" spans="1:11">
      <c r="A56">
        <v>0</v>
      </c>
      <c r="B56" t="s">
        <v>38</v>
      </c>
      <c r="C56">
        <v>29221</v>
      </c>
      <c r="D56">
        <v>3257</v>
      </c>
      <c r="E56">
        <v>8466565</v>
      </c>
      <c r="F56">
        <v>36064</v>
      </c>
      <c r="G56">
        <v>20247</v>
      </c>
      <c r="H56">
        <v>2727</v>
      </c>
      <c r="I56">
        <v>254</v>
      </c>
      <c r="J56" t="s">
        <v>357</v>
      </c>
      <c r="K56" t="s">
        <v>1743</v>
      </c>
    </row>
    <row r="57" spans="1:11">
      <c r="A57">
        <v>1</v>
      </c>
      <c r="B57" t="s">
        <v>39</v>
      </c>
      <c r="C57">
        <v>11</v>
      </c>
      <c r="D57">
        <v>5209</v>
      </c>
      <c r="E57">
        <v>3667</v>
      </c>
      <c r="F57">
        <v>27761</v>
      </c>
      <c r="G57">
        <v>0</v>
      </c>
      <c r="H57">
        <v>265</v>
      </c>
      <c r="I57">
        <v>3</v>
      </c>
      <c r="J57" t="s">
        <v>357</v>
      </c>
      <c r="K57" t="s">
        <v>1743</v>
      </c>
    </row>
    <row r="58" spans="1:11">
      <c r="A58">
        <v>2</v>
      </c>
      <c r="B58" t="s">
        <v>40</v>
      </c>
      <c r="C58">
        <v>0</v>
      </c>
      <c r="D58">
        <v>0</v>
      </c>
      <c r="E58">
        <v>0</v>
      </c>
      <c r="F58">
        <v>330</v>
      </c>
      <c r="G58">
        <v>0</v>
      </c>
      <c r="H58">
        <v>0</v>
      </c>
      <c r="I58">
        <v>0</v>
      </c>
      <c r="J58" t="s">
        <v>357</v>
      </c>
      <c r="K58" t="s">
        <v>1743</v>
      </c>
    </row>
    <row r="59" spans="1:11">
      <c r="A59">
        <v>3</v>
      </c>
      <c r="B59" t="s">
        <v>41</v>
      </c>
      <c r="C59">
        <v>39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 t="s">
        <v>357</v>
      </c>
      <c r="K59" t="s">
        <v>1743</v>
      </c>
    </row>
    <row r="60" spans="1:11">
      <c r="A60">
        <v>4</v>
      </c>
      <c r="B60" t="s">
        <v>42</v>
      </c>
      <c r="C60">
        <v>0</v>
      </c>
      <c r="D60">
        <v>0</v>
      </c>
      <c r="E60">
        <v>283941</v>
      </c>
      <c r="F60">
        <v>66959</v>
      </c>
      <c r="G60">
        <v>0</v>
      </c>
      <c r="H60">
        <v>0</v>
      </c>
      <c r="I60">
        <v>0</v>
      </c>
      <c r="J60" t="s">
        <v>357</v>
      </c>
      <c r="K60" t="s">
        <v>1743</v>
      </c>
    </row>
    <row r="61" spans="1:11">
      <c r="A61">
        <v>5</v>
      </c>
      <c r="B61" t="s">
        <v>43</v>
      </c>
      <c r="C61">
        <v>0</v>
      </c>
      <c r="D61">
        <v>0</v>
      </c>
      <c r="E61">
        <v>275071</v>
      </c>
      <c r="F61">
        <v>0</v>
      </c>
      <c r="G61">
        <v>0</v>
      </c>
      <c r="H61">
        <v>0</v>
      </c>
      <c r="I61">
        <v>0</v>
      </c>
      <c r="J61" t="s">
        <v>357</v>
      </c>
      <c r="K61" t="s">
        <v>1743</v>
      </c>
    </row>
    <row r="62" spans="1:11">
      <c r="A62">
        <v>0</v>
      </c>
      <c r="B62" t="s">
        <v>38</v>
      </c>
      <c r="C62">
        <v>3971</v>
      </c>
      <c r="D62">
        <v>443</v>
      </c>
      <c r="E62">
        <v>1150488</v>
      </c>
      <c r="F62">
        <v>4901</v>
      </c>
      <c r="G62">
        <v>2751</v>
      </c>
      <c r="H62">
        <v>371</v>
      </c>
      <c r="I62">
        <v>35</v>
      </c>
      <c r="J62" t="s">
        <v>358</v>
      </c>
      <c r="K62" t="s">
        <v>1743</v>
      </c>
    </row>
    <row r="63" spans="1:11">
      <c r="A63">
        <v>1</v>
      </c>
      <c r="B63" t="s">
        <v>39</v>
      </c>
      <c r="C63">
        <v>1</v>
      </c>
      <c r="D63">
        <v>407</v>
      </c>
      <c r="E63">
        <v>287</v>
      </c>
      <c r="F63">
        <v>2170</v>
      </c>
      <c r="G63">
        <v>0</v>
      </c>
      <c r="H63">
        <v>21</v>
      </c>
      <c r="I63">
        <v>0</v>
      </c>
      <c r="J63" t="s">
        <v>358</v>
      </c>
      <c r="K63" t="s">
        <v>1743</v>
      </c>
    </row>
    <row r="64" spans="1:11">
      <c r="A64">
        <v>2</v>
      </c>
      <c r="B64" t="s">
        <v>40</v>
      </c>
      <c r="C64">
        <v>0</v>
      </c>
      <c r="D64">
        <v>0</v>
      </c>
      <c r="E64">
        <v>0</v>
      </c>
      <c r="F64">
        <v>107</v>
      </c>
      <c r="G64">
        <v>0</v>
      </c>
      <c r="H64">
        <v>0</v>
      </c>
      <c r="I64">
        <v>0</v>
      </c>
      <c r="J64" t="s">
        <v>358</v>
      </c>
      <c r="K64" t="s">
        <v>1743</v>
      </c>
    </row>
    <row r="65" spans="1:11">
      <c r="A65">
        <v>3</v>
      </c>
      <c r="B65" t="s">
        <v>41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 t="s">
        <v>358</v>
      </c>
      <c r="K65" t="s">
        <v>1743</v>
      </c>
    </row>
    <row r="66" spans="1:11">
      <c r="A66">
        <v>4</v>
      </c>
      <c r="B66" t="s">
        <v>42</v>
      </c>
      <c r="C66">
        <v>0</v>
      </c>
      <c r="D66">
        <v>0</v>
      </c>
      <c r="E66">
        <v>11822</v>
      </c>
      <c r="F66">
        <v>2788</v>
      </c>
      <c r="G66">
        <v>0</v>
      </c>
      <c r="H66">
        <v>0</v>
      </c>
      <c r="I66">
        <v>0</v>
      </c>
      <c r="J66" t="s">
        <v>358</v>
      </c>
      <c r="K66" t="s">
        <v>1743</v>
      </c>
    </row>
    <row r="67" spans="1:11">
      <c r="A67">
        <v>5</v>
      </c>
      <c r="B67" t="s">
        <v>43</v>
      </c>
      <c r="C67">
        <v>0</v>
      </c>
      <c r="D67">
        <v>0</v>
      </c>
      <c r="E67">
        <v>38784</v>
      </c>
      <c r="F67">
        <v>0</v>
      </c>
      <c r="G67">
        <v>0</v>
      </c>
      <c r="H67">
        <v>0</v>
      </c>
      <c r="I67">
        <v>0</v>
      </c>
      <c r="J67" t="s">
        <v>358</v>
      </c>
      <c r="K67" t="s">
        <v>1743</v>
      </c>
    </row>
    <row r="68" spans="1:11">
      <c r="A68">
        <v>0</v>
      </c>
      <c r="B68" t="s">
        <v>38</v>
      </c>
      <c r="C68">
        <v>9729</v>
      </c>
      <c r="D68">
        <v>1084</v>
      </c>
      <c r="E68">
        <v>2818823</v>
      </c>
      <c r="F68">
        <v>12007</v>
      </c>
      <c r="G68">
        <v>6741</v>
      </c>
      <c r="H68">
        <v>908</v>
      </c>
      <c r="I68">
        <v>85</v>
      </c>
      <c r="J68" t="s">
        <v>359</v>
      </c>
      <c r="K68" t="s">
        <v>1743</v>
      </c>
    </row>
    <row r="69" spans="1:11">
      <c r="A69">
        <v>1</v>
      </c>
      <c r="B69" t="s">
        <v>39</v>
      </c>
      <c r="C69">
        <v>3</v>
      </c>
      <c r="D69">
        <v>1295</v>
      </c>
      <c r="E69">
        <v>912</v>
      </c>
      <c r="F69">
        <v>6901</v>
      </c>
      <c r="G69">
        <v>0</v>
      </c>
      <c r="H69">
        <v>66</v>
      </c>
      <c r="I69">
        <v>1</v>
      </c>
      <c r="J69" t="s">
        <v>359</v>
      </c>
      <c r="K69" t="s">
        <v>1743</v>
      </c>
    </row>
    <row r="70" spans="1:11">
      <c r="A70">
        <v>2</v>
      </c>
      <c r="B70" t="s">
        <v>40</v>
      </c>
      <c r="C70">
        <v>0</v>
      </c>
      <c r="D70">
        <v>0</v>
      </c>
      <c r="E70">
        <v>0</v>
      </c>
      <c r="F70">
        <v>24</v>
      </c>
      <c r="G70">
        <v>0</v>
      </c>
      <c r="H70">
        <v>0</v>
      </c>
      <c r="I70">
        <v>0</v>
      </c>
      <c r="J70" t="s">
        <v>359</v>
      </c>
      <c r="K70" t="s">
        <v>1743</v>
      </c>
    </row>
    <row r="71" spans="1:11">
      <c r="A71">
        <v>3</v>
      </c>
      <c r="B71" t="s">
        <v>41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 t="s">
        <v>359</v>
      </c>
      <c r="K71" t="s">
        <v>1743</v>
      </c>
    </row>
    <row r="72" spans="1:11">
      <c r="A72">
        <v>4</v>
      </c>
      <c r="B72" t="s">
        <v>42</v>
      </c>
      <c r="C72">
        <v>0</v>
      </c>
      <c r="D72">
        <v>0</v>
      </c>
      <c r="E72">
        <v>152451</v>
      </c>
      <c r="F72">
        <v>35951</v>
      </c>
      <c r="G72">
        <v>0</v>
      </c>
      <c r="H72">
        <v>0</v>
      </c>
      <c r="I72">
        <v>0</v>
      </c>
      <c r="J72" t="s">
        <v>359</v>
      </c>
      <c r="K72" t="s">
        <v>1743</v>
      </c>
    </row>
    <row r="73" spans="1:11">
      <c r="A73">
        <v>5</v>
      </c>
      <c r="B73" t="s">
        <v>43</v>
      </c>
      <c r="C73">
        <v>0</v>
      </c>
      <c r="D73">
        <v>0</v>
      </c>
      <c r="E73">
        <v>117984</v>
      </c>
      <c r="F73">
        <v>0</v>
      </c>
      <c r="G73">
        <v>0</v>
      </c>
      <c r="H73">
        <v>0</v>
      </c>
      <c r="I73">
        <v>0</v>
      </c>
      <c r="J73" t="s">
        <v>359</v>
      </c>
      <c r="K73" t="s">
        <v>1743</v>
      </c>
    </row>
    <row r="74" spans="1:11">
      <c r="A74">
        <v>0</v>
      </c>
      <c r="B74" t="s">
        <v>38</v>
      </c>
      <c r="C74">
        <v>4919</v>
      </c>
      <c r="D74">
        <v>548</v>
      </c>
      <c r="E74">
        <v>1425123</v>
      </c>
      <c r="F74">
        <v>6070</v>
      </c>
      <c r="G74">
        <v>3408</v>
      </c>
      <c r="H74">
        <v>459</v>
      </c>
      <c r="I74">
        <v>43</v>
      </c>
      <c r="J74" t="s">
        <v>360</v>
      </c>
      <c r="K74" t="s">
        <v>1743</v>
      </c>
    </row>
    <row r="75" spans="1:11">
      <c r="A75">
        <v>1</v>
      </c>
      <c r="B75" t="s">
        <v>39</v>
      </c>
      <c r="C75">
        <v>1</v>
      </c>
      <c r="D75">
        <v>556</v>
      </c>
      <c r="E75">
        <v>391</v>
      </c>
      <c r="F75">
        <v>2963</v>
      </c>
      <c r="G75">
        <v>0</v>
      </c>
      <c r="H75">
        <v>28</v>
      </c>
      <c r="I75">
        <v>0</v>
      </c>
      <c r="J75" t="s">
        <v>360</v>
      </c>
      <c r="K75" t="s">
        <v>1743</v>
      </c>
    </row>
    <row r="76" spans="1:11">
      <c r="A76">
        <v>2</v>
      </c>
      <c r="B76" t="s">
        <v>40</v>
      </c>
      <c r="C76">
        <v>0</v>
      </c>
      <c r="D76">
        <v>0</v>
      </c>
      <c r="E76">
        <v>0</v>
      </c>
      <c r="F76">
        <v>24</v>
      </c>
      <c r="G76">
        <v>0</v>
      </c>
      <c r="H76">
        <v>0</v>
      </c>
      <c r="I76">
        <v>0</v>
      </c>
      <c r="J76" t="s">
        <v>360</v>
      </c>
      <c r="K76" t="s">
        <v>1743</v>
      </c>
    </row>
    <row r="77" spans="1:11">
      <c r="A77">
        <v>3</v>
      </c>
      <c r="B77" t="s">
        <v>41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 t="s">
        <v>360</v>
      </c>
      <c r="K77" t="s">
        <v>1743</v>
      </c>
    </row>
    <row r="78" spans="1:11">
      <c r="A78">
        <v>4</v>
      </c>
      <c r="B78" t="s">
        <v>42</v>
      </c>
      <c r="C78">
        <v>0</v>
      </c>
      <c r="D78">
        <v>0</v>
      </c>
      <c r="E78">
        <v>76900</v>
      </c>
      <c r="F78">
        <v>18135</v>
      </c>
      <c r="G78">
        <v>0</v>
      </c>
      <c r="H78">
        <v>0</v>
      </c>
      <c r="I78">
        <v>0</v>
      </c>
      <c r="J78" t="s">
        <v>360</v>
      </c>
      <c r="K78" t="s">
        <v>1743</v>
      </c>
    </row>
    <row r="79" spans="1:11">
      <c r="A79">
        <v>5</v>
      </c>
      <c r="B79" t="s">
        <v>43</v>
      </c>
      <c r="C79">
        <v>0</v>
      </c>
      <c r="D79">
        <v>0</v>
      </c>
      <c r="E79">
        <v>59746</v>
      </c>
      <c r="F79">
        <v>0</v>
      </c>
      <c r="G79">
        <v>0</v>
      </c>
      <c r="H79">
        <v>0</v>
      </c>
      <c r="I79">
        <v>0</v>
      </c>
      <c r="J79" t="s">
        <v>360</v>
      </c>
      <c r="K79" t="s">
        <v>1743</v>
      </c>
    </row>
    <row r="80" spans="1:11">
      <c r="A80">
        <v>0</v>
      </c>
      <c r="B80" t="s">
        <v>38</v>
      </c>
      <c r="C80">
        <v>34790</v>
      </c>
      <c r="D80">
        <v>3878</v>
      </c>
      <c r="E80">
        <v>10080309</v>
      </c>
      <c r="F80">
        <v>42937</v>
      </c>
      <c r="G80">
        <v>24106</v>
      </c>
      <c r="H80">
        <v>3246</v>
      </c>
      <c r="I80">
        <v>302</v>
      </c>
      <c r="J80" t="s">
        <v>361</v>
      </c>
      <c r="K80" t="s">
        <v>1743</v>
      </c>
    </row>
    <row r="81" spans="1:11">
      <c r="A81">
        <v>1</v>
      </c>
      <c r="B81" t="s">
        <v>39</v>
      </c>
      <c r="C81">
        <v>10</v>
      </c>
      <c r="D81">
        <v>4845</v>
      </c>
      <c r="E81">
        <v>3411</v>
      </c>
      <c r="F81">
        <v>25821</v>
      </c>
      <c r="G81">
        <v>0</v>
      </c>
      <c r="H81">
        <v>246</v>
      </c>
      <c r="I81">
        <v>3</v>
      </c>
      <c r="J81" t="s">
        <v>361</v>
      </c>
      <c r="K81" t="s">
        <v>1743</v>
      </c>
    </row>
    <row r="82" spans="1:11">
      <c r="A82">
        <v>2</v>
      </c>
      <c r="B82" t="s">
        <v>40</v>
      </c>
      <c r="C82">
        <v>0</v>
      </c>
      <c r="D82">
        <v>0</v>
      </c>
      <c r="E82">
        <v>0</v>
      </c>
      <c r="F82">
        <v>311</v>
      </c>
      <c r="G82">
        <v>0</v>
      </c>
      <c r="H82">
        <v>0</v>
      </c>
      <c r="I82">
        <v>0</v>
      </c>
      <c r="J82" t="s">
        <v>361</v>
      </c>
      <c r="K82" t="s">
        <v>1743</v>
      </c>
    </row>
    <row r="83" spans="1:11">
      <c r="A83">
        <v>3</v>
      </c>
      <c r="B83" t="s">
        <v>41</v>
      </c>
      <c r="C83">
        <v>233</v>
      </c>
      <c r="D83">
        <v>0</v>
      </c>
      <c r="E83">
        <v>0</v>
      </c>
      <c r="F83">
        <v>18</v>
      </c>
      <c r="G83">
        <v>0</v>
      </c>
      <c r="H83">
        <v>0</v>
      </c>
      <c r="I83">
        <v>0</v>
      </c>
      <c r="J83" t="s">
        <v>361</v>
      </c>
      <c r="K83" t="s">
        <v>1743</v>
      </c>
    </row>
    <row r="84" spans="1:11">
      <c r="A84">
        <v>4</v>
      </c>
      <c r="B84" t="s">
        <v>42</v>
      </c>
      <c r="C84">
        <v>0</v>
      </c>
      <c r="D84">
        <v>0</v>
      </c>
      <c r="E84">
        <v>230083</v>
      </c>
      <c r="F84">
        <v>54258</v>
      </c>
      <c r="G84">
        <v>0</v>
      </c>
      <c r="H84">
        <v>0</v>
      </c>
      <c r="I84">
        <v>0</v>
      </c>
      <c r="J84" t="s">
        <v>361</v>
      </c>
      <c r="K84" t="s">
        <v>1743</v>
      </c>
    </row>
    <row r="85" spans="1:11">
      <c r="A85">
        <v>5</v>
      </c>
      <c r="B85" t="s">
        <v>43</v>
      </c>
      <c r="C85">
        <v>0</v>
      </c>
      <c r="D85">
        <v>0</v>
      </c>
      <c r="E85">
        <v>329889</v>
      </c>
      <c r="F85">
        <v>0</v>
      </c>
      <c r="G85">
        <v>0</v>
      </c>
      <c r="H85">
        <v>0</v>
      </c>
      <c r="I85">
        <v>0</v>
      </c>
      <c r="J85" t="s">
        <v>361</v>
      </c>
      <c r="K85" t="s">
        <v>1743</v>
      </c>
    </row>
    <row r="86" spans="1:11">
      <c r="A86">
        <v>0</v>
      </c>
      <c r="B86" t="s">
        <v>38</v>
      </c>
      <c r="C86">
        <v>17754</v>
      </c>
      <c r="D86">
        <v>1979</v>
      </c>
      <c r="E86">
        <v>5144116</v>
      </c>
      <c r="F86">
        <v>21912</v>
      </c>
      <c r="G86">
        <v>12301</v>
      </c>
      <c r="H86">
        <v>1657</v>
      </c>
      <c r="I86">
        <v>154</v>
      </c>
      <c r="J86" t="s">
        <v>362</v>
      </c>
      <c r="K86" t="s">
        <v>1743</v>
      </c>
    </row>
    <row r="87" spans="1:11">
      <c r="A87">
        <v>1</v>
      </c>
      <c r="B87" t="s">
        <v>39</v>
      </c>
      <c r="C87">
        <v>6</v>
      </c>
      <c r="D87">
        <v>2946</v>
      </c>
      <c r="E87">
        <v>2074</v>
      </c>
      <c r="F87">
        <v>15700</v>
      </c>
      <c r="G87">
        <v>0</v>
      </c>
      <c r="H87">
        <v>150</v>
      </c>
      <c r="I87">
        <v>2</v>
      </c>
      <c r="J87" t="s">
        <v>362</v>
      </c>
      <c r="K87" t="s">
        <v>1743</v>
      </c>
    </row>
    <row r="88" spans="1:11">
      <c r="A88">
        <v>2</v>
      </c>
      <c r="B88" t="s">
        <v>40</v>
      </c>
      <c r="C88">
        <v>0</v>
      </c>
      <c r="D88">
        <v>0</v>
      </c>
      <c r="E88">
        <v>0</v>
      </c>
      <c r="F88">
        <v>34</v>
      </c>
      <c r="G88">
        <v>0</v>
      </c>
      <c r="H88">
        <v>0</v>
      </c>
      <c r="I88">
        <v>0</v>
      </c>
      <c r="J88" t="s">
        <v>362</v>
      </c>
      <c r="K88" t="s">
        <v>1743</v>
      </c>
    </row>
    <row r="89" spans="1:11">
      <c r="A89">
        <v>3</v>
      </c>
      <c r="B89" t="s">
        <v>41</v>
      </c>
      <c r="C89">
        <v>34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 t="s">
        <v>362</v>
      </c>
      <c r="K89" t="s">
        <v>1743</v>
      </c>
    </row>
    <row r="90" spans="1:11">
      <c r="A90">
        <v>4</v>
      </c>
      <c r="B90" t="s">
        <v>42</v>
      </c>
      <c r="C90">
        <v>0</v>
      </c>
      <c r="D90">
        <v>0</v>
      </c>
      <c r="E90">
        <v>198201</v>
      </c>
      <c r="F90">
        <v>46740</v>
      </c>
      <c r="G90">
        <v>0</v>
      </c>
      <c r="H90">
        <v>0</v>
      </c>
      <c r="I90">
        <v>0</v>
      </c>
      <c r="J90" t="s">
        <v>362</v>
      </c>
      <c r="K90" t="s">
        <v>1743</v>
      </c>
    </row>
    <row r="91" spans="1:11">
      <c r="A91">
        <v>5</v>
      </c>
      <c r="B91" t="s">
        <v>43</v>
      </c>
      <c r="C91">
        <v>0</v>
      </c>
      <c r="D91">
        <v>0</v>
      </c>
      <c r="E91">
        <v>193147</v>
      </c>
      <c r="F91">
        <v>0</v>
      </c>
      <c r="G91">
        <v>0</v>
      </c>
      <c r="H91">
        <v>0</v>
      </c>
      <c r="I91">
        <v>0</v>
      </c>
      <c r="J91" t="s">
        <v>362</v>
      </c>
      <c r="K91" t="s">
        <v>1743</v>
      </c>
    </row>
    <row r="92" spans="1:11">
      <c r="A92">
        <v>0</v>
      </c>
      <c r="B92" t="s">
        <v>38</v>
      </c>
      <c r="C92">
        <v>7432</v>
      </c>
      <c r="D92">
        <v>828</v>
      </c>
      <c r="E92">
        <v>2153526</v>
      </c>
      <c r="F92">
        <v>9173</v>
      </c>
      <c r="G92">
        <v>5150</v>
      </c>
      <c r="H92">
        <v>694</v>
      </c>
      <c r="I92">
        <v>65</v>
      </c>
      <c r="J92" t="s">
        <v>363</v>
      </c>
      <c r="K92" t="s">
        <v>1743</v>
      </c>
    </row>
    <row r="93" spans="1:11">
      <c r="A93">
        <v>1</v>
      </c>
      <c r="B93" t="s">
        <v>39</v>
      </c>
      <c r="C93">
        <v>2</v>
      </c>
      <c r="D93">
        <v>932</v>
      </c>
      <c r="E93">
        <v>656</v>
      </c>
      <c r="F93">
        <v>4966</v>
      </c>
      <c r="G93">
        <v>0</v>
      </c>
      <c r="H93">
        <v>47</v>
      </c>
      <c r="I93">
        <v>1</v>
      </c>
      <c r="J93" t="s">
        <v>363</v>
      </c>
      <c r="K93" t="s">
        <v>1743</v>
      </c>
    </row>
    <row r="94" spans="1:11">
      <c r="A94">
        <v>2</v>
      </c>
      <c r="B94" t="s">
        <v>40</v>
      </c>
      <c r="C94">
        <v>0</v>
      </c>
      <c r="D94">
        <v>0</v>
      </c>
      <c r="E94">
        <v>0</v>
      </c>
      <c r="F94">
        <v>24</v>
      </c>
      <c r="G94">
        <v>0</v>
      </c>
      <c r="H94">
        <v>0</v>
      </c>
      <c r="I94">
        <v>0</v>
      </c>
      <c r="J94" t="s">
        <v>363</v>
      </c>
      <c r="K94" t="s">
        <v>1743</v>
      </c>
    </row>
    <row r="95" spans="1:11">
      <c r="A95">
        <v>3</v>
      </c>
      <c r="B95" t="s">
        <v>41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 t="s">
        <v>363</v>
      </c>
      <c r="K95" t="s">
        <v>1743</v>
      </c>
    </row>
    <row r="96" spans="1:11">
      <c r="A96">
        <v>4</v>
      </c>
      <c r="B96" t="s">
        <v>42</v>
      </c>
      <c r="C96">
        <v>0</v>
      </c>
      <c r="D96">
        <v>0</v>
      </c>
      <c r="E96">
        <v>74107</v>
      </c>
      <c r="F96">
        <v>17476</v>
      </c>
      <c r="G96">
        <v>0</v>
      </c>
      <c r="H96">
        <v>0</v>
      </c>
      <c r="I96">
        <v>0</v>
      </c>
      <c r="J96" t="s">
        <v>363</v>
      </c>
      <c r="K96" t="s">
        <v>1743</v>
      </c>
    </row>
    <row r="97" spans="1:11">
      <c r="A97">
        <v>5</v>
      </c>
      <c r="B97" t="s">
        <v>43</v>
      </c>
      <c r="C97">
        <v>0</v>
      </c>
      <c r="D97">
        <v>0</v>
      </c>
      <c r="E97">
        <v>81109</v>
      </c>
      <c r="F97">
        <v>0</v>
      </c>
      <c r="G97">
        <v>0</v>
      </c>
      <c r="H97">
        <v>0</v>
      </c>
      <c r="I97">
        <v>0</v>
      </c>
      <c r="J97" t="s">
        <v>363</v>
      </c>
      <c r="K97" t="s">
        <v>1743</v>
      </c>
    </row>
    <row r="98" spans="1:11">
      <c r="A98">
        <v>0</v>
      </c>
      <c r="B98" t="s">
        <v>38</v>
      </c>
      <c r="C98">
        <v>13747</v>
      </c>
      <c r="D98">
        <v>1532</v>
      </c>
      <c r="E98">
        <v>3983280</v>
      </c>
      <c r="F98">
        <v>16967</v>
      </c>
      <c r="G98">
        <v>9525</v>
      </c>
      <c r="H98">
        <v>1283</v>
      </c>
      <c r="I98">
        <v>119</v>
      </c>
      <c r="J98" t="s">
        <v>364</v>
      </c>
      <c r="K98" t="s">
        <v>1743</v>
      </c>
    </row>
    <row r="99" spans="1:11">
      <c r="A99">
        <v>1</v>
      </c>
      <c r="B99" t="s">
        <v>39</v>
      </c>
      <c r="C99">
        <v>3</v>
      </c>
      <c r="D99">
        <v>1551</v>
      </c>
      <c r="E99">
        <v>1092</v>
      </c>
      <c r="F99">
        <v>8266</v>
      </c>
      <c r="G99">
        <v>0</v>
      </c>
      <c r="H99">
        <v>79</v>
      </c>
      <c r="I99">
        <v>1</v>
      </c>
      <c r="J99" t="s">
        <v>364</v>
      </c>
      <c r="K99" t="s">
        <v>1743</v>
      </c>
    </row>
    <row r="100" spans="1:11">
      <c r="A100">
        <v>2</v>
      </c>
      <c r="B100" t="s">
        <v>40</v>
      </c>
      <c r="C100">
        <v>0</v>
      </c>
      <c r="D100">
        <v>0</v>
      </c>
      <c r="E100">
        <v>0</v>
      </c>
      <c r="F100">
        <v>43</v>
      </c>
      <c r="G100">
        <v>0</v>
      </c>
      <c r="H100">
        <v>0</v>
      </c>
      <c r="I100">
        <v>0</v>
      </c>
      <c r="J100" t="s">
        <v>364</v>
      </c>
      <c r="K100" t="s">
        <v>1743</v>
      </c>
    </row>
    <row r="101" spans="1:11">
      <c r="A101">
        <v>3</v>
      </c>
      <c r="B101" t="s">
        <v>41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 t="s">
        <v>364</v>
      </c>
      <c r="K101" t="s">
        <v>1743</v>
      </c>
    </row>
    <row r="102" spans="1:11">
      <c r="A102">
        <v>4</v>
      </c>
      <c r="B102" t="s">
        <v>42</v>
      </c>
      <c r="C102">
        <v>0</v>
      </c>
      <c r="D102">
        <v>0</v>
      </c>
      <c r="E102">
        <v>148819</v>
      </c>
      <c r="F102">
        <v>35094</v>
      </c>
      <c r="G102">
        <v>0</v>
      </c>
      <c r="H102">
        <v>0</v>
      </c>
      <c r="I102">
        <v>0</v>
      </c>
      <c r="J102" t="s">
        <v>364</v>
      </c>
      <c r="K102" t="s">
        <v>1743</v>
      </c>
    </row>
    <row r="103" spans="1:11">
      <c r="A103">
        <v>5</v>
      </c>
      <c r="B103" t="s">
        <v>43</v>
      </c>
      <c r="C103">
        <v>0</v>
      </c>
      <c r="D103">
        <v>0</v>
      </c>
      <c r="E103">
        <v>138934</v>
      </c>
      <c r="F103">
        <v>0</v>
      </c>
      <c r="G103">
        <v>0</v>
      </c>
      <c r="H103">
        <v>0</v>
      </c>
      <c r="I103">
        <v>0</v>
      </c>
      <c r="J103" t="s">
        <v>364</v>
      </c>
      <c r="K103" t="s">
        <v>1743</v>
      </c>
    </row>
    <row r="104" spans="1:11">
      <c r="A104">
        <v>0</v>
      </c>
      <c r="B104" t="s">
        <v>38</v>
      </c>
      <c r="C104">
        <v>10999</v>
      </c>
      <c r="D104">
        <v>1226</v>
      </c>
      <c r="E104">
        <v>3186850</v>
      </c>
      <c r="F104">
        <v>13574</v>
      </c>
      <c r="G104">
        <v>7621</v>
      </c>
      <c r="H104">
        <v>1026</v>
      </c>
      <c r="I104">
        <v>96</v>
      </c>
      <c r="J104" t="s">
        <v>365</v>
      </c>
      <c r="K104" t="s">
        <v>1743</v>
      </c>
    </row>
    <row r="105" spans="1:11">
      <c r="A105">
        <v>1</v>
      </c>
      <c r="B105" t="s">
        <v>39</v>
      </c>
      <c r="C105">
        <v>9</v>
      </c>
      <c r="D105">
        <v>4247</v>
      </c>
      <c r="E105">
        <v>2990</v>
      </c>
      <c r="F105">
        <v>22631</v>
      </c>
      <c r="G105">
        <v>0</v>
      </c>
      <c r="H105">
        <v>216</v>
      </c>
      <c r="I105">
        <v>3</v>
      </c>
      <c r="J105" t="s">
        <v>365</v>
      </c>
      <c r="K105" t="s">
        <v>1743</v>
      </c>
    </row>
    <row r="106" spans="1:11">
      <c r="A106">
        <v>2</v>
      </c>
      <c r="B106" t="s">
        <v>40</v>
      </c>
      <c r="C106">
        <v>0</v>
      </c>
      <c r="D106">
        <v>0</v>
      </c>
      <c r="E106">
        <v>0</v>
      </c>
      <c r="F106">
        <v>49</v>
      </c>
      <c r="G106">
        <v>0</v>
      </c>
      <c r="H106">
        <v>0</v>
      </c>
      <c r="I106">
        <v>0</v>
      </c>
      <c r="J106" t="s">
        <v>365</v>
      </c>
      <c r="K106" t="s">
        <v>1743</v>
      </c>
    </row>
    <row r="107" spans="1:11">
      <c r="A107">
        <v>3</v>
      </c>
      <c r="B107" t="s">
        <v>41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 t="s">
        <v>365</v>
      </c>
      <c r="K107" t="s">
        <v>1743</v>
      </c>
    </row>
    <row r="108" spans="1:11">
      <c r="A108">
        <v>4</v>
      </c>
      <c r="B108" t="s">
        <v>42</v>
      </c>
      <c r="C108">
        <v>0</v>
      </c>
      <c r="D108">
        <v>0</v>
      </c>
      <c r="E108">
        <v>285415</v>
      </c>
      <c r="F108">
        <v>67306</v>
      </c>
      <c r="G108">
        <v>0</v>
      </c>
      <c r="H108">
        <v>0</v>
      </c>
      <c r="I108">
        <v>0</v>
      </c>
      <c r="J108" t="s">
        <v>365</v>
      </c>
      <c r="K108" t="s">
        <v>1743</v>
      </c>
    </row>
    <row r="109" spans="1:11">
      <c r="A109">
        <v>5</v>
      </c>
      <c r="B109" t="s">
        <v>43</v>
      </c>
      <c r="C109">
        <v>0</v>
      </c>
      <c r="D109">
        <v>0</v>
      </c>
      <c r="E109">
        <v>120289</v>
      </c>
      <c r="F109">
        <v>0</v>
      </c>
      <c r="G109">
        <v>0</v>
      </c>
      <c r="H109">
        <v>0</v>
      </c>
      <c r="I109">
        <v>0</v>
      </c>
      <c r="J109" t="s">
        <v>365</v>
      </c>
      <c r="K109" t="s">
        <v>1743</v>
      </c>
    </row>
    <row r="110" spans="1:11">
      <c r="A110">
        <v>0</v>
      </c>
      <c r="B110" t="s">
        <v>38</v>
      </c>
      <c r="C110">
        <v>16748</v>
      </c>
      <c r="D110">
        <v>1867</v>
      </c>
      <c r="E110">
        <v>4852545</v>
      </c>
      <c r="F110">
        <v>20670</v>
      </c>
      <c r="G110">
        <v>11604</v>
      </c>
      <c r="H110">
        <v>1563</v>
      </c>
      <c r="I110">
        <v>146</v>
      </c>
      <c r="J110" t="s">
        <v>366</v>
      </c>
      <c r="K110" t="s">
        <v>1743</v>
      </c>
    </row>
    <row r="111" spans="1:11">
      <c r="A111">
        <v>1</v>
      </c>
      <c r="B111" t="s">
        <v>39</v>
      </c>
      <c r="C111">
        <v>4</v>
      </c>
      <c r="D111">
        <v>1941</v>
      </c>
      <c r="E111">
        <v>1367</v>
      </c>
      <c r="F111">
        <v>10345</v>
      </c>
      <c r="G111">
        <v>0</v>
      </c>
      <c r="H111">
        <v>99</v>
      </c>
      <c r="I111">
        <v>1</v>
      </c>
      <c r="J111" t="s">
        <v>366</v>
      </c>
      <c r="K111" t="s">
        <v>1743</v>
      </c>
    </row>
    <row r="112" spans="1:11">
      <c r="A112">
        <v>2</v>
      </c>
      <c r="B112" t="s">
        <v>40</v>
      </c>
      <c r="C112">
        <v>0</v>
      </c>
      <c r="D112">
        <v>0</v>
      </c>
      <c r="E112">
        <v>0</v>
      </c>
      <c r="F112">
        <v>125</v>
      </c>
      <c r="G112">
        <v>0</v>
      </c>
      <c r="H112">
        <v>0</v>
      </c>
      <c r="I112">
        <v>0</v>
      </c>
      <c r="J112" t="s">
        <v>366</v>
      </c>
      <c r="K112" t="s">
        <v>1743</v>
      </c>
    </row>
    <row r="113" spans="1:11">
      <c r="A113">
        <v>3</v>
      </c>
      <c r="B113" t="s">
        <v>41</v>
      </c>
      <c r="C113">
        <v>181</v>
      </c>
      <c r="D113">
        <v>0</v>
      </c>
      <c r="E113">
        <v>0</v>
      </c>
      <c r="F113">
        <v>28</v>
      </c>
      <c r="G113">
        <v>0</v>
      </c>
      <c r="H113">
        <v>0</v>
      </c>
      <c r="I113">
        <v>0</v>
      </c>
      <c r="J113" t="s">
        <v>366</v>
      </c>
      <c r="K113" t="s">
        <v>1743</v>
      </c>
    </row>
    <row r="114" spans="1:11">
      <c r="A114">
        <v>4</v>
      </c>
      <c r="B114" t="s">
        <v>42</v>
      </c>
      <c r="C114">
        <v>0</v>
      </c>
      <c r="D114">
        <v>0</v>
      </c>
      <c r="E114">
        <v>117483</v>
      </c>
      <c r="F114">
        <v>27705</v>
      </c>
      <c r="G114">
        <v>0</v>
      </c>
      <c r="H114">
        <v>0</v>
      </c>
      <c r="I114">
        <v>0</v>
      </c>
      <c r="J114" t="s">
        <v>366</v>
      </c>
      <c r="K114" t="s">
        <v>1743</v>
      </c>
    </row>
    <row r="115" spans="1:11">
      <c r="A115">
        <v>5</v>
      </c>
      <c r="B115" t="s">
        <v>43</v>
      </c>
      <c r="C115">
        <v>0</v>
      </c>
      <c r="D115">
        <v>0</v>
      </c>
      <c r="E115">
        <v>156909</v>
      </c>
      <c r="F115">
        <v>0</v>
      </c>
      <c r="G115">
        <v>0</v>
      </c>
      <c r="H115">
        <v>0</v>
      </c>
      <c r="I115">
        <v>0</v>
      </c>
      <c r="J115" t="s">
        <v>366</v>
      </c>
      <c r="K115" t="s">
        <v>1743</v>
      </c>
    </row>
    <row r="116" spans="1:11">
      <c r="A116">
        <v>0</v>
      </c>
      <c r="B116" t="s">
        <v>38</v>
      </c>
      <c r="C116">
        <v>15244</v>
      </c>
      <c r="D116">
        <v>1699</v>
      </c>
      <c r="E116">
        <v>4416987</v>
      </c>
      <c r="F116">
        <v>18814</v>
      </c>
      <c r="G116">
        <v>10563</v>
      </c>
      <c r="H116">
        <v>1423</v>
      </c>
      <c r="I116">
        <v>132</v>
      </c>
      <c r="J116" t="s">
        <v>367</v>
      </c>
      <c r="K116" t="s">
        <v>1743</v>
      </c>
    </row>
    <row r="117" spans="1:11">
      <c r="A117">
        <v>1</v>
      </c>
      <c r="B117" t="s">
        <v>39</v>
      </c>
      <c r="C117">
        <v>7</v>
      </c>
      <c r="D117">
        <v>3304</v>
      </c>
      <c r="E117">
        <v>2326</v>
      </c>
      <c r="F117">
        <v>17609</v>
      </c>
      <c r="G117">
        <v>0</v>
      </c>
      <c r="H117">
        <v>168</v>
      </c>
      <c r="I117">
        <v>2</v>
      </c>
      <c r="J117" t="s">
        <v>367</v>
      </c>
      <c r="K117" t="s">
        <v>1743</v>
      </c>
    </row>
    <row r="118" spans="1:11">
      <c r="A118">
        <v>2</v>
      </c>
      <c r="B118" t="s">
        <v>40</v>
      </c>
      <c r="C118">
        <v>0</v>
      </c>
      <c r="D118">
        <v>0</v>
      </c>
      <c r="E118">
        <v>0</v>
      </c>
      <c r="F118">
        <v>79</v>
      </c>
      <c r="G118">
        <v>0</v>
      </c>
      <c r="H118">
        <v>0</v>
      </c>
      <c r="I118">
        <v>0</v>
      </c>
      <c r="J118" t="s">
        <v>367</v>
      </c>
      <c r="K118" t="s">
        <v>1743</v>
      </c>
    </row>
    <row r="119" spans="1:11">
      <c r="A119">
        <v>3</v>
      </c>
      <c r="B119" t="s">
        <v>41</v>
      </c>
      <c r="C119">
        <v>43</v>
      </c>
      <c r="D119">
        <v>0</v>
      </c>
      <c r="E119">
        <v>0</v>
      </c>
      <c r="F119">
        <v>12</v>
      </c>
      <c r="G119">
        <v>0</v>
      </c>
      <c r="H119">
        <v>0</v>
      </c>
      <c r="I119">
        <v>0</v>
      </c>
      <c r="J119" t="s">
        <v>367</v>
      </c>
      <c r="K119" t="s">
        <v>1743</v>
      </c>
    </row>
    <row r="120" spans="1:11">
      <c r="A120">
        <v>4</v>
      </c>
      <c r="B120" t="s">
        <v>42</v>
      </c>
      <c r="C120">
        <v>0</v>
      </c>
      <c r="D120">
        <v>0</v>
      </c>
      <c r="E120">
        <v>162231</v>
      </c>
      <c r="F120">
        <v>38257</v>
      </c>
      <c r="G120">
        <v>0</v>
      </c>
      <c r="H120">
        <v>0</v>
      </c>
      <c r="I120">
        <v>0</v>
      </c>
      <c r="J120" t="s">
        <v>367</v>
      </c>
      <c r="K120" t="s">
        <v>1743</v>
      </c>
    </row>
    <row r="121" spans="1:11">
      <c r="A121">
        <v>5</v>
      </c>
      <c r="B121" t="s">
        <v>43</v>
      </c>
      <c r="C121">
        <v>0</v>
      </c>
      <c r="D121">
        <v>0</v>
      </c>
      <c r="E121">
        <v>131225</v>
      </c>
      <c r="F121">
        <v>0</v>
      </c>
      <c r="G121">
        <v>0</v>
      </c>
      <c r="H121">
        <v>0</v>
      </c>
      <c r="I121">
        <v>0</v>
      </c>
      <c r="J121" t="s">
        <v>367</v>
      </c>
      <c r="K121" t="s">
        <v>1743</v>
      </c>
    </row>
    <row r="122" spans="1:11">
      <c r="A122">
        <v>0</v>
      </c>
      <c r="B122" t="s">
        <v>38</v>
      </c>
      <c r="C122">
        <v>2977</v>
      </c>
      <c r="D122">
        <v>332</v>
      </c>
      <c r="E122">
        <v>862490</v>
      </c>
      <c r="F122">
        <v>3674</v>
      </c>
      <c r="G122">
        <v>2063</v>
      </c>
      <c r="H122">
        <v>278</v>
      </c>
      <c r="I122">
        <v>26</v>
      </c>
      <c r="J122" t="s">
        <v>368</v>
      </c>
      <c r="K122" t="s">
        <v>1743</v>
      </c>
    </row>
    <row r="123" spans="1:11">
      <c r="A123">
        <v>1</v>
      </c>
      <c r="B123" t="s">
        <v>39</v>
      </c>
      <c r="C123">
        <v>1</v>
      </c>
      <c r="D123">
        <v>653</v>
      </c>
      <c r="E123">
        <v>459</v>
      </c>
      <c r="F123">
        <v>3478</v>
      </c>
      <c r="G123">
        <v>0</v>
      </c>
      <c r="H123">
        <v>33</v>
      </c>
      <c r="I123">
        <v>0</v>
      </c>
      <c r="J123" t="s">
        <v>368</v>
      </c>
      <c r="K123" t="s">
        <v>1743</v>
      </c>
    </row>
    <row r="124" spans="1:11">
      <c r="A124">
        <v>2</v>
      </c>
      <c r="B124" t="s">
        <v>40</v>
      </c>
      <c r="C124">
        <v>0</v>
      </c>
      <c r="D124">
        <v>0</v>
      </c>
      <c r="E124">
        <v>0</v>
      </c>
      <c r="F124">
        <v>24</v>
      </c>
      <c r="G124">
        <v>0</v>
      </c>
      <c r="H124">
        <v>0</v>
      </c>
      <c r="I124">
        <v>0</v>
      </c>
      <c r="J124" t="s">
        <v>368</v>
      </c>
      <c r="K124" t="s">
        <v>1743</v>
      </c>
    </row>
    <row r="125" spans="1:11">
      <c r="A125">
        <v>3</v>
      </c>
      <c r="B125" t="s">
        <v>41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 t="s">
        <v>368</v>
      </c>
      <c r="K125" t="s">
        <v>1743</v>
      </c>
    </row>
    <row r="126" spans="1:11">
      <c r="A126">
        <v>4</v>
      </c>
      <c r="B126" t="s">
        <v>42</v>
      </c>
      <c r="C126">
        <v>0</v>
      </c>
      <c r="D126">
        <v>0</v>
      </c>
      <c r="E126">
        <v>98810</v>
      </c>
      <c r="F126">
        <v>23301</v>
      </c>
      <c r="G126">
        <v>0</v>
      </c>
      <c r="H126">
        <v>0</v>
      </c>
      <c r="I126">
        <v>0</v>
      </c>
      <c r="J126" t="s">
        <v>368</v>
      </c>
      <c r="K126" t="s">
        <v>1743</v>
      </c>
    </row>
    <row r="127" spans="1:11">
      <c r="A127">
        <v>5</v>
      </c>
      <c r="B127" t="s">
        <v>43</v>
      </c>
      <c r="C127">
        <v>0</v>
      </c>
      <c r="D127">
        <v>0</v>
      </c>
      <c r="E127">
        <v>34926</v>
      </c>
      <c r="F127">
        <v>0</v>
      </c>
      <c r="G127">
        <v>0</v>
      </c>
      <c r="H127">
        <v>0</v>
      </c>
      <c r="I127">
        <v>0</v>
      </c>
      <c r="J127" t="s">
        <v>368</v>
      </c>
      <c r="K127" t="s">
        <v>1743</v>
      </c>
    </row>
    <row r="128" spans="1:11">
      <c r="A128">
        <v>0</v>
      </c>
      <c r="B128" t="s">
        <v>38</v>
      </c>
      <c r="C128">
        <v>22502</v>
      </c>
      <c r="D128">
        <v>2508</v>
      </c>
      <c r="E128">
        <v>6519812</v>
      </c>
      <c r="F128">
        <v>27771</v>
      </c>
      <c r="G128">
        <v>15591</v>
      </c>
      <c r="H128">
        <v>2100</v>
      </c>
      <c r="I128">
        <v>196</v>
      </c>
      <c r="J128" t="s">
        <v>369</v>
      </c>
      <c r="K128" t="s">
        <v>1743</v>
      </c>
    </row>
    <row r="129" spans="1:11">
      <c r="A129">
        <v>1</v>
      </c>
      <c r="B129" t="s">
        <v>39</v>
      </c>
      <c r="C129">
        <v>3</v>
      </c>
      <c r="D129">
        <v>1262</v>
      </c>
      <c r="E129">
        <v>889</v>
      </c>
      <c r="F129">
        <v>6727</v>
      </c>
      <c r="G129">
        <v>0</v>
      </c>
      <c r="H129">
        <v>64</v>
      </c>
      <c r="I129">
        <v>1</v>
      </c>
      <c r="J129" t="s">
        <v>369</v>
      </c>
      <c r="K129" t="s">
        <v>1743</v>
      </c>
    </row>
    <row r="130" spans="1:11">
      <c r="A130">
        <v>2</v>
      </c>
      <c r="B130" t="s">
        <v>40</v>
      </c>
      <c r="C130">
        <v>0</v>
      </c>
      <c r="D130">
        <v>0</v>
      </c>
      <c r="E130">
        <v>0</v>
      </c>
      <c r="F130">
        <v>126</v>
      </c>
      <c r="G130">
        <v>0</v>
      </c>
      <c r="H130">
        <v>0</v>
      </c>
      <c r="I130">
        <v>0</v>
      </c>
      <c r="J130" t="s">
        <v>369</v>
      </c>
      <c r="K130" t="s">
        <v>1743</v>
      </c>
    </row>
    <row r="131" spans="1:11">
      <c r="A131">
        <v>3</v>
      </c>
      <c r="B131" t="s">
        <v>41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 t="s">
        <v>369</v>
      </c>
      <c r="K131" t="s">
        <v>1743</v>
      </c>
    </row>
    <row r="132" spans="1:11">
      <c r="A132">
        <v>4</v>
      </c>
      <c r="B132" t="s">
        <v>42</v>
      </c>
      <c r="C132">
        <v>0</v>
      </c>
      <c r="D132">
        <v>0</v>
      </c>
      <c r="E132">
        <v>690515</v>
      </c>
      <c r="F132">
        <v>162837</v>
      </c>
      <c r="G132">
        <v>0</v>
      </c>
      <c r="H132">
        <v>0</v>
      </c>
      <c r="I132">
        <v>0</v>
      </c>
      <c r="J132" t="s">
        <v>369</v>
      </c>
      <c r="K132" t="s">
        <v>1743</v>
      </c>
    </row>
    <row r="133" spans="1:11">
      <c r="A133">
        <v>5</v>
      </c>
      <c r="B133" t="s">
        <v>43</v>
      </c>
      <c r="C133">
        <v>0</v>
      </c>
      <c r="D133">
        <v>0</v>
      </c>
      <c r="E133">
        <v>263346</v>
      </c>
      <c r="F133">
        <v>0</v>
      </c>
      <c r="G133">
        <v>0</v>
      </c>
      <c r="H133">
        <v>0</v>
      </c>
      <c r="I133">
        <v>0</v>
      </c>
      <c r="J133" t="s">
        <v>369</v>
      </c>
      <c r="K133" t="s">
        <v>1743</v>
      </c>
    </row>
    <row r="134" spans="1:11">
      <c r="A134">
        <v>0</v>
      </c>
      <c r="B134" t="s">
        <v>38</v>
      </c>
      <c r="C134">
        <v>15396</v>
      </c>
      <c r="D134">
        <v>1716</v>
      </c>
      <c r="E134">
        <v>4460919</v>
      </c>
      <c r="F134">
        <v>19001</v>
      </c>
      <c r="G134">
        <v>10668</v>
      </c>
      <c r="H134">
        <v>1437</v>
      </c>
      <c r="I134">
        <v>134</v>
      </c>
      <c r="J134" t="s">
        <v>370</v>
      </c>
      <c r="K134" t="s">
        <v>1743</v>
      </c>
    </row>
    <row r="135" spans="1:11">
      <c r="A135">
        <v>1</v>
      </c>
      <c r="B135" t="s">
        <v>39</v>
      </c>
      <c r="C135">
        <v>6</v>
      </c>
      <c r="D135">
        <v>2709</v>
      </c>
      <c r="E135">
        <v>1907</v>
      </c>
      <c r="F135">
        <v>14438</v>
      </c>
      <c r="G135">
        <v>0</v>
      </c>
      <c r="H135">
        <v>138</v>
      </c>
      <c r="I135">
        <v>2</v>
      </c>
      <c r="J135" t="s">
        <v>370</v>
      </c>
      <c r="K135" t="s">
        <v>1743</v>
      </c>
    </row>
    <row r="136" spans="1:11">
      <c r="A136">
        <v>2</v>
      </c>
      <c r="B136" t="s">
        <v>40</v>
      </c>
      <c r="C136">
        <v>0</v>
      </c>
      <c r="D136">
        <v>0</v>
      </c>
      <c r="E136">
        <v>0</v>
      </c>
      <c r="F136">
        <v>117</v>
      </c>
      <c r="G136">
        <v>0</v>
      </c>
      <c r="H136">
        <v>0</v>
      </c>
      <c r="I136">
        <v>0</v>
      </c>
      <c r="J136" t="s">
        <v>370</v>
      </c>
      <c r="K136" t="s">
        <v>1743</v>
      </c>
    </row>
    <row r="137" spans="1:11">
      <c r="A137">
        <v>3</v>
      </c>
      <c r="B137" t="s">
        <v>41</v>
      </c>
      <c r="C137">
        <v>34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 t="s">
        <v>370</v>
      </c>
      <c r="K137" t="s">
        <v>1743</v>
      </c>
    </row>
    <row r="138" spans="1:11">
      <c r="A138">
        <v>4</v>
      </c>
      <c r="B138" t="s">
        <v>42</v>
      </c>
      <c r="C138">
        <v>0</v>
      </c>
      <c r="D138">
        <v>0</v>
      </c>
      <c r="E138">
        <v>546431</v>
      </c>
      <c r="F138">
        <v>128859</v>
      </c>
      <c r="G138">
        <v>0</v>
      </c>
      <c r="H138">
        <v>0</v>
      </c>
      <c r="I138">
        <v>0</v>
      </c>
      <c r="J138" t="s">
        <v>370</v>
      </c>
      <c r="K138" t="s">
        <v>1743</v>
      </c>
    </row>
    <row r="139" spans="1:11">
      <c r="A139">
        <v>5</v>
      </c>
      <c r="B139" t="s">
        <v>43</v>
      </c>
      <c r="C139">
        <v>0</v>
      </c>
      <c r="D139">
        <v>0</v>
      </c>
      <c r="E139">
        <v>177285</v>
      </c>
      <c r="F139">
        <v>0</v>
      </c>
      <c r="G139">
        <v>0</v>
      </c>
      <c r="H139">
        <v>0</v>
      </c>
      <c r="I139">
        <v>0</v>
      </c>
      <c r="J139" t="s">
        <v>370</v>
      </c>
      <c r="K139" t="s">
        <v>1743</v>
      </c>
    </row>
    <row r="140" spans="1:11">
      <c r="A140">
        <v>0</v>
      </c>
      <c r="B140" t="s">
        <v>38</v>
      </c>
      <c r="C140">
        <v>16647</v>
      </c>
      <c r="D140">
        <v>1856</v>
      </c>
      <c r="E140">
        <v>4823486</v>
      </c>
      <c r="F140">
        <v>20546</v>
      </c>
      <c r="G140">
        <v>11535</v>
      </c>
      <c r="H140">
        <v>1553</v>
      </c>
      <c r="I140">
        <v>145</v>
      </c>
      <c r="J140" t="s">
        <v>371</v>
      </c>
      <c r="K140" t="s">
        <v>1743</v>
      </c>
    </row>
    <row r="141" spans="1:11">
      <c r="A141">
        <v>1</v>
      </c>
      <c r="B141" t="s">
        <v>39</v>
      </c>
      <c r="C141">
        <v>10</v>
      </c>
      <c r="D141">
        <v>4764</v>
      </c>
      <c r="E141">
        <v>3354</v>
      </c>
      <c r="F141">
        <v>25390</v>
      </c>
      <c r="G141">
        <v>0</v>
      </c>
      <c r="H141">
        <v>242</v>
      </c>
      <c r="I141">
        <v>3</v>
      </c>
      <c r="J141" t="s">
        <v>371</v>
      </c>
      <c r="K141" t="s">
        <v>1743</v>
      </c>
    </row>
    <row r="142" spans="1:11">
      <c r="A142">
        <v>2</v>
      </c>
      <c r="B142" t="s">
        <v>40</v>
      </c>
      <c r="C142">
        <v>0</v>
      </c>
      <c r="D142">
        <v>0</v>
      </c>
      <c r="E142">
        <v>0</v>
      </c>
      <c r="F142">
        <v>85</v>
      </c>
      <c r="G142">
        <v>0</v>
      </c>
      <c r="H142">
        <v>0</v>
      </c>
      <c r="I142">
        <v>0</v>
      </c>
      <c r="J142" t="s">
        <v>371</v>
      </c>
      <c r="K142" t="s">
        <v>1743</v>
      </c>
    </row>
    <row r="143" spans="1:11">
      <c r="A143">
        <v>3</v>
      </c>
      <c r="B143" t="s">
        <v>41</v>
      </c>
      <c r="C143">
        <v>34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 t="s">
        <v>371</v>
      </c>
      <c r="K143" t="s">
        <v>1743</v>
      </c>
    </row>
    <row r="144" spans="1:11">
      <c r="A144">
        <v>4</v>
      </c>
      <c r="B144" t="s">
        <v>42</v>
      </c>
      <c r="C144">
        <v>0</v>
      </c>
      <c r="D144">
        <v>0</v>
      </c>
      <c r="E144">
        <v>274289</v>
      </c>
      <c r="F144">
        <v>64683</v>
      </c>
      <c r="G144">
        <v>0</v>
      </c>
      <c r="H144">
        <v>0</v>
      </c>
      <c r="I144">
        <v>0</v>
      </c>
      <c r="J144" t="s">
        <v>371</v>
      </c>
      <c r="K144" t="s">
        <v>1743</v>
      </c>
    </row>
    <row r="145" spans="1:11">
      <c r="A145">
        <v>5</v>
      </c>
      <c r="B145" t="s">
        <v>43</v>
      </c>
      <c r="C145">
        <v>0</v>
      </c>
      <c r="D145">
        <v>0</v>
      </c>
      <c r="E145">
        <v>174054</v>
      </c>
      <c r="F145">
        <v>0</v>
      </c>
      <c r="G145">
        <v>0</v>
      </c>
      <c r="H145">
        <v>0</v>
      </c>
      <c r="I145">
        <v>0</v>
      </c>
      <c r="J145" t="s">
        <v>371</v>
      </c>
      <c r="K145" t="s">
        <v>1743</v>
      </c>
    </row>
    <row r="146" spans="1:11">
      <c r="A146">
        <v>0</v>
      </c>
      <c r="B146" t="s">
        <v>38</v>
      </c>
      <c r="C146">
        <v>6591</v>
      </c>
      <c r="D146">
        <v>735</v>
      </c>
      <c r="E146">
        <v>1909713</v>
      </c>
      <c r="F146">
        <v>8134</v>
      </c>
      <c r="G146">
        <v>4567</v>
      </c>
      <c r="H146">
        <v>615</v>
      </c>
      <c r="I146">
        <v>57</v>
      </c>
      <c r="J146" t="s">
        <v>372</v>
      </c>
      <c r="K146" t="s">
        <v>1743</v>
      </c>
    </row>
    <row r="147" spans="1:11">
      <c r="A147">
        <v>1</v>
      </c>
      <c r="B147" t="s">
        <v>39</v>
      </c>
      <c r="C147">
        <v>2</v>
      </c>
      <c r="D147">
        <v>1043</v>
      </c>
      <c r="E147">
        <v>734</v>
      </c>
      <c r="F147">
        <v>5556</v>
      </c>
      <c r="G147">
        <v>0</v>
      </c>
      <c r="H147">
        <v>53</v>
      </c>
      <c r="I147">
        <v>1</v>
      </c>
      <c r="J147" t="s">
        <v>372</v>
      </c>
      <c r="K147" t="s">
        <v>1743</v>
      </c>
    </row>
    <row r="148" spans="1:11">
      <c r="A148">
        <v>2</v>
      </c>
      <c r="B148" t="s">
        <v>40</v>
      </c>
      <c r="C148">
        <v>0</v>
      </c>
      <c r="D148">
        <v>0</v>
      </c>
      <c r="E148">
        <v>0</v>
      </c>
      <c r="F148">
        <v>24</v>
      </c>
      <c r="G148">
        <v>0</v>
      </c>
      <c r="H148">
        <v>0</v>
      </c>
      <c r="I148">
        <v>0</v>
      </c>
      <c r="J148" t="s">
        <v>372</v>
      </c>
      <c r="K148" t="s">
        <v>1743</v>
      </c>
    </row>
    <row r="149" spans="1:11">
      <c r="A149">
        <v>3</v>
      </c>
      <c r="B149" t="s">
        <v>41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 t="s">
        <v>372</v>
      </c>
      <c r="K149" t="s">
        <v>1743</v>
      </c>
    </row>
    <row r="150" spans="1:11">
      <c r="A150">
        <v>4</v>
      </c>
      <c r="B150" t="s">
        <v>42</v>
      </c>
      <c r="C150">
        <v>0</v>
      </c>
      <c r="D150">
        <v>0</v>
      </c>
      <c r="E150">
        <v>121027</v>
      </c>
      <c r="F150">
        <v>28541</v>
      </c>
      <c r="G150">
        <v>0</v>
      </c>
      <c r="H150">
        <v>0</v>
      </c>
      <c r="I150">
        <v>0</v>
      </c>
      <c r="J150" t="s">
        <v>372</v>
      </c>
      <c r="K150" t="s">
        <v>1743</v>
      </c>
    </row>
    <row r="151" spans="1:11">
      <c r="A151">
        <v>5</v>
      </c>
      <c r="B151" t="s">
        <v>43</v>
      </c>
      <c r="C151">
        <v>0</v>
      </c>
      <c r="D151">
        <v>0</v>
      </c>
      <c r="E151">
        <v>64144</v>
      </c>
      <c r="F151">
        <v>0</v>
      </c>
      <c r="G151">
        <v>0</v>
      </c>
      <c r="H151">
        <v>0</v>
      </c>
      <c r="I151">
        <v>0</v>
      </c>
      <c r="J151" t="s">
        <v>372</v>
      </c>
      <c r="K151" t="s">
        <v>1743</v>
      </c>
    </row>
    <row r="152" spans="1:11">
      <c r="A152">
        <v>0</v>
      </c>
      <c r="B152" t="s">
        <v>38</v>
      </c>
      <c r="C152">
        <v>3838</v>
      </c>
      <c r="D152">
        <v>428</v>
      </c>
      <c r="E152">
        <v>1111980</v>
      </c>
      <c r="F152">
        <v>4737</v>
      </c>
      <c r="G152">
        <v>2659</v>
      </c>
      <c r="H152">
        <v>358</v>
      </c>
      <c r="I152">
        <v>33</v>
      </c>
      <c r="J152" t="s">
        <v>373</v>
      </c>
      <c r="K152" t="s">
        <v>1743</v>
      </c>
    </row>
    <row r="153" spans="1:11">
      <c r="A153">
        <v>1</v>
      </c>
      <c r="B153" t="s">
        <v>39</v>
      </c>
      <c r="C153">
        <v>2</v>
      </c>
      <c r="D153">
        <v>733</v>
      </c>
      <c r="E153">
        <v>516</v>
      </c>
      <c r="F153">
        <v>3908</v>
      </c>
      <c r="G153">
        <v>0</v>
      </c>
      <c r="H153">
        <v>37</v>
      </c>
      <c r="I153">
        <v>0</v>
      </c>
      <c r="J153" t="s">
        <v>373</v>
      </c>
      <c r="K153" t="s">
        <v>1743</v>
      </c>
    </row>
    <row r="154" spans="1:11">
      <c r="A154">
        <v>2</v>
      </c>
      <c r="B154" t="s">
        <v>40</v>
      </c>
      <c r="C154">
        <v>0</v>
      </c>
      <c r="D154">
        <v>0</v>
      </c>
      <c r="E154">
        <v>0</v>
      </c>
      <c r="F154">
        <v>24</v>
      </c>
      <c r="G154">
        <v>0</v>
      </c>
      <c r="H154">
        <v>0</v>
      </c>
      <c r="I154">
        <v>0</v>
      </c>
      <c r="J154" t="s">
        <v>373</v>
      </c>
      <c r="K154" t="s">
        <v>1743</v>
      </c>
    </row>
    <row r="155" spans="1:11">
      <c r="A155">
        <v>3</v>
      </c>
      <c r="B155" t="s">
        <v>41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 t="s">
        <v>373</v>
      </c>
      <c r="K155" t="s">
        <v>1743</v>
      </c>
    </row>
    <row r="156" spans="1:11">
      <c r="A156">
        <v>4</v>
      </c>
      <c r="B156" t="s">
        <v>42</v>
      </c>
      <c r="C156">
        <v>0</v>
      </c>
      <c r="D156">
        <v>0</v>
      </c>
      <c r="E156">
        <v>58037</v>
      </c>
      <c r="F156">
        <v>13686</v>
      </c>
      <c r="G156">
        <v>0</v>
      </c>
      <c r="H156">
        <v>0</v>
      </c>
      <c r="I156">
        <v>0</v>
      </c>
      <c r="J156" t="s">
        <v>373</v>
      </c>
      <c r="K156" t="s">
        <v>1743</v>
      </c>
    </row>
    <row r="157" spans="1:11">
      <c r="A157">
        <v>5</v>
      </c>
      <c r="B157" t="s">
        <v>43</v>
      </c>
      <c r="C157">
        <v>0</v>
      </c>
      <c r="D157">
        <v>0</v>
      </c>
      <c r="E157">
        <v>60828</v>
      </c>
      <c r="F157">
        <v>0</v>
      </c>
      <c r="G157">
        <v>0</v>
      </c>
      <c r="H157">
        <v>0</v>
      </c>
      <c r="I157">
        <v>0</v>
      </c>
      <c r="J157" t="s">
        <v>373</v>
      </c>
      <c r="K157" t="s">
        <v>1743</v>
      </c>
    </row>
    <row r="158" spans="1:11">
      <c r="A158">
        <v>0</v>
      </c>
      <c r="B158" t="s">
        <v>38</v>
      </c>
      <c r="C158">
        <v>28410</v>
      </c>
      <c r="D158">
        <v>3167</v>
      </c>
      <c r="E158">
        <v>8231732</v>
      </c>
      <c r="F158">
        <v>35063</v>
      </c>
      <c r="G158">
        <v>19685</v>
      </c>
      <c r="H158">
        <v>2651</v>
      </c>
      <c r="I158">
        <v>247</v>
      </c>
      <c r="J158" t="s">
        <v>374</v>
      </c>
      <c r="K158" t="s">
        <v>1743</v>
      </c>
    </row>
    <row r="159" spans="1:11">
      <c r="A159">
        <v>1</v>
      </c>
      <c r="B159" t="s">
        <v>39</v>
      </c>
      <c r="C159">
        <v>10</v>
      </c>
      <c r="D159">
        <v>4705</v>
      </c>
      <c r="E159">
        <v>3313</v>
      </c>
      <c r="F159">
        <v>25075</v>
      </c>
      <c r="G159">
        <v>0</v>
      </c>
      <c r="H159">
        <v>239</v>
      </c>
      <c r="I159">
        <v>3</v>
      </c>
      <c r="J159" t="s">
        <v>374</v>
      </c>
      <c r="K159" t="s">
        <v>1743</v>
      </c>
    </row>
    <row r="160" spans="1:11">
      <c r="A160">
        <v>2</v>
      </c>
      <c r="B160" t="s">
        <v>40</v>
      </c>
      <c r="C160">
        <v>0</v>
      </c>
      <c r="D160">
        <v>0</v>
      </c>
      <c r="E160">
        <v>0</v>
      </c>
      <c r="F160">
        <v>204</v>
      </c>
      <c r="G160">
        <v>0</v>
      </c>
      <c r="H160">
        <v>0</v>
      </c>
      <c r="I160">
        <v>0</v>
      </c>
      <c r="J160" t="s">
        <v>374</v>
      </c>
      <c r="K160" t="s">
        <v>1743</v>
      </c>
    </row>
    <row r="161" spans="1:11">
      <c r="A161">
        <v>3</v>
      </c>
      <c r="B161" t="s">
        <v>41</v>
      </c>
      <c r="C161">
        <v>34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 t="s">
        <v>374</v>
      </c>
      <c r="K161" t="s">
        <v>1743</v>
      </c>
    </row>
    <row r="162" spans="1:11">
      <c r="A162">
        <v>4</v>
      </c>
      <c r="B162" t="s">
        <v>42</v>
      </c>
      <c r="C162">
        <v>0</v>
      </c>
      <c r="D162">
        <v>0</v>
      </c>
      <c r="E162">
        <v>353925</v>
      </c>
      <c r="F162">
        <v>83462</v>
      </c>
      <c r="G162">
        <v>0</v>
      </c>
      <c r="H162">
        <v>0</v>
      </c>
      <c r="I162">
        <v>0</v>
      </c>
      <c r="J162" t="s">
        <v>374</v>
      </c>
      <c r="K162" t="s">
        <v>1743</v>
      </c>
    </row>
    <row r="163" spans="1:11">
      <c r="A163">
        <v>5</v>
      </c>
      <c r="B163" t="s">
        <v>43</v>
      </c>
      <c r="C163">
        <v>0</v>
      </c>
      <c r="D163">
        <v>0</v>
      </c>
      <c r="E163">
        <v>272257</v>
      </c>
      <c r="F163">
        <v>0</v>
      </c>
      <c r="G163">
        <v>0</v>
      </c>
      <c r="H163">
        <v>0</v>
      </c>
      <c r="I163">
        <v>0</v>
      </c>
      <c r="J163" t="s">
        <v>374</v>
      </c>
      <c r="K163" t="s">
        <v>1743</v>
      </c>
    </row>
    <row r="164" spans="1:11">
      <c r="A164">
        <v>0</v>
      </c>
      <c r="B164" t="s">
        <v>38</v>
      </c>
      <c r="C164">
        <v>1803</v>
      </c>
      <c r="D164">
        <v>201</v>
      </c>
      <c r="E164">
        <v>522354</v>
      </c>
      <c r="F164">
        <v>2225</v>
      </c>
      <c r="G164">
        <v>1249</v>
      </c>
      <c r="H164">
        <v>168</v>
      </c>
      <c r="I164">
        <v>16</v>
      </c>
      <c r="J164" t="s">
        <v>375</v>
      </c>
      <c r="K164" t="s">
        <v>1743</v>
      </c>
    </row>
    <row r="165" spans="1:11">
      <c r="A165">
        <v>1</v>
      </c>
      <c r="B165" t="s">
        <v>39</v>
      </c>
      <c r="C165">
        <v>1</v>
      </c>
      <c r="D165">
        <v>517</v>
      </c>
      <c r="E165">
        <v>364</v>
      </c>
      <c r="F165">
        <v>2756</v>
      </c>
      <c r="G165">
        <v>0</v>
      </c>
      <c r="H165">
        <v>26</v>
      </c>
      <c r="I165">
        <v>0</v>
      </c>
      <c r="J165" t="s">
        <v>375</v>
      </c>
      <c r="K165" t="s">
        <v>1743</v>
      </c>
    </row>
    <row r="166" spans="1:11">
      <c r="A166">
        <v>2</v>
      </c>
      <c r="B166" t="s">
        <v>40</v>
      </c>
      <c r="C166">
        <v>0</v>
      </c>
      <c r="D166">
        <v>0</v>
      </c>
      <c r="E166">
        <v>0</v>
      </c>
      <c r="F166">
        <v>24</v>
      </c>
      <c r="G166">
        <v>0</v>
      </c>
      <c r="H166">
        <v>0</v>
      </c>
      <c r="I166">
        <v>0</v>
      </c>
      <c r="J166" t="s">
        <v>375</v>
      </c>
      <c r="K166" t="s">
        <v>1743</v>
      </c>
    </row>
    <row r="167" spans="1:11">
      <c r="A167">
        <v>3</v>
      </c>
      <c r="B167" t="s">
        <v>41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 t="s">
        <v>375</v>
      </c>
      <c r="K167" t="s">
        <v>1743</v>
      </c>
    </row>
    <row r="168" spans="1:11">
      <c r="A168">
        <v>4</v>
      </c>
      <c r="B168" t="s">
        <v>42</v>
      </c>
      <c r="C168">
        <v>0</v>
      </c>
      <c r="D168">
        <v>0</v>
      </c>
      <c r="E168">
        <v>63259</v>
      </c>
      <c r="F168">
        <v>14918</v>
      </c>
      <c r="G168">
        <v>0</v>
      </c>
      <c r="H168">
        <v>0</v>
      </c>
      <c r="I168">
        <v>0</v>
      </c>
      <c r="J168" t="s">
        <v>375</v>
      </c>
      <c r="K168" t="s">
        <v>1743</v>
      </c>
    </row>
    <row r="169" spans="1:11">
      <c r="A169">
        <v>5</v>
      </c>
      <c r="B169" t="s">
        <v>43</v>
      </c>
      <c r="C169">
        <v>0</v>
      </c>
      <c r="D169">
        <v>0</v>
      </c>
      <c r="E169">
        <v>28009</v>
      </c>
      <c r="F169">
        <v>0</v>
      </c>
      <c r="G169">
        <v>0</v>
      </c>
      <c r="H169">
        <v>0</v>
      </c>
      <c r="I169">
        <v>0</v>
      </c>
      <c r="J169" t="s">
        <v>375</v>
      </c>
      <c r="K169" t="s">
        <v>1743</v>
      </c>
    </row>
    <row r="170" spans="1:11">
      <c r="A170">
        <v>0</v>
      </c>
      <c r="B170" t="s">
        <v>38</v>
      </c>
      <c r="C170">
        <v>5224</v>
      </c>
      <c r="D170">
        <v>582</v>
      </c>
      <c r="E170">
        <v>1513642</v>
      </c>
      <c r="F170">
        <v>6447</v>
      </c>
      <c r="G170">
        <v>3620</v>
      </c>
      <c r="H170">
        <v>487</v>
      </c>
      <c r="I170">
        <v>45</v>
      </c>
      <c r="J170" t="s">
        <v>376</v>
      </c>
      <c r="K170" t="s">
        <v>1743</v>
      </c>
    </row>
    <row r="171" spans="1:11">
      <c r="A171">
        <v>1</v>
      </c>
      <c r="B171" t="s">
        <v>39</v>
      </c>
      <c r="C171">
        <v>5</v>
      </c>
      <c r="D171">
        <v>2441</v>
      </c>
      <c r="E171">
        <v>1718</v>
      </c>
      <c r="F171">
        <v>13006</v>
      </c>
      <c r="G171">
        <v>0</v>
      </c>
      <c r="H171">
        <v>124</v>
      </c>
      <c r="I171">
        <v>1</v>
      </c>
      <c r="J171" t="s">
        <v>376</v>
      </c>
      <c r="K171" t="s">
        <v>1743</v>
      </c>
    </row>
    <row r="172" spans="1:11">
      <c r="A172">
        <v>2</v>
      </c>
      <c r="B172" t="s">
        <v>40</v>
      </c>
      <c r="C172">
        <v>0</v>
      </c>
      <c r="D172">
        <v>0</v>
      </c>
      <c r="E172">
        <v>0</v>
      </c>
      <c r="F172">
        <v>24</v>
      </c>
      <c r="G172">
        <v>0</v>
      </c>
      <c r="H172">
        <v>0</v>
      </c>
      <c r="I172">
        <v>0</v>
      </c>
      <c r="J172" t="s">
        <v>376</v>
      </c>
      <c r="K172" t="s">
        <v>1743</v>
      </c>
    </row>
    <row r="173" spans="1:11">
      <c r="A173">
        <v>3</v>
      </c>
      <c r="B173" t="s">
        <v>41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 t="s">
        <v>376</v>
      </c>
      <c r="K173" t="s">
        <v>1743</v>
      </c>
    </row>
    <row r="174" spans="1:11">
      <c r="A174">
        <v>4</v>
      </c>
      <c r="B174" t="s">
        <v>42</v>
      </c>
      <c r="C174">
        <v>0</v>
      </c>
      <c r="D174">
        <v>0</v>
      </c>
      <c r="E174">
        <v>77141</v>
      </c>
      <c r="F174">
        <v>18191</v>
      </c>
      <c r="G174">
        <v>0</v>
      </c>
      <c r="H174">
        <v>0</v>
      </c>
      <c r="I174">
        <v>0</v>
      </c>
      <c r="J174" t="s">
        <v>376</v>
      </c>
      <c r="K174" t="s">
        <v>1743</v>
      </c>
    </row>
    <row r="175" spans="1:11">
      <c r="A175">
        <v>5</v>
      </c>
      <c r="B175" t="s">
        <v>43</v>
      </c>
      <c r="C175">
        <v>0</v>
      </c>
      <c r="D175">
        <v>0</v>
      </c>
      <c r="E175">
        <v>60293</v>
      </c>
      <c r="F175">
        <v>0</v>
      </c>
      <c r="G175">
        <v>0</v>
      </c>
      <c r="H175">
        <v>0</v>
      </c>
      <c r="I175">
        <v>0</v>
      </c>
      <c r="J175" t="s">
        <v>376</v>
      </c>
      <c r="K175" t="s">
        <v>1743</v>
      </c>
    </row>
    <row r="176" spans="1:11">
      <c r="A176">
        <v>0</v>
      </c>
      <c r="B176" t="s">
        <v>38</v>
      </c>
      <c r="C176">
        <v>3852</v>
      </c>
      <c r="D176">
        <v>429</v>
      </c>
      <c r="E176">
        <v>1116205</v>
      </c>
      <c r="F176">
        <v>4755</v>
      </c>
      <c r="G176">
        <v>2669</v>
      </c>
      <c r="H176">
        <v>359</v>
      </c>
      <c r="I176">
        <v>33</v>
      </c>
      <c r="J176" t="s">
        <v>377</v>
      </c>
      <c r="K176" t="s">
        <v>1743</v>
      </c>
    </row>
    <row r="177" spans="1:11">
      <c r="A177">
        <v>1</v>
      </c>
      <c r="B177" t="s">
        <v>39</v>
      </c>
      <c r="C177">
        <v>1</v>
      </c>
      <c r="D177">
        <v>435</v>
      </c>
      <c r="E177">
        <v>306</v>
      </c>
      <c r="F177">
        <v>2317</v>
      </c>
      <c r="G177">
        <v>0</v>
      </c>
      <c r="H177">
        <v>22</v>
      </c>
      <c r="I177">
        <v>0</v>
      </c>
      <c r="J177" t="s">
        <v>377</v>
      </c>
      <c r="K177" t="s">
        <v>1743</v>
      </c>
    </row>
    <row r="178" spans="1:11">
      <c r="A178">
        <v>2</v>
      </c>
      <c r="B178" t="s">
        <v>40</v>
      </c>
      <c r="C178">
        <v>0</v>
      </c>
      <c r="D178">
        <v>0</v>
      </c>
      <c r="E178">
        <v>0</v>
      </c>
      <c r="F178">
        <v>24</v>
      </c>
      <c r="G178">
        <v>0</v>
      </c>
      <c r="H178">
        <v>0</v>
      </c>
      <c r="I178">
        <v>0</v>
      </c>
      <c r="J178" t="s">
        <v>377</v>
      </c>
      <c r="K178" t="s">
        <v>1743</v>
      </c>
    </row>
    <row r="179" spans="1:11">
      <c r="A179">
        <v>3</v>
      </c>
      <c r="B179" t="s">
        <v>41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 t="s">
        <v>377</v>
      </c>
      <c r="K179" t="s">
        <v>1743</v>
      </c>
    </row>
    <row r="180" spans="1:11">
      <c r="A180">
        <v>4</v>
      </c>
      <c r="B180" t="s">
        <v>42</v>
      </c>
      <c r="C180">
        <v>0</v>
      </c>
      <c r="D180">
        <v>0</v>
      </c>
      <c r="E180">
        <v>82231</v>
      </c>
      <c r="F180">
        <v>19392</v>
      </c>
      <c r="G180">
        <v>0</v>
      </c>
      <c r="H180">
        <v>0</v>
      </c>
      <c r="I180">
        <v>0</v>
      </c>
      <c r="J180" t="s">
        <v>377</v>
      </c>
      <c r="K180" t="s">
        <v>1743</v>
      </c>
    </row>
    <row r="181" spans="1:11">
      <c r="A181">
        <v>5</v>
      </c>
      <c r="B181" t="s">
        <v>43</v>
      </c>
      <c r="C181">
        <v>0</v>
      </c>
      <c r="D181">
        <v>0</v>
      </c>
      <c r="E181">
        <v>42292</v>
      </c>
      <c r="F181">
        <v>0</v>
      </c>
      <c r="G181">
        <v>0</v>
      </c>
      <c r="H181">
        <v>0</v>
      </c>
      <c r="I181">
        <v>0</v>
      </c>
      <c r="J181" t="s">
        <v>377</v>
      </c>
      <c r="K181" t="s">
        <v>1743</v>
      </c>
    </row>
    <row r="182" spans="1:11">
      <c r="A182">
        <v>0</v>
      </c>
      <c r="B182" t="s">
        <v>38</v>
      </c>
      <c r="C182">
        <v>21243</v>
      </c>
      <c r="D182">
        <v>2368</v>
      </c>
      <c r="E182">
        <v>6155081</v>
      </c>
      <c r="F182">
        <v>26218</v>
      </c>
      <c r="G182">
        <v>14719</v>
      </c>
      <c r="H182">
        <v>1982</v>
      </c>
      <c r="I182">
        <v>185</v>
      </c>
      <c r="J182" t="s">
        <v>378</v>
      </c>
      <c r="K182" t="s">
        <v>1743</v>
      </c>
    </row>
    <row r="183" spans="1:11">
      <c r="A183">
        <v>1</v>
      </c>
      <c r="B183" t="s">
        <v>39</v>
      </c>
      <c r="C183">
        <v>8</v>
      </c>
      <c r="D183">
        <v>3664</v>
      </c>
      <c r="E183">
        <v>2580</v>
      </c>
      <c r="F183">
        <v>19528</v>
      </c>
      <c r="G183">
        <v>0</v>
      </c>
      <c r="H183">
        <v>186</v>
      </c>
      <c r="I183">
        <v>2</v>
      </c>
      <c r="J183" t="s">
        <v>378</v>
      </c>
      <c r="K183" t="s">
        <v>1743</v>
      </c>
    </row>
    <row r="184" spans="1:11">
      <c r="A184">
        <v>2</v>
      </c>
      <c r="B184" t="s">
        <v>40</v>
      </c>
      <c r="C184">
        <v>0</v>
      </c>
      <c r="D184">
        <v>0</v>
      </c>
      <c r="E184">
        <v>0</v>
      </c>
      <c r="F184">
        <v>144</v>
      </c>
      <c r="G184">
        <v>0</v>
      </c>
      <c r="H184">
        <v>0</v>
      </c>
      <c r="I184">
        <v>0</v>
      </c>
      <c r="J184" t="s">
        <v>378</v>
      </c>
      <c r="K184" t="s">
        <v>1743</v>
      </c>
    </row>
    <row r="185" spans="1:11">
      <c r="A185">
        <v>3</v>
      </c>
      <c r="B185" t="s">
        <v>41</v>
      </c>
      <c r="C185">
        <v>169</v>
      </c>
      <c r="D185">
        <v>0</v>
      </c>
      <c r="E185">
        <v>0</v>
      </c>
      <c r="F185">
        <v>15</v>
      </c>
      <c r="G185">
        <v>0</v>
      </c>
      <c r="H185">
        <v>0</v>
      </c>
      <c r="I185">
        <v>0</v>
      </c>
      <c r="J185" t="s">
        <v>378</v>
      </c>
      <c r="K185" t="s">
        <v>1743</v>
      </c>
    </row>
    <row r="186" spans="1:11">
      <c r="A186">
        <v>4</v>
      </c>
      <c r="B186" t="s">
        <v>42</v>
      </c>
      <c r="C186">
        <v>0</v>
      </c>
      <c r="D186">
        <v>0</v>
      </c>
      <c r="E186">
        <v>139844</v>
      </c>
      <c r="F186">
        <v>32978</v>
      </c>
      <c r="G186">
        <v>0</v>
      </c>
      <c r="H186">
        <v>0</v>
      </c>
      <c r="I186">
        <v>0</v>
      </c>
      <c r="J186" t="s">
        <v>378</v>
      </c>
      <c r="K186" t="s">
        <v>1743</v>
      </c>
    </row>
    <row r="187" spans="1:11">
      <c r="A187">
        <v>5</v>
      </c>
      <c r="B187" t="s">
        <v>43</v>
      </c>
      <c r="C187">
        <v>0</v>
      </c>
      <c r="D187">
        <v>0</v>
      </c>
      <c r="E187">
        <v>187114</v>
      </c>
      <c r="F187">
        <v>0</v>
      </c>
      <c r="G187">
        <v>0</v>
      </c>
      <c r="H187">
        <v>0</v>
      </c>
      <c r="I187">
        <v>0</v>
      </c>
      <c r="J187" t="s">
        <v>378</v>
      </c>
      <c r="K187" t="s">
        <v>1743</v>
      </c>
    </row>
    <row r="188" spans="1:11">
      <c r="A188">
        <v>0</v>
      </c>
      <c r="B188" t="s">
        <v>38</v>
      </c>
      <c r="C188">
        <v>5216</v>
      </c>
      <c r="D188">
        <v>581</v>
      </c>
      <c r="E188">
        <v>1511336</v>
      </c>
      <c r="F188">
        <v>6438</v>
      </c>
      <c r="G188">
        <v>3614</v>
      </c>
      <c r="H188">
        <v>487</v>
      </c>
      <c r="I188">
        <v>45</v>
      </c>
      <c r="J188" t="s">
        <v>379</v>
      </c>
      <c r="K188" t="s">
        <v>1743</v>
      </c>
    </row>
    <row r="189" spans="1:11">
      <c r="A189">
        <v>1</v>
      </c>
      <c r="B189" t="s">
        <v>39</v>
      </c>
      <c r="C189">
        <v>3</v>
      </c>
      <c r="D189">
        <v>1382</v>
      </c>
      <c r="E189">
        <v>973</v>
      </c>
      <c r="F189">
        <v>7366</v>
      </c>
      <c r="G189">
        <v>0</v>
      </c>
      <c r="H189">
        <v>70</v>
      </c>
      <c r="I189">
        <v>1</v>
      </c>
      <c r="J189" t="s">
        <v>379</v>
      </c>
      <c r="K189" t="s">
        <v>1743</v>
      </c>
    </row>
    <row r="190" spans="1:11">
      <c r="A190">
        <v>2</v>
      </c>
      <c r="B190" t="s">
        <v>40</v>
      </c>
      <c r="C190">
        <v>0</v>
      </c>
      <c r="D190">
        <v>0</v>
      </c>
      <c r="E190">
        <v>0</v>
      </c>
      <c r="F190">
        <v>24</v>
      </c>
      <c r="G190">
        <v>0</v>
      </c>
      <c r="H190">
        <v>0</v>
      </c>
      <c r="I190">
        <v>0</v>
      </c>
      <c r="J190" t="s">
        <v>379</v>
      </c>
      <c r="K190" t="s">
        <v>1743</v>
      </c>
    </row>
    <row r="191" spans="1:11">
      <c r="A191">
        <v>3</v>
      </c>
      <c r="B191" t="s">
        <v>41</v>
      </c>
      <c r="C191">
        <v>0</v>
      </c>
      <c r="D191">
        <v>0</v>
      </c>
      <c r="E191">
        <v>0</v>
      </c>
      <c r="F191">
        <v>34</v>
      </c>
      <c r="G191">
        <v>0</v>
      </c>
      <c r="H191">
        <v>0</v>
      </c>
      <c r="I191">
        <v>0</v>
      </c>
      <c r="J191" t="s">
        <v>379</v>
      </c>
      <c r="K191" t="s">
        <v>1743</v>
      </c>
    </row>
    <row r="192" spans="1:11">
      <c r="A192">
        <v>4</v>
      </c>
      <c r="B192" t="s">
        <v>42</v>
      </c>
      <c r="C192">
        <v>0</v>
      </c>
      <c r="D192">
        <v>0</v>
      </c>
      <c r="E192">
        <v>31408</v>
      </c>
      <c r="F192">
        <v>7407</v>
      </c>
      <c r="G192">
        <v>0</v>
      </c>
      <c r="H192">
        <v>0</v>
      </c>
      <c r="I192">
        <v>0</v>
      </c>
      <c r="J192" t="s">
        <v>379</v>
      </c>
      <c r="K192" t="s">
        <v>1743</v>
      </c>
    </row>
    <row r="193" spans="1:11">
      <c r="A193">
        <v>5</v>
      </c>
      <c r="B193" t="s">
        <v>43</v>
      </c>
      <c r="C193">
        <v>0</v>
      </c>
      <c r="D193">
        <v>0</v>
      </c>
      <c r="E193">
        <v>55551</v>
      </c>
      <c r="F193">
        <v>0</v>
      </c>
      <c r="G193">
        <v>0</v>
      </c>
      <c r="H193">
        <v>0</v>
      </c>
      <c r="I193">
        <v>0</v>
      </c>
      <c r="J193" t="s">
        <v>379</v>
      </c>
      <c r="K193" t="s">
        <v>1743</v>
      </c>
    </row>
    <row r="194" spans="1:11">
      <c r="A194">
        <v>0</v>
      </c>
      <c r="B194" t="s">
        <v>38</v>
      </c>
      <c r="C194">
        <v>8590</v>
      </c>
      <c r="D194">
        <v>957</v>
      </c>
      <c r="E194">
        <v>2488805</v>
      </c>
      <c r="F194">
        <v>10601</v>
      </c>
      <c r="G194">
        <v>5952</v>
      </c>
      <c r="H194">
        <v>802</v>
      </c>
      <c r="I194">
        <v>75</v>
      </c>
      <c r="J194" t="s">
        <v>380</v>
      </c>
      <c r="K194" t="s">
        <v>1743</v>
      </c>
    </row>
    <row r="195" spans="1:11">
      <c r="A195">
        <v>1</v>
      </c>
      <c r="B195" t="s">
        <v>39</v>
      </c>
      <c r="C195">
        <v>1</v>
      </c>
      <c r="D195">
        <v>602</v>
      </c>
      <c r="E195">
        <v>424</v>
      </c>
      <c r="F195">
        <v>3209</v>
      </c>
      <c r="G195">
        <v>0</v>
      </c>
      <c r="H195">
        <v>31</v>
      </c>
      <c r="I195">
        <v>0</v>
      </c>
      <c r="J195" t="s">
        <v>380</v>
      </c>
      <c r="K195" t="s">
        <v>1743</v>
      </c>
    </row>
    <row r="196" spans="1:11">
      <c r="A196">
        <v>2</v>
      </c>
      <c r="B196" t="s">
        <v>40</v>
      </c>
      <c r="C196">
        <v>0</v>
      </c>
      <c r="D196">
        <v>0</v>
      </c>
      <c r="E196">
        <v>0</v>
      </c>
      <c r="F196">
        <v>161</v>
      </c>
      <c r="G196">
        <v>0</v>
      </c>
      <c r="H196">
        <v>0</v>
      </c>
      <c r="I196">
        <v>0</v>
      </c>
      <c r="J196" t="s">
        <v>380</v>
      </c>
      <c r="K196" t="s">
        <v>1743</v>
      </c>
    </row>
    <row r="197" spans="1:11">
      <c r="A197">
        <v>3</v>
      </c>
      <c r="B197" t="s">
        <v>41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 t="s">
        <v>380</v>
      </c>
      <c r="K197" t="s">
        <v>1743</v>
      </c>
    </row>
    <row r="198" spans="1:11">
      <c r="A198">
        <v>4</v>
      </c>
      <c r="B198" t="s">
        <v>42</v>
      </c>
      <c r="C198">
        <v>0</v>
      </c>
      <c r="D198">
        <v>0</v>
      </c>
      <c r="E198">
        <v>41569</v>
      </c>
      <c r="F198">
        <v>9803</v>
      </c>
      <c r="G198">
        <v>0</v>
      </c>
      <c r="H198">
        <v>0</v>
      </c>
      <c r="I198">
        <v>0</v>
      </c>
      <c r="J198" t="s">
        <v>380</v>
      </c>
      <c r="K198" t="s">
        <v>1743</v>
      </c>
    </row>
    <row r="199" spans="1:11">
      <c r="A199">
        <v>5</v>
      </c>
      <c r="B199" t="s">
        <v>43</v>
      </c>
      <c r="C199">
        <v>0</v>
      </c>
      <c r="D199">
        <v>0</v>
      </c>
      <c r="E199">
        <v>79454</v>
      </c>
      <c r="F199">
        <v>0</v>
      </c>
      <c r="G199">
        <v>0</v>
      </c>
      <c r="H199">
        <v>0</v>
      </c>
      <c r="I199">
        <v>0</v>
      </c>
      <c r="J199" t="s">
        <v>380</v>
      </c>
      <c r="K199" t="s">
        <v>1743</v>
      </c>
    </row>
    <row r="200" spans="1:11">
      <c r="A200">
        <v>0</v>
      </c>
      <c r="B200" t="s">
        <v>38</v>
      </c>
      <c r="C200">
        <v>35384</v>
      </c>
      <c r="D200">
        <v>3944</v>
      </c>
      <c r="E200">
        <v>10252510</v>
      </c>
      <c r="F200">
        <v>43671</v>
      </c>
      <c r="G200">
        <v>24517</v>
      </c>
      <c r="H200">
        <v>3302</v>
      </c>
      <c r="I200">
        <v>308</v>
      </c>
      <c r="J200" t="s">
        <v>381</v>
      </c>
      <c r="K200" t="s">
        <v>1743</v>
      </c>
    </row>
    <row r="201" spans="1:11">
      <c r="A201">
        <v>1</v>
      </c>
      <c r="B201" t="s">
        <v>39</v>
      </c>
      <c r="C201">
        <v>24</v>
      </c>
      <c r="D201">
        <v>11531</v>
      </c>
      <c r="E201">
        <v>8117</v>
      </c>
      <c r="F201">
        <v>61448</v>
      </c>
      <c r="G201">
        <v>0</v>
      </c>
      <c r="H201">
        <v>586</v>
      </c>
      <c r="I201">
        <v>7</v>
      </c>
      <c r="J201" t="s">
        <v>381</v>
      </c>
      <c r="K201" t="s">
        <v>1743</v>
      </c>
    </row>
    <row r="202" spans="1:11">
      <c r="A202">
        <v>2</v>
      </c>
      <c r="B202" t="s">
        <v>40</v>
      </c>
      <c r="C202">
        <v>0</v>
      </c>
      <c r="D202">
        <v>0</v>
      </c>
      <c r="E202">
        <v>0</v>
      </c>
      <c r="F202">
        <v>329</v>
      </c>
      <c r="G202">
        <v>0</v>
      </c>
      <c r="H202">
        <v>0</v>
      </c>
      <c r="I202">
        <v>0</v>
      </c>
      <c r="J202" t="s">
        <v>381</v>
      </c>
      <c r="K202" t="s">
        <v>1743</v>
      </c>
    </row>
    <row r="203" spans="1:11">
      <c r="A203">
        <v>3</v>
      </c>
      <c r="B203" t="s">
        <v>41</v>
      </c>
      <c r="C203">
        <v>786</v>
      </c>
      <c r="D203">
        <v>0</v>
      </c>
      <c r="E203">
        <v>0</v>
      </c>
      <c r="F203">
        <v>1</v>
      </c>
      <c r="G203">
        <v>0</v>
      </c>
      <c r="H203">
        <v>0</v>
      </c>
      <c r="I203">
        <v>0</v>
      </c>
      <c r="J203" t="s">
        <v>381</v>
      </c>
      <c r="K203" t="s">
        <v>1743</v>
      </c>
    </row>
    <row r="204" spans="1:11">
      <c r="A204">
        <v>4</v>
      </c>
      <c r="B204" t="s">
        <v>42</v>
      </c>
      <c r="C204">
        <v>0</v>
      </c>
      <c r="D204">
        <v>0</v>
      </c>
      <c r="E204">
        <v>424132</v>
      </c>
      <c r="F204">
        <v>100019</v>
      </c>
      <c r="G204">
        <v>0</v>
      </c>
      <c r="H204">
        <v>0</v>
      </c>
      <c r="I204">
        <v>0</v>
      </c>
      <c r="J204" t="s">
        <v>381</v>
      </c>
      <c r="K204" t="s">
        <v>1743</v>
      </c>
    </row>
    <row r="205" spans="1:11">
      <c r="A205">
        <v>5</v>
      </c>
      <c r="B205" t="s">
        <v>43</v>
      </c>
      <c r="C205">
        <v>0</v>
      </c>
      <c r="D205">
        <v>0</v>
      </c>
      <c r="E205">
        <v>352803</v>
      </c>
      <c r="F205">
        <v>0</v>
      </c>
      <c r="G205">
        <v>0</v>
      </c>
      <c r="H205">
        <v>0</v>
      </c>
      <c r="I205">
        <v>0</v>
      </c>
      <c r="J205" t="s">
        <v>381</v>
      </c>
      <c r="K205" t="s">
        <v>1743</v>
      </c>
    </row>
    <row r="206" spans="1:11">
      <c r="A206">
        <v>0</v>
      </c>
      <c r="B206" t="s">
        <v>38</v>
      </c>
      <c r="C206">
        <v>35511</v>
      </c>
      <c r="D206">
        <v>3958</v>
      </c>
      <c r="E206">
        <v>10289073</v>
      </c>
      <c r="F206">
        <v>43827</v>
      </c>
      <c r="G206">
        <v>24605</v>
      </c>
      <c r="H206">
        <v>3314</v>
      </c>
      <c r="I206">
        <v>309</v>
      </c>
      <c r="J206" t="s">
        <v>382</v>
      </c>
      <c r="K206" t="s">
        <v>1743</v>
      </c>
    </row>
    <row r="207" spans="1:11">
      <c r="A207">
        <v>1</v>
      </c>
      <c r="B207" t="s">
        <v>39</v>
      </c>
      <c r="C207">
        <v>12</v>
      </c>
      <c r="D207">
        <v>5856</v>
      </c>
      <c r="E207">
        <v>4122</v>
      </c>
      <c r="F207">
        <v>31206</v>
      </c>
      <c r="G207">
        <v>0</v>
      </c>
      <c r="H207">
        <v>297</v>
      </c>
      <c r="I207">
        <v>4</v>
      </c>
      <c r="J207" t="s">
        <v>382</v>
      </c>
      <c r="K207" t="s">
        <v>1743</v>
      </c>
    </row>
    <row r="208" spans="1:11">
      <c r="A208">
        <v>2</v>
      </c>
      <c r="B208" t="s">
        <v>40</v>
      </c>
      <c r="C208">
        <v>0</v>
      </c>
      <c r="D208">
        <v>0</v>
      </c>
      <c r="E208">
        <v>0</v>
      </c>
      <c r="F208">
        <v>63</v>
      </c>
      <c r="G208">
        <v>0</v>
      </c>
      <c r="H208">
        <v>0</v>
      </c>
      <c r="I208">
        <v>0</v>
      </c>
      <c r="J208" t="s">
        <v>382</v>
      </c>
      <c r="K208" t="s">
        <v>1743</v>
      </c>
    </row>
    <row r="209" spans="1:11">
      <c r="A209">
        <v>3</v>
      </c>
      <c r="B209" t="s">
        <v>41</v>
      </c>
      <c r="C209">
        <v>34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 t="s">
        <v>382</v>
      </c>
      <c r="K209" t="s">
        <v>1743</v>
      </c>
    </row>
    <row r="210" spans="1:11">
      <c r="A210">
        <v>4</v>
      </c>
      <c r="B210" t="s">
        <v>42</v>
      </c>
      <c r="C210">
        <v>0</v>
      </c>
      <c r="D210">
        <v>0</v>
      </c>
      <c r="E210">
        <v>283652</v>
      </c>
      <c r="F210">
        <v>66891</v>
      </c>
      <c r="G210">
        <v>0</v>
      </c>
      <c r="H210">
        <v>0</v>
      </c>
      <c r="I210">
        <v>0</v>
      </c>
      <c r="J210" t="s">
        <v>382</v>
      </c>
      <c r="K210" t="s">
        <v>1743</v>
      </c>
    </row>
    <row r="211" spans="1:11">
      <c r="A211">
        <v>5</v>
      </c>
      <c r="B211" t="s">
        <v>43</v>
      </c>
      <c r="C211">
        <v>0</v>
      </c>
      <c r="D211">
        <v>0</v>
      </c>
      <c r="E211">
        <v>329985</v>
      </c>
      <c r="F211">
        <v>0</v>
      </c>
      <c r="G211">
        <v>0</v>
      </c>
      <c r="H211">
        <v>0</v>
      </c>
      <c r="I211">
        <v>0</v>
      </c>
      <c r="J211" t="s">
        <v>382</v>
      </c>
      <c r="K211" t="s">
        <v>1743</v>
      </c>
    </row>
    <row r="212" spans="1:11">
      <c r="A212">
        <v>0</v>
      </c>
      <c r="B212" t="s">
        <v>38</v>
      </c>
      <c r="C212">
        <v>10231</v>
      </c>
      <c r="D212">
        <v>1140</v>
      </c>
      <c r="E212">
        <v>2964389</v>
      </c>
      <c r="F212">
        <v>12627</v>
      </c>
      <c r="G212">
        <v>7089</v>
      </c>
      <c r="H212">
        <v>955</v>
      </c>
      <c r="I212">
        <v>89</v>
      </c>
      <c r="J212" t="s">
        <v>383</v>
      </c>
      <c r="K212" t="s">
        <v>1743</v>
      </c>
    </row>
    <row r="213" spans="1:11">
      <c r="A213">
        <v>1</v>
      </c>
      <c r="B213" t="s">
        <v>39</v>
      </c>
      <c r="C213">
        <v>1</v>
      </c>
      <c r="D213">
        <v>401</v>
      </c>
      <c r="E213">
        <v>282</v>
      </c>
      <c r="F213">
        <v>2137</v>
      </c>
      <c r="G213">
        <v>0</v>
      </c>
      <c r="H213">
        <v>20</v>
      </c>
      <c r="I213">
        <v>0</v>
      </c>
      <c r="J213" t="s">
        <v>383</v>
      </c>
      <c r="K213" t="s">
        <v>1743</v>
      </c>
    </row>
    <row r="214" spans="1:11">
      <c r="A214">
        <v>2</v>
      </c>
      <c r="B214" t="s">
        <v>40</v>
      </c>
      <c r="C214">
        <v>0</v>
      </c>
      <c r="D214">
        <v>0</v>
      </c>
      <c r="E214">
        <v>0</v>
      </c>
      <c r="F214">
        <v>24</v>
      </c>
      <c r="G214">
        <v>0</v>
      </c>
      <c r="H214">
        <v>0</v>
      </c>
      <c r="I214">
        <v>0</v>
      </c>
      <c r="J214" t="s">
        <v>383</v>
      </c>
      <c r="K214" t="s">
        <v>1743</v>
      </c>
    </row>
    <row r="215" spans="1:11">
      <c r="A215">
        <v>3</v>
      </c>
      <c r="B215" t="s">
        <v>41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 t="s">
        <v>383</v>
      </c>
      <c r="K215" t="s">
        <v>1743</v>
      </c>
    </row>
    <row r="216" spans="1:11">
      <c r="A216">
        <v>4</v>
      </c>
      <c r="B216" t="s">
        <v>42</v>
      </c>
      <c r="C216">
        <v>0</v>
      </c>
      <c r="D216">
        <v>0</v>
      </c>
      <c r="E216">
        <v>180831</v>
      </c>
      <c r="F216">
        <v>42643</v>
      </c>
      <c r="G216">
        <v>0</v>
      </c>
      <c r="H216">
        <v>0</v>
      </c>
      <c r="I216">
        <v>0</v>
      </c>
      <c r="J216" t="s">
        <v>383</v>
      </c>
      <c r="K216" t="s">
        <v>1743</v>
      </c>
    </row>
    <row r="217" spans="1:11">
      <c r="A217">
        <v>5</v>
      </c>
      <c r="B217" t="s">
        <v>43</v>
      </c>
      <c r="C217">
        <v>0</v>
      </c>
      <c r="D217">
        <v>0</v>
      </c>
      <c r="E217">
        <v>116209</v>
      </c>
      <c r="F217">
        <v>0</v>
      </c>
      <c r="G217">
        <v>0</v>
      </c>
      <c r="H217">
        <v>0</v>
      </c>
      <c r="I217">
        <v>0</v>
      </c>
      <c r="J217" t="s">
        <v>383</v>
      </c>
      <c r="K217" t="s">
        <v>1743</v>
      </c>
    </row>
    <row r="218" spans="1:11">
      <c r="A218">
        <v>0</v>
      </c>
      <c r="B218" t="s">
        <v>38</v>
      </c>
      <c r="C218">
        <v>12045</v>
      </c>
      <c r="D218">
        <v>1343</v>
      </c>
      <c r="E218">
        <v>3490004</v>
      </c>
      <c r="F218">
        <v>14866</v>
      </c>
      <c r="G218">
        <v>8346</v>
      </c>
      <c r="H218">
        <v>1124</v>
      </c>
      <c r="I218">
        <v>105</v>
      </c>
      <c r="J218" t="s">
        <v>384</v>
      </c>
      <c r="K218" t="s">
        <v>1743</v>
      </c>
    </row>
    <row r="219" spans="1:11">
      <c r="A219">
        <v>1</v>
      </c>
      <c r="B219" t="s">
        <v>39</v>
      </c>
      <c r="C219">
        <v>5</v>
      </c>
      <c r="D219">
        <v>2519</v>
      </c>
      <c r="E219">
        <v>1773</v>
      </c>
      <c r="F219">
        <v>13422</v>
      </c>
      <c r="G219">
        <v>0</v>
      </c>
      <c r="H219">
        <v>128</v>
      </c>
      <c r="I219">
        <v>2</v>
      </c>
      <c r="J219" t="s">
        <v>384</v>
      </c>
      <c r="K219" t="s">
        <v>1743</v>
      </c>
    </row>
    <row r="220" spans="1:11">
      <c r="A220">
        <v>2</v>
      </c>
      <c r="B220" t="s">
        <v>40</v>
      </c>
      <c r="C220">
        <v>0</v>
      </c>
      <c r="D220">
        <v>0</v>
      </c>
      <c r="E220">
        <v>0</v>
      </c>
      <c r="F220">
        <v>68</v>
      </c>
      <c r="G220">
        <v>0</v>
      </c>
      <c r="H220">
        <v>0</v>
      </c>
      <c r="I220">
        <v>0</v>
      </c>
      <c r="J220" t="s">
        <v>384</v>
      </c>
      <c r="K220" t="s">
        <v>1743</v>
      </c>
    </row>
    <row r="221" spans="1:11">
      <c r="A221">
        <v>3</v>
      </c>
      <c r="B221" t="s">
        <v>41</v>
      </c>
      <c r="C221">
        <v>55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 t="s">
        <v>384</v>
      </c>
      <c r="K221" t="s">
        <v>1743</v>
      </c>
    </row>
    <row r="222" spans="1:11">
      <c r="A222">
        <v>4</v>
      </c>
      <c r="B222" t="s">
        <v>42</v>
      </c>
      <c r="C222">
        <v>0</v>
      </c>
      <c r="D222">
        <v>0</v>
      </c>
      <c r="E222">
        <v>152781</v>
      </c>
      <c r="F222">
        <v>36029</v>
      </c>
      <c r="G222">
        <v>0</v>
      </c>
      <c r="H222">
        <v>0</v>
      </c>
      <c r="I222">
        <v>0</v>
      </c>
      <c r="J222" t="s">
        <v>384</v>
      </c>
      <c r="K222" t="s">
        <v>1743</v>
      </c>
    </row>
    <row r="223" spans="1:11">
      <c r="A223">
        <v>5</v>
      </c>
      <c r="B223" t="s">
        <v>43</v>
      </c>
      <c r="C223">
        <v>0</v>
      </c>
      <c r="D223">
        <v>0</v>
      </c>
      <c r="E223">
        <v>127586</v>
      </c>
      <c r="F223">
        <v>0</v>
      </c>
      <c r="G223">
        <v>0</v>
      </c>
      <c r="H223">
        <v>0</v>
      </c>
      <c r="I223">
        <v>0</v>
      </c>
      <c r="J223" t="s">
        <v>384</v>
      </c>
      <c r="K223" t="s">
        <v>1743</v>
      </c>
    </row>
    <row r="224" spans="1:11">
      <c r="A224">
        <v>0</v>
      </c>
      <c r="B224" t="s">
        <v>38</v>
      </c>
      <c r="C224">
        <v>33804</v>
      </c>
      <c r="D224">
        <v>3768</v>
      </c>
      <c r="E224">
        <v>9794636</v>
      </c>
      <c r="F224">
        <v>41721</v>
      </c>
      <c r="G224">
        <v>23422</v>
      </c>
      <c r="H224">
        <v>3154</v>
      </c>
      <c r="I224">
        <v>294</v>
      </c>
      <c r="J224" t="s">
        <v>385</v>
      </c>
      <c r="K224" t="s">
        <v>1743</v>
      </c>
    </row>
    <row r="225" spans="1:11">
      <c r="A225">
        <v>1</v>
      </c>
      <c r="B225" t="s">
        <v>39</v>
      </c>
      <c r="C225">
        <v>16</v>
      </c>
      <c r="D225">
        <v>7802</v>
      </c>
      <c r="E225">
        <v>5492</v>
      </c>
      <c r="F225">
        <v>41577</v>
      </c>
      <c r="G225">
        <v>0</v>
      </c>
      <c r="H225">
        <v>396</v>
      </c>
      <c r="I225">
        <v>5</v>
      </c>
      <c r="J225" t="s">
        <v>385</v>
      </c>
      <c r="K225" t="s">
        <v>1743</v>
      </c>
    </row>
    <row r="226" spans="1:11">
      <c r="A226">
        <v>2</v>
      </c>
      <c r="B226" t="s">
        <v>40</v>
      </c>
      <c r="C226">
        <v>0</v>
      </c>
      <c r="D226">
        <v>0</v>
      </c>
      <c r="E226">
        <v>0</v>
      </c>
      <c r="F226">
        <v>135</v>
      </c>
      <c r="G226">
        <v>0</v>
      </c>
      <c r="H226">
        <v>0</v>
      </c>
      <c r="I226">
        <v>0</v>
      </c>
      <c r="J226" t="s">
        <v>385</v>
      </c>
      <c r="K226" t="s">
        <v>1743</v>
      </c>
    </row>
    <row r="227" spans="1:11">
      <c r="A227">
        <v>3</v>
      </c>
      <c r="B227" t="s">
        <v>41</v>
      </c>
      <c r="C227">
        <v>176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 t="s">
        <v>385</v>
      </c>
      <c r="K227" t="s">
        <v>1743</v>
      </c>
    </row>
    <row r="228" spans="1:11">
      <c r="A228">
        <v>4</v>
      </c>
      <c r="B228" t="s">
        <v>42</v>
      </c>
      <c r="C228">
        <v>0</v>
      </c>
      <c r="D228">
        <v>0</v>
      </c>
      <c r="E228">
        <v>269406</v>
      </c>
      <c r="F228">
        <v>63531</v>
      </c>
      <c r="G228">
        <v>0</v>
      </c>
      <c r="H228">
        <v>0</v>
      </c>
      <c r="I228">
        <v>0</v>
      </c>
      <c r="J228" t="s">
        <v>385</v>
      </c>
      <c r="K228" t="s">
        <v>1743</v>
      </c>
    </row>
    <row r="229" spans="1:11">
      <c r="A229">
        <v>5</v>
      </c>
      <c r="B229" t="s">
        <v>43</v>
      </c>
      <c r="C229">
        <v>0</v>
      </c>
      <c r="D229">
        <v>0</v>
      </c>
      <c r="E229">
        <v>333034</v>
      </c>
      <c r="F229">
        <v>0</v>
      </c>
      <c r="G229">
        <v>0</v>
      </c>
      <c r="H229">
        <v>0</v>
      </c>
      <c r="I229">
        <v>0</v>
      </c>
      <c r="J229" t="s">
        <v>385</v>
      </c>
      <c r="K229" t="s">
        <v>1743</v>
      </c>
    </row>
    <row r="230" spans="1:11">
      <c r="A230">
        <v>0</v>
      </c>
      <c r="B230" t="s">
        <v>38</v>
      </c>
      <c r="C230">
        <v>3191</v>
      </c>
      <c r="D230">
        <v>356</v>
      </c>
      <c r="E230">
        <v>924711</v>
      </c>
      <c r="F230">
        <v>3939</v>
      </c>
      <c r="G230">
        <v>2211</v>
      </c>
      <c r="H230">
        <v>298</v>
      </c>
      <c r="I230">
        <v>28</v>
      </c>
      <c r="J230" t="s">
        <v>386</v>
      </c>
      <c r="K230" t="s">
        <v>1743</v>
      </c>
    </row>
    <row r="231" spans="1:11">
      <c r="A231">
        <v>1</v>
      </c>
      <c r="B231" t="s">
        <v>39</v>
      </c>
      <c r="C231">
        <v>1</v>
      </c>
      <c r="D231">
        <v>321</v>
      </c>
      <c r="E231">
        <v>226</v>
      </c>
      <c r="F231">
        <v>1713</v>
      </c>
      <c r="G231">
        <v>0</v>
      </c>
      <c r="H231">
        <v>16</v>
      </c>
      <c r="I231">
        <v>0</v>
      </c>
      <c r="J231" t="s">
        <v>386</v>
      </c>
      <c r="K231" t="s">
        <v>1743</v>
      </c>
    </row>
    <row r="232" spans="1:11">
      <c r="A232">
        <v>2</v>
      </c>
      <c r="B232" t="s">
        <v>40</v>
      </c>
      <c r="C232">
        <v>0</v>
      </c>
      <c r="D232">
        <v>0</v>
      </c>
      <c r="E232">
        <v>0</v>
      </c>
      <c r="F232">
        <v>24</v>
      </c>
      <c r="G232">
        <v>0</v>
      </c>
      <c r="H232">
        <v>0</v>
      </c>
      <c r="I232">
        <v>0</v>
      </c>
      <c r="J232" t="s">
        <v>386</v>
      </c>
      <c r="K232" t="s">
        <v>1743</v>
      </c>
    </row>
    <row r="233" spans="1:11">
      <c r="A233">
        <v>3</v>
      </c>
      <c r="B233" t="s">
        <v>41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 t="s">
        <v>386</v>
      </c>
      <c r="K233" t="s">
        <v>1743</v>
      </c>
    </row>
    <row r="234" spans="1:11">
      <c r="A234">
        <v>4</v>
      </c>
      <c r="B234" t="s">
        <v>42</v>
      </c>
      <c r="C234">
        <v>0</v>
      </c>
      <c r="D234">
        <v>0</v>
      </c>
      <c r="E234">
        <v>35172</v>
      </c>
      <c r="F234">
        <v>8294</v>
      </c>
      <c r="G234">
        <v>0</v>
      </c>
      <c r="H234">
        <v>0</v>
      </c>
      <c r="I234">
        <v>0</v>
      </c>
      <c r="J234" t="s">
        <v>386</v>
      </c>
      <c r="K234" t="s">
        <v>1743</v>
      </c>
    </row>
    <row r="235" spans="1:11">
      <c r="A235">
        <v>5</v>
      </c>
      <c r="B235" t="s">
        <v>43</v>
      </c>
      <c r="C235">
        <v>0</v>
      </c>
      <c r="D235">
        <v>0</v>
      </c>
      <c r="E235">
        <v>26997</v>
      </c>
      <c r="F235">
        <v>0</v>
      </c>
      <c r="G235">
        <v>0</v>
      </c>
      <c r="H235">
        <v>0</v>
      </c>
      <c r="I235">
        <v>0</v>
      </c>
      <c r="J235" t="s">
        <v>386</v>
      </c>
      <c r="K235" t="s">
        <v>1743</v>
      </c>
    </row>
    <row r="236" spans="1:11">
      <c r="A236">
        <v>0</v>
      </c>
      <c r="B236" t="s">
        <v>38</v>
      </c>
      <c r="C236">
        <v>14774</v>
      </c>
      <c r="D236">
        <v>1647</v>
      </c>
      <c r="E236">
        <v>4280848</v>
      </c>
      <c r="F236">
        <v>18234</v>
      </c>
      <c r="G236">
        <v>10237</v>
      </c>
      <c r="H236">
        <v>1379</v>
      </c>
      <c r="I236">
        <v>128</v>
      </c>
      <c r="J236" t="s">
        <v>387</v>
      </c>
      <c r="K236" t="s">
        <v>1743</v>
      </c>
    </row>
    <row r="237" spans="1:11">
      <c r="A237">
        <v>1</v>
      </c>
      <c r="B237" t="s">
        <v>39</v>
      </c>
      <c r="C237">
        <v>5</v>
      </c>
      <c r="D237">
        <v>2324</v>
      </c>
      <c r="E237">
        <v>1636</v>
      </c>
      <c r="F237">
        <v>12387</v>
      </c>
      <c r="G237">
        <v>0</v>
      </c>
      <c r="H237">
        <v>118</v>
      </c>
      <c r="I237">
        <v>1</v>
      </c>
      <c r="J237" t="s">
        <v>387</v>
      </c>
      <c r="K237" t="s">
        <v>1743</v>
      </c>
    </row>
    <row r="238" spans="1:11">
      <c r="A238">
        <v>2</v>
      </c>
      <c r="B238" t="s">
        <v>40</v>
      </c>
      <c r="C238">
        <v>0</v>
      </c>
      <c r="D238">
        <v>0</v>
      </c>
      <c r="E238">
        <v>0</v>
      </c>
      <c r="F238">
        <v>34</v>
      </c>
      <c r="G238">
        <v>0</v>
      </c>
      <c r="H238">
        <v>0</v>
      </c>
      <c r="I238">
        <v>0</v>
      </c>
      <c r="J238" t="s">
        <v>387</v>
      </c>
      <c r="K238" t="s">
        <v>1743</v>
      </c>
    </row>
    <row r="239" spans="1:11">
      <c r="A239">
        <v>3</v>
      </c>
      <c r="B239" t="s">
        <v>41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 t="s">
        <v>387</v>
      </c>
      <c r="K239" t="s">
        <v>1743</v>
      </c>
    </row>
    <row r="240" spans="1:11">
      <c r="A240">
        <v>4</v>
      </c>
      <c r="B240" t="s">
        <v>42</v>
      </c>
      <c r="C240">
        <v>0</v>
      </c>
      <c r="D240">
        <v>0</v>
      </c>
      <c r="E240">
        <v>409232</v>
      </c>
      <c r="F240">
        <v>96505</v>
      </c>
      <c r="G240">
        <v>0</v>
      </c>
      <c r="H240">
        <v>0</v>
      </c>
      <c r="I240">
        <v>0</v>
      </c>
      <c r="J240" t="s">
        <v>387</v>
      </c>
      <c r="K240" t="s">
        <v>1743</v>
      </c>
    </row>
    <row r="241" spans="1:11">
      <c r="A241">
        <v>5</v>
      </c>
      <c r="B241" t="s">
        <v>43</v>
      </c>
      <c r="C241">
        <v>0</v>
      </c>
      <c r="D241">
        <v>0</v>
      </c>
      <c r="E241">
        <v>142099</v>
      </c>
      <c r="F241">
        <v>0</v>
      </c>
      <c r="G241">
        <v>0</v>
      </c>
      <c r="H241">
        <v>0</v>
      </c>
      <c r="I241">
        <v>0</v>
      </c>
      <c r="J241" t="s">
        <v>387</v>
      </c>
      <c r="K241" t="s">
        <v>1743</v>
      </c>
    </row>
    <row r="242" spans="1:11">
      <c r="A242">
        <v>0</v>
      </c>
      <c r="B242" t="s">
        <v>38</v>
      </c>
      <c r="C242">
        <v>2717</v>
      </c>
      <c r="D242">
        <v>303</v>
      </c>
      <c r="E242">
        <v>787213</v>
      </c>
      <c r="F242">
        <v>3353</v>
      </c>
      <c r="G242">
        <v>1883</v>
      </c>
      <c r="H242">
        <v>254</v>
      </c>
      <c r="I242">
        <v>24</v>
      </c>
      <c r="J242" t="s">
        <v>388</v>
      </c>
      <c r="K242" t="s">
        <v>1743</v>
      </c>
    </row>
    <row r="243" spans="1:11">
      <c r="A243">
        <v>1</v>
      </c>
      <c r="B243" t="s">
        <v>39</v>
      </c>
      <c r="C243">
        <v>1</v>
      </c>
      <c r="D243">
        <v>377</v>
      </c>
      <c r="E243">
        <v>265</v>
      </c>
      <c r="F243">
        <v>2008</v>
      </c>
      <c r="G243">
        <v>0</v>
      </c>
      <c r="H243">
        <v>19</v>
      </c>
      <c r="I243">
        <v>0</v>
      </c>
      <c r="J243" t="s">
        <v>388</v>
      </c>
      <c r="K243" t="s">
        <v>1743</v>
      </c>
    </row>
    <row r="244" spans="1:11">
      <c r="A244">
        <v>2</v>
      </c>
      <c r="B244" t="s">
        <v>40</v>
      </c>
      <c r="C244">
        <v>0</v>
      </c>
      <c r="D244">
        <v>0</v>
      </c>
      <c r="E244">
        <v>0</v>
      </c>
      <c r="F244">
        <v>24</v>
      </c>
      <c r="G244">
        <v>0</v>
      </c>
      <c r="H244">
        <v>0</v>
      </c>
      <c r="I244">
        <v>0</v>
      </c>
      <c r="J244" t="s">
        <v>388</v>
      </c>
      <c r="K244" t="s">
        <v>1743</v>
      </c>
    </row>
    <row r="245" spans="1:11">
      <c r="A245">
        <v>3</v>
      </c>
      <c r="B245" t="s">
        <v>41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 t="s">
        <v>388</v>
      </c>
      <c r="K245" t="s">
        <v>1743</v>
      </c>
    </row>
    <row r="246" spans="1:11">
      <c r="A246">
        <v>4</v>
      </c>
      <c r="B246" t="s">
        <v>42</v>
      </c>
      <c r="C246">
        <v>0</v>
      </c>
      <c r="D246">
        <v>0</v>
      </c>
      <c r="E246">
        <v>49201</v>
      </c>
      <c r="F246">
        <v>11603</v>
      </c>
      <c r="G246">
        <v>0</v>
      </c>
      <c r="H246">
        <v>0</v>
      </c>
      <c r="I246">
        <v>0</v>
      </c>
      <c r="J246" t="s">
        <v>388</v>
      </c>
      <c r="K246" t="s">
        <v>1743</v>
      </c>
    </row>
    <row r="247" spans="1:11">
      <c r="A247">
        <v>5</v>
      </c>
      <c r="B247" t="s">
        <v>43</v>
      </c>
      <c r="C247">
        <v>0</v>
      </c>
      <c r="D247">
        <v>0</v>
      </c>
      <c r="E247">
        <v>40321</v>
      </c>
      <c r="F247">
        <v>0</v>
      </c>
      <c r="G247">
        <v>0</v>
      </c>
      <c r="H247">
        <v>0</v>
      </c>
      <c r="I247">
        <v>0</v>
      </c>
      <c r="J247" t="s">
        <v>388</v>
      </c>
      <c r="K247" t="s">
        <v>1743</v>
      </c>
    </row>
    <row r="248" spans="1:11">
      <c r="A248">
        <v>0</v>
      </c>
      <c r="B248" t="s">
        <v>38</v>
      </c>
      <c r="C248">
        <v>17686</v>
      </c>
      <c r="D248">
        <v>1971</v>
      </c>
      <c r="E248">
        <v>5124458</v>
      </c>
      <c r="F248">
        <v>21828</v>
      </c>
      <c r="G248">
        <v>12254</v>
      </c>
      <c r="H248">
        <v>1650</v>
      </c>
      <c r="I248">
        <v>154</v>
      </c>
      <c r="J248" t="s">
        <v>389</v>
      </c>
      <c r="K248" t="s">
        <v>1743</v>
      </c>
    </row>
    <row r="249" spans="1:11">
      <c r="A249">
        <v>1</v>
      </c>
      <c r="B249" t="s">
        <v>39</v>
      </c>
      <c r="C249">
        <v>9</v>
      </c>
      <c r="D249">
        <v>4173</v>
      </c>
      <c r="E249">
        <v>2938</v>
      </c>
      <c r="F249">
        <v>22238</v>
      </c>
      <c r="G249">
        <v>0</v>
      </c>
      <c r="H249">
        <v>212</v>
      </c>
      <c r="I249">
        <v>3</v>
      </c>
      <c r="J249" t="s">
        <v>389</v>
      </c>
      <c r="K249" t="s">
        <v>1743</v>
      </c>
    </row>
    <row r="250" spans="1:11">
      <c r="A250">
        <v>2</v>
      </c>
      <c r="B250" t="s">
        <v>40</v>
      </c>
      <c r="C250">
        <v>0</v>
      </c>
      <c r="D250">
        <v>0</v>
      </c>
      <c r="E250">
        <v>0</v>
      </c>
      <c r="F250">
        <v>79</v>
      </c>
      <c r="G250">
        <v>0</v>
      </c>
      <c r="H250">
        <v>0</v>
      </c>
      <c r="I250">
        <v>0</v>
      </c>
      <c r="J250" t="s">
        <v>389</v>
      </c>
      <c r="K250" t="s">
        <v>1743</v>
      </c>
    </row>
    <row r="251" spans="1:11">
      <c r="A251">
        <v>3</v>
      </c>
      <c r="B251" t="s">
        <v>41</v>
      </c>
      <c r="C251">
        <v>0</v>
      </c>
      <c r="D251">
        <v>0</v>
      </c>
      <c r="E251">
        <v>0</v>
      </c>
      <c r="F251">
        <v>34</v>
      </c>
      <c r="G251">
        <v>0</v>
      </c>
      <c r="H251">
        <v>0</v>
      </c>
      <c r="I251">
        <v>0</v>
      </c>
      <c r="J251" t="s">
        <v>389</v>
      </c>
      <c r="K251" t="s">
        <v>1743</v>
      </c>
    </row>
    <row r="252" spans="1:11">
      <c r="A252">
        <v>4</v>
      </c>
      <c r="B252" t="s">
        <v>42</v>
      </c>
      <c r="C252">
        <v>0</v>
      </c>
      <c r="D252">
        <v>0</v>
      </c>
      <c r="E252">
        <v>238465</v>
      </c>
      <c r="F252">
        <v>56235</v>
      </c>
      <c r="G252">
        <v>0</v>
      </c>
      <c r="H252">
        <v>0</v>
      </c>
      <c r="I252">
        <v>0</v>
      </c>
      <c r="J252" t="s">
        <v>389</v>
      </c>
      <c r="K252" t="s">
        <v>1743</v>
      </c>
    </row>
    <row r="253" spans="1:11">
      <c r="A253">
        <v>5</v>
      </c>
      <c r="B253" t="s">
        <v>43</v>
      </c>
      <c r="C253">
        <v>0</v>
      </c>
      <c r="D253">
        <v>0</v>
      </c>
      <c r="E253">
        <v>182414</v>
      </c>
      <c r="F253">
        <v>0</v>
      </c>
      <c r="G253">
        <v>0</v>
      </c>
      <c r="H253">
        <v>0</v>
      </c>
      <c r="I253">
        <v>0</v>
      </c>
      <c r="J253" t="s">
        <v>389</v>
      </c>
      <c r="K253" t="s">
        <v>1743</v>
      </c>
    </row>
    <row r="254" spans="1:11">
      <c r="A254">
        <v>0</v>
      </c>
      <c r="B254" t="s">
        <v>38</v>
      </c>
      <c r="C254">
        <v>67614</v>
      </c>
      <c r="D254">
        <v>7537</v>
      </c>
      <c r="E254">
        <v>19590794</v>
      </c>
      <c r="F254">
        <v>83448</v>
      </c>
      <c r="G254">
        <v>46848</v>
      </c>
      <c r="H254">
        <v>6309</v>
      </c>
      <c r="I254">
        <v>588</v>
      </c>
      <c r="J254" t="s">
        <v>390</v>
      </c>
      <c r="K254" t="s">
        <v>1743</v>
      </c>
    </row>
    <row r="255" spans="1:11">
      <c r="A255">
        <v>1</v>
      </c>
      <c r="B255" t="s">
        <v>39</v>
      </c>
      <c r="C255">
        <v>21</v>
      </c>
      <c r="D255">
        <v>10013</v>
      </c>
      <c r="E255">
        <v>7049</v>
      </c>
      <c r="F255">
        <v>53361</v>
      </c>
      <c r="G255">
        <v>0</v>
      </c>
      <c r="H255">
        <v>508</v>
      </c>
      <c r="I255">
        <v>6</v>
      </c>
      <c r="J255" t="s">
        <v>390</v>
      </c>
      <c r="K255" t="s">
        <v>1743</v>
      </c>
    </row>
    <row r="256" spans="1:11">
      <c r="A256">
        <v>2</v>
      </c>
      <c r="B256" t="s">
        <v>40</v>
      </c>
      <c r="C256">
        <v>0</v>
      </c>
      <c r="D256">
        <v>0</v>
      </c>
      <c r="E256">
        <v>0</v>
      </c>
      <c r="F256">
        <v>544</v>
      </c>
      <c r="G256">
        <v>0</v>
      </c>
      <c r="H256">
        <v>0</v>
      </c>
      <c r="I256">
        <v>0</v>
      </c>
      <c r="J256" t="s">
        <v>390</v>
      </c>
      <c r="K256" t="s">
        <v>1743</v>
      </c>
    </row>
    <row r="257" spans="1:11">
      <c r="A257">
        <v>3</v>
      </c>
      <c r="B257" t="s">
        <v>41</v>
      </c>
      <c r="C257">
        <v>67</v>
      </c>
      <c r="D257">
        <v>0</v>
      </c>
      <c r="E257">
        <v>0</v>
      </c>
      <c r="F257">
        <v>14</v>
      </c>
      <c r="G257">
        <v>0</v>
      </c>
      <c r="H257">
        <v>0</v>
      </c>
      <c r="I257">
        <v>0</v>
      </c>
      <c r="J257" t="s">
        <v>390</v>
      </c>
      <c r="K257" t="s">
        <v>1743</v>
      </c>
    </row>
    <row r="258" spans="1:11">
      <c r="A258">
        <v>4</v>
      </c>
      <c r="B258" t="s">
        <v>42</v>
      </c>
      <c r="C258">
        <v>0</v>
      </c>
      <c r="D258">
        <v>0</v>
      </c>
      <c r="E258">
        <v>524737</v>
      </c>
      <c r="F258">
        <v>123743</v>
      </c>
      <c r="G258">
        <v>0</v>
      </c>
      <c r="H258">
        <v>0</v>
      </c>
      <c r="I258">
        <v>0</v>
      </c>
      <c r="J258" t="s">
        <v>390</v>
      </c>
      <c r="K258" t="s">
        <v>1743</v>
      </c>
    </row>
    <row r="259" spans="1:11">
      <c r="A259">
        <v>5</v>
      </c>
      <c r="B259" t="s">
        <v>43</v>
      </c>
      <c r="C259">
        <v>0</v>
      </c>
      <c r="D259">
        <v>0</v>
      </c>
      <c r="E259">
        <v>698440</v>
      </c>
      <c r="F259">
        <v>0</v>
      </c>
      <c r="G259">
        <v>0</v>
      </c>
      <c r="H259">
        <v>0</v>
      </c>
      <c r="I259">
        <v>0</v>
      </c>
      <c r="J259" t="s">
        <v>390</v>
      </c>
      <c r="K259" t="s">
        <v>1743</v>
      </c>
    </row>
    <row r="260" spans="1:11">
      <c r="A260">
        <v>0</v>
      </c>
      <c r="B260" t="s">
        <v>38</v>
      </c>
      <c r="C260">
        <v>7546</v>
      </c>
      <c r="D260">
        <v>841</v>
      </c>
      <c r="E260">
        <v>2186564</v>
      </c>
      <c r="F260">
        <v>9314</v>
      </c>
      <c r="G260">
        <v>5229</v>
      </c>
      <c r="H260">
        <v>704</v>
      </c>
      <c r="I260">
        <v>66</v>
      </c>
      <c r="J260" t="s">
        <v>395</v>
      </c>
      <c r="K260" t="s">
        <v>1743</v>
      </c>
    </row>
    <row r="261" spans="1:11">
      <c r="A261">
        <v>1</v>
      </c>
      <c r="B261" t="s">
        <v>39</v>
      </c>
      <c r="C261">
        <v>2</v>
      </c>
      <c r="D261">
        <v>906</v>
      </c>
      <c r="E261">
        <v>638</v>
      </c>
      <c r="F261">
        <v>4830</v>
      </c>
      <c r="G261">
        <v>0</v>
      </c>
      <c r="H261">
        <v>46</v>
      </c>
      <c r="I261">
        <v>1</v>
      </c>
      <c r="J261" t="s">
        <v>395</v>
      </c>
      <c r="K261" t="s">
        <v>1743</v>
      </c>
    </row>
    <row r="262" spans="1:11">
      <c r="A262">
        <v>2</v>
      </c>
      <c r="B262" t="s">
        <v>40</v>
      </c>
      <c r="C262">
        <v>0</v>
      </c>
      <c r="D262">
        <v>0</v>
      </c>
      <c r="E262">
        <v>0</v>
      </c>
      <c r="F262">
        <v>78</v>
      </c>
      <c r="G262">
        <v>0</v>
      </c>
      <c r="H262">
        <v>0</v>
      </c>
      <c r="I262">
        <v>0</v>
      </c>
      <c r="J262" t="s">
        <v>395</v>
      </c>
      <c r="K262" t="s">
        <v>1743</v>
      </c>
    </row>
    <row r="263" spans="1:11">
      <c r="A263">
        <v>3</v>
      </c>
      <c r="B263" t="s">
        <v>41</v>
      </c>
      <c r="C263">
        <v>30</v>
      </c>
      <c r="D263">
        <v>0</v>
      </c>
      <c r="E263">
        <v>0</v>
      </c>
      <c r="F263">
        <v>4</v>
      </c>
      <c r="G263">
        <v>0</v>
      </c>
      <c r="H263">
        <v>0</v>
      </c>
      <c r="I263">
        <v>0</v>
      </c>
      <c r="J263" t="s">
        <v>395</v>
      </c>
      <c r="K263" t="s">
        <v>1743</v>
      </c>
    </row>
    <row r="264" spans="1:11">
      <c r="A264">
        <v>4</v>
      </c>
      <c r="B264" t="s">
        <v>42</v>
      </c>
      <c r="C264">
        <v>0</v>
      </c>
      <c r="D264">
        <v>0</v>
      </c>
      <c r="E264">
        <v>60457</v>
      </c>
      <c r="F264">
        <v>14257</v>
      </c>
      <c r="G264">
        <v>0</v>
      </c>
      <c r="H264">
        <v>0</v>
      </c>
      <c r="I264">
        <v>0</v>
      </c>
      <c r="J264" t="s">
        <v>395</v>
      </c>
      <c r="K264" t="s">
        <v>1743</v>
      </c>
    </row>
    <row r="265" spans="1:11">
      <c r="A265">
        <v>5</v>
      </c>
      <c r="B265" t="s">
        <v>43</v>
      </c>
      <c r="C265">
        <v>0</v>
      </c>
      <c r="D265">
        <v>0</v>
      </c>
      <c r="E265">
        <v>77248</v>
      </c>
      <c r="F265">
        <v>0</v>
      </c>
      <c r="G265">
        <v>0</v>
      </c>
      <c r="H265">
        <v>0</v>
      </c>
      <c r="I265">
        <v>0</v>
      </c>
      <c r="J265" t="s">
        <v>395</v>
      </c>
      <c r="K265" t="s">
        <v>1743</v>
      </c>
    </row>
    <row r="266" spans="1:11">
      <c r="A266">
        <v>0</v>
      </c>
      <c r="B266" t="s">
        <v>38</v>
      </c>
      <c r="C266">
        <v>25558</v>
      </c>
      <c r="D266">
        <v>2849</v>
      </c>
      <c r="E266">
        <v>7405243</v>
      </c>
      <c r="F266">
        <v>31543</v>
      </c>
      <c r="G266">
        <v>17709</v>
      </c>
      <c r="H266">
        <v>2385</v>
      </c>
      <c r="I266">
        <v>222</v>
      </c>
      <c r="J266" t="s">
        <v>396</v>
      </c>
      <c r="K266" t="s">
        <v>1743</v>
      </c>
    </row>
    <row r="267" spans="1:11">
      <c r="A267">
        <v>1</v>
      </c>
      <c r="B267" t="s">
        <v>39</v>
      </c>
      <c r="C267">
        <v>11</v>
      </c>
      <c r="D267">
        <v>5006</v>
      </c>
      <c r="E267">
        <v>3524</v>
      </c>
      <c r="F267">
        <v>26678</v>
      </c>
      <c r="G267">
        <v>0</v>
      </c>
      <c r="H267">
        <v>254</v>
      </c>
      <c r="I267">
        <v>3</v>
      </c>
      <c r="J267" t="s">
        <v>396</v>
      </c>
      <c r="K267" t="s">
        <v>1743</v>
      </c>
    </row>
    <row r="268" spans="1:11">
      <c r="A268">
        <v>2</v>
      </c>
      <c r="B268" t="s">
        <v>40</v>
      </c>
      <c r="C268">
        <v>0</v>
      </c>
      <c r="D268">
        <v>0</v>
      </c>
      <c r="E268">
        <v>0</v>
      </c>
      <c r="F268">
        <v>171</v>
      </c>
      <c r="G268">
        <v>0</v>
      </c>
      <c r="H268">
        <v>0</v>
      </c>
      <c r="I268">
        <v>0</v>
      </c>
      <c r="J268" t="s">
        <v>396</v>
      </c>
      <c r="K268" t="s">
        <v>1743</v>
      </c>
    </row>
    <row r="269" spans="1:11">
      <c r="A269">
        <v>3</v>
      </c>
      <c r="B269" t="s">
        <v>41</v>
      </c>
      <c r="C269">
        <v>19</v>
      </c>
      <c r="D269">
        <v>0</v>
      </c>
      <c r="E269">
        <v>0</v>
      </c>
      <c r="F269">
        <v>19</v>
      </c>
      <c r="G269">
        <v>0</v>
      </c>
      <c r="H269">
        <v>0</v>
      </c>
      <c r="I269">
        <v>0</v>
      </c>
      <c r="J269" t="s">
        <v>396</v>
      </c>
      <c r="K269" t="s">
        <v>1743</v>
      </c>
    </row>
    <row r="270" spans="1:11">
      <c r="A270">
        <v>4</v>
      </c>
      <c r="B270" t="s">
        <v>42</v>
      </c>
      <c r="C270">
        <v>0</v>
      </c>
      <c r="D270">
        <v>0</v>
      </c>
      <c r="E270">
        <v>216250</v>
      </c>
      <c r="F270">
        <v>50996</v>
      </c>
      <c r="G270">
        <v>0</v>
      </c>
      <c r="H270">
        <v>0</v>
      </c>
      <c r="I270">
        <v>0</v>
      </c>
      <c r="J270" t="s">
        <v>396</v>
      </c>
      <c r="K270" t="s">
        <v>1743</v>
      </c>
    </row>
    <row r="271" spans="1:11">
      <c r="A271">
        <v>5</v>
      </c>
      <c r="B271" t="s">
        <v>43</v>
      </c>
      <c r="C271">
        <v>0</v>
      </c>
      <c r="D271">
        <v>0</v>
      </c>
      <c r="E271">
        <v>236966</v>
      </c>
      <c r="F271">
        <v>0</v>
      </c>
      <c r="G271">
        <v>0</v>
      </c>
      <c r="H271">
        <v>0</v>
      </c>
      <c r="I271">
        <v>0</v>
      </c>
      <c r="J271" t="s">
        <v>396</v>
      </c>
      <c r="K271" t="s">
        <v>1743</v>
      </c>
    </row>
    <row r="272" spans="1:11">
      <c r="A272">
        <v>0</v>
      </c>
      <c r="B272" t="s">
        <v>38</v>
      </c>
      <c r="C272">
        <v>1617</v>
      </c>
      <c r="D272">
        <v>180</v>
      </c>
      <c r="E272">
        <v>468468</v>
      </c>
      <c r="F272">
        <v>1995</v>
      </c>
      <c r="G272">
        <v>1120</v>
      </c>
      <c r="H272">
        <v>151</v>
      </c>
      <c r="I272">
        <v>14</v>
      </c>
      <c r="J272" t="s">
        <v>397</v>
      </c>
      <c r="K272" t="s">
        <v>1743</v>
      </c>
    </row>
    <row r="273" spans="1:11">
      <c r="A273">
        <v>1</v>
      </c>
      <c r="B273" t="s">
        <v>39</v>
      </c>
      <c r="C273">
        <v>0</v>
      </c>
      <c r="D273">
        <v>196</v>
      </c>
      <c r="E273">
        <v>138</v>
      </c>
      <c r="F273">
        <v>1043</v>
      </c>
      <c r="G273">
        <v>0</v>
      </c>
      <c r="H273">
        <v>10</v>
      </c>
      <c r="I273">
        <v>0</v>
      </c>
      <c r="J273" t="s">
        <v>397</v>
      </c>
      <c r="K273" t="s">
        <v>1743</v>
      </c>
    </row>
    <row r="274" spans="1:11">
      <c r="A274">
        <v>2</v>
      </c>
      <c r="B274" t="s">
        <v>40</v>
      </c>
      <c r="C274">
        <v>0</v>
      </c>
      <c r="D274">
        <v>0</v>
      </c>
      <c r="E274">
        <v>0</v>
      </c>
      <c r="F274">
        <v>24</v>
      </c>
      <c r="G274">
        <v>0</v>
      </c>
      <c r="H274">
        <v>0</v>
      </c>
      <c r="I274">
        <v>0</v>
      </c>
      <c r="J274" t="s">
        <v>397</v>
      </c>
      <c r="K274" t="s">
        <v>1743</v>
      </c>
    </row>
    <row r="275" spans="1:11">
      <c r="A275">
        <v>3</v>
      </c>
      <c r="B275" t="s">
        <v>41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 t="s">
        <v>397</v>
      </c>
      <c r="K275" t="s">
        <v>1743</v>
      </c>
    </row>
    <row r="276" spans="1:11">
      <c r="A276">
        <v>4</v>
      </c>
      <c r="B276" t="s">
        <v>42</v>
      </c>
      <c r="C276">
        <v>0</v>
      </c>
      <c r="D276">
        <v>0</v>
      </c>
      <c r="E276">
        <v>27856</v>
      </c>
      <c r="F276">
        <v>6569</v>
      </c>
      <c r="G276">
        <v>0</v>
      </c>
      <c r="H276">
        <v>0</v>
      </c>
      <c r="I276">
        <v>0</v>
      </c>
      <c r="J276" t="s">
        <v>397</v>
      </c>
      <c r="K276" t="s">
        <v>1743</v>
      </c>
    </row>
    <row r="277" spans="1:11">
      <c r="A277">
        <v>5</v>
      </c>
      <c r="B277" t="s">
        <v>43</v>
      </c>
      <c r="C277">
        <v>0</v>
      </c>
      <c r="D277">
        <v>0</v>
      </c>
      <c r="E277">
        <v>18947</v>
      </c>
      <c r="F277">
        <v>0</v>
      </c>
      <c r="G277">
        <v>0</v>
      </c>
      <c r="H277">
        <v>0</v>
      </c>
      <c r="I277">
        <v>0</v>
      </c>
      <c r="J277" t="s">
        <v>397</v>
      </c>
      <c r="K277" t="s">
        <v>1743</v>
      </c>
    </row>
    <row r="278" spans="1:11">
      <c r="A278">
        <v>0</v>
      </c>
      <c r="B278" t="s">
        <v>38</v>
      </c>
      <c r="C278">
        <v>23410</v>
      </c>
      <c r="D278">
        <v>2609</v>
      </c>
      <c r="E278">
        <v>6783021</v>
      </c>
      <c r="F278">
        <v>28892</v>
      </c>
      <c r="G278">
        <v>16221</v>
      </c>
      <c r="H278">
        <v>2185</v>
      </c>
      <c r="I278">
        <v>203</v>
      </c>
      <c r="J278" t="s">
        <v>398</v>
      </c>
      <c r="K278" t="s">
        <v>1743</v>
      </c>
    </row>
    <row r="279" spans="1:11">
      <c r="A279">
        <v>1</v>
      </c>
      <c r="B279" t="s">
        <v>39</v>
      </c>
      <c r="C279">
        <v>7</v>
      </c>
      <c r="D279">
        <v>3412</v>
      </c>
      <c r="E279">
        <v>2402</v>
      </c>
      <c r="F279">
        <v>18184</v>
      </c>
      <c r="G279">
        <v>0</v>
      </c>
      <c r="H279">
        <v>173</v>
      </c>
      <c r="I279">
        <v>2</v>
      </c>
      <c r="J279" t="s">
        <v>398</v>
      </c>
      <c r="K279" t="s">
        <v>1743</v>
      </c>
    </row>
    <row r="280" spans="1:11">
      <c r="A280">
        <v>2</v>
      </c>
      <c r="B280" t="s">
        <v>40</v>
      </c>
      <c r="C280">
        <v>0</v>
      </c>
      <c r="D280">
        <v>0</v>
      </c>
      <c r="E280">
        <v>0</v>
      </c>
      <c r="F280">
        <v>169</v>
      </c>
      <c r="G280">
        <v>0</v>
      </c>
      <c r="H280">
        <v>0</v>
      </c>
      <c r="I280">
        <v>0</v>
      </c>
      <c r="J280" t="s">
        <v>398</v>
      </c>
      <c r="K280" t="s">
        <v>1743</v>
      </c>
    </row>
    <row r="281" spans="1:11">
      <c r="A281">
        <v>3</v>
      </c>
      <c r="B281" t="s">
        <v>41</v>
      </c>
      <c r="C281">
        <v>37</v>
      </c>
      <c r="D281">
        <v>0</v>
      </c>
      <c r="E281">
        <v>0</v>
      </c>
      <c r="F281">
        <v>3</v>
      </c>
      <c r="G281">
        <v>0</v>
      </c>
      <c r="H281">
        <v>0</v>
      </c>
      <c r="I281">
        <v>0</v>
      </c>
      <c r="J281" t="s">
        <v>398</v>
      </c>
      <c r="K281" t="s">
        <v>1743</v>
      </c>
    </row>
    <row r="282" spans="1:11">
      <c r="A282">
        <v>4</v>
      </c>
      <c r="B282" t="s">
        <v>42</v>
      </c>
      <c r="C282">
        <v>0</v>
      </c>
      <c r="D282">
        <v>0</v>
      </c>
      <c r="E282">
        <v>212952</v>
      </c>
      <c r="F282">
        <v>50218</v>
      </c>
      <c r="G282">
        <v>0</v>
      </c>
      <c r="H282">
        <v>0</v>
      </c>
      <c r="I282">
        <v>0</v>
      </c>
      <c r="J282" t="s">
        <v>398</v>
      </c>
      <c r="K282" t="s">
        <v>1743</v>
      </c>
    </row>
    <row r="283" spans="1:11">
      <c r="A283">
        <v>5</v>
      </c>
      <c r="B283" t="s">
        <v>43</v>
      </c>
      <c r="C283">
        <v>0</v>
      </c>
      <c r="D283">
        <v>0</v>
      </c>
      <c r="E283">
        <v>226092</v>
      </c>
      <c r="F283">
        <v>0</v>
      </c>
      <c r="G283">
        <v>0</v>
      </c>
      <c r="H283">
        <v>0</v>
      </c>
      <c r="I283">
        <v>0</v>
      </c>
      <c r="J283" t="s">
        <v>398</v>
      </c>
      <c r="K283" t="s">
        <v>1743</v>
      </c>
    </row>
    <row r="284" spans="1:11">
      <c r="A284">
        <v>0</v>
      </c>
      <c r="B284" t="s">
        <v>38</v>
      </c>
      <c r="C284">
        <v>15896</v>
      </c>
      <c r="D284">
        <v>1772</v>
      </c>
      <c r="E284">
        <v>4605782</v>
      </c>
      <c r="F284">
        <v>19618</v>
      </c>
      <c r="G284">
        <v>11014</v>
      </c>
      <c r="H284">
        <v>1483</v>
      </c>
      <c r="I284">
        <v>138</v>
      </c>
      <c r="J284" t="s">
        <v>399</v>
      </c>
      <c r="K284" t="s">
        <v>1743</v>
      </c>
    </row>
    <row r="285" spans="1:11">
      <c r="A285">
        <v>1</v>
      </c>
      <c r="B285" t="s">
        <v>39</v>
      </c>
      <c r="C285">
        <v>4</v>
      </c>
      <c r="D285">
        <v>2109</v>
      </c>
      <c r="E285">
        <v>1485</v>
      </c>
      <c r="F285">
        <v>11240</v>
      </c>
      <c r="G285">
        <v>0</v>
      </c>
      <c r="H285">
        <v>107</v>
      </c>
      <c r="I285">
        <v>1</v>
      </c>
      <c r="J285" t="s">
        <v>399</v>
      </c>
      <c r="K285" t="s">
        <v>1743</v>
      </c>
    </row>
    <row r="286" spans="1:11">
      <c r="A286">
        <v>2</v>
      </c>
      <c r="B286" t="s">
        <v>40</v>
      </c>
      <c r="C286">
        <v>0</v>
      </c>
      <c r="D286">
        <v>0</v>
      </c>
      <c r="E286">
        <v>0</v>
      </c>
      <c r="F286">
        <v>33</v>
      </c>
      <c r="G286">
        <v>0</v>
      </c>
      <c r="H286">
        <v>0</v>
      </c>
      <c r="I286">
        <v>0</v>
      </c>
      <c r="J286" t="s">
        <v>399</v>
      </c>
      <c r="K286" t="s">
        <v>1743</v>
      </c>
    </row>
    <row r="287" spans="1:11">
      <c r="A287">
        <v>3</v>
      </c>
      <c r="B287" t="s">
        <v>41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 t="s">
        <v>399</v>
      </c>
      <c r="K287" t="s">
        <v>1743</v>
      </c>
    </row>
    <row r="288" spans="1:11">
      <c r="A288">
        <v>4</v>
      </c>
      <c r="B288" t="s">
        <v>42</v>
      </c>
      <c r="C288">
        <v>0</v>
      </c>
      <c r="D288">
        <v>0</v>
      </c>
      <c r="E288">
        <v>545931</v>
      </c>
      <c r="F288">
        <v>128741</v>
      </c>
      <c r="G288">
        <v>0</v>
      </c>
      <c r="H288">
        <v>0</v>
      </c>
      <c r="I288">
        <v>0</v>
      </c>
      <c r="J288" t="s">
        <v>399</v>
      </c>
      <c r="K288" t="s">
        <v>1743</v>
      </c>
    </row>
    <row r="289" spans="1:11">
      <c r="A289">
        <v>5</v>
      </c>
      <c r="B289" t="s">
        <v>43</v>
      </c>
      <c r="C289">
        <v>0</v>
      </c>
      <c r="D289">
        <v>0</v>
      </c>
      <c r="E289">
        <v>174965</v>
      </c>
      <c r="F289">
        <v>0</v>
      </c>
      <c r="G289">
        <v>0</v>
      </c>
      <c r="H289">
        <v>0</v>
      </c>
      <c r="I289">
        <v>0</v>
      </c>
      <c r="J289" t="s">
        <v>399</v>
      </c>
      <c r="K289" t="s">
        <v>1743</v>
      </c>
    </row>
    <row r="290" spans="1:11">
      <c r="A290">
        <v>0</v>
      </c>
      <c r="B290" t="s">
        <v>38</v>
      </c>
      <c r="C290">
        <v>4252</v>
      </c>
      <c r="D290">
        <v>474</v>
      </c>
      <c r="E290">
        <v>1232077</v>
      </c>
      <c r="F290">
        <v>5248</v>
      </c>
      <c r="G290">
        <v>2946</v>
      </c>
      <c r="H290">
        <v>397</v>
      </c>
      <c r="I290">
        <v>37</v>
      </c>
      <c r="J290" t="s">
        <v>400</v>
      </c>
      <c r="K290" t="s">
        <v>1743</v>
      </c>
    </row>
    <row r="291" spans="1:11">
      <c r="A291">
        <v>1</v>
      </c>
      <c r="B291" t="s">
        <v>39</v>
      </c>
      <c r="C291">
        <v>1</v>
      </c>
      <c r="D291">
        <v>445</v>
      </c>
      <c r="E291">
        <v>314</v>
      </c>
      <c r="F291">
        <v>2373</v>
      </c>
      <c r="G291">
        <v>0</v>
      </c>
      <c r="H291">
        <v>23</v>
      </c>
      <c r="I291">
        <v>0</v>
      </c>
      <c r="J291" t="s">
        <v>400</v>
      </c>
      <c r="K291" t="s">
        <v>1743</v>
      </c>
    </row>
    <row r="292" spans="1:11">
      <c r="A292">
        <v>2</v>
      </c>
      <c r="B292" t="s">
        <v>40</v>
      </c>
      <c r="C292">
        <v>0</v>
      </c>
      <c r="D292">
        <v>0</v>
      </c>
      <c r="E292">
        <v>0</v>
      </c>
      <c r="F292">
        <v>24</v>
      </c>
      <c r="G292">
        <v>0</v>
      </c>
      <c r="H292">
        <v>0</v>
      </c>
      <c r="I292">
        <v>0</v>
      </c>
      <c r="J292" t="s">
        <v>400</v>
      </c>
      <c r="K292" t="s">
        <v>1743</v>
      </c>
    </row>
    <row r="293" spans="1:11">
      <c r="A293">
        <v>3</v>
      </c>
      <c r="B293" t="s">
        <v>41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 t="s">
        <v>400</v>
      </c>
      <c r="K293" t="s">
        <v>1743</v>
      </c>
    </row>
    <row r="294" spans="1:11">
      <c r="A294">
        <v>4</v>
      </c>
      <c r="B294" t="s">
        <v>42</v>
      </c>
      <c r="C294">
        <v>0</v>
      </c>
      <c r="D294">
        <v>0</v>
      </c>
      <c r="E294">
        <v>57518</v>
      </c>
      <c r="F294">
        <v>13564</v>
      </c>
      <c r="G294">
        <v>0</v>
      </c>
      <c r="H294">
        <v>0</v>
      </c>
      <c r="I294">
        <v>0</v>
      </c>
      <c r="J294" t="s">
        <v>400</v>
      </c>
      <c r="K294" t="s">
        <v>1743</v>
      </c>
    </row>
    <row r="295" spans="1:11">
      <c r="A295">
        <v>5</v>
      </c>
      <c r="B295" t="s">
        <v>43</v>
      </c>
      <c r="C295">
        <v>0</v>
      </c>
      <c r="D295">
        <v>0</v>
      </c>
      <c r="E295">
        <v>51632</v>
      </c>
      <c r="F295">
        <v>0</v>
      </c>
      <c r="G295">
        <v>0</v>
      </c>
      <c r="H295">
        <v>0</v>
      </c>
      <c r="I295">
        <v>0</v>
      </c>
      <c r="J295" t="s">
        <v>400</v>
      </c>
      <c r="K295" t="s">
        <v>1743</v>
      </c>
    </row>
    <row r="296" spans="1:11">
      <c r="A296">
        <v>0</v>
      </c>
      <c r="B296" t="s">
        <v>38</v>
      </c>
      <c r="C296">
        <v>1599</v>
      </c>
      <c r="D296">
        <v>178</v>
      </c>
      <c r="E296">
        <v>463442</v>
      </c>
      <c r="F296">
        <v>1974</v>
      </c>
      <c r="G296">
        <v>1108</v>
      </c>
      <c r="H296">
        <v>149</v>
      </c>
      <c r="I296">
        <v>14</v>
      </c>
      <c r="J296" t="s">
        <v>401</v>
      </c>
      <c r="K296" t="s">
        <v>1743</v>
      </c>
    </row>
    <row r="297" spans="1:11">
      <c r="A297">
        <v>1</v>
      </c>
      <c r="B297" t="s">
        <v>39</v>
      </c>
      <c r="C297">
        <v>1</v>
      </c>
      <c r="D297">
        <v>579</v>
      </c>
      <c r="E297">
        <v>408</v>
      </c>
      <c r="F297">
        <v>3085</v>
      </c>
      <c r="G297">
        <v>0</v>
      </c>
      <c r="H297">
        <v>29</v>
      </c>
      <c r="I297">
        <v>0</v>
      </c>
      <c r="J297" t="s">
        <v>401</v>
      </c>
      <c r="K297" t="s">
        <v>1743</v>
      </c>
    </row>
    <row r="298" spans="1:11">
      <c r="A298">
        <v>2</v>
      </c>
      <c r="B298" t="s">
        <v>40</v>
      </c>
      <c r="C298">
        <v>0</v>
      </c>
      <c r="D298">
        <v>0</v>
      </c>
      <c r="E298">
        <v>0</v>
      </c>
      <c r="F298">
        <v>24</v>
      </c>
      <c r="G298">
        <v>0</v>
      </c>
      <c r="H298">
        <v>0</v>
      </c>
      <c r="I298">
        <v>0</v>
      </c>
      <c r="J298" t="s">
        <v>401</v>
      </c>
      <c r="K298" t="s">
        <v>1743</v>
      </c>
    </row>
    <row r="299" spans="1:11">
      <c r="A299">
        <v>3</v>
      </c>
      <c r="B299" t="s">
        <v>41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 t="s">
        <v>401</v>
      </c>
      <c r="K299" t="s">
        <v>1743</v>
      </c>
    </row>
    <row r="300" spans="1:11">
      <c r="A300">
        <v>4</v>
      </c>
      <c r="B300" t="s">
        <v>42</v>
      </c>
      <c r="C300">
        <v>0</v>
      </c>
      <c r="D300">
        <v>0</v>
      </c>
      <c r="E300">
        <v>24588</v>
      </c>
      <c r="F300">
        <v>5798</v>
      </c>
      <c r="G300">
        <v>0</v>
      </c>
      <c r="H300">
        <v>0</v>
      </c>
      <c r="I300">
        <v>0</v>
      </c>
      <c r="J300" t="s">
        <v>401</v>
      </c>
      <c r="K300" t="s">
        <v>1743</v>
      </c>
    </row>
    <row r="301" spans="1:11">
      <c r="A301">
        <v>5</v>
      </c>
      <c r="B301" t="s">
        <v>43</v>
      </c>
      <c r="C301">
        <v>0</v>
      </c>
      <c r="D301">
        <v>0</v>
      </c>
      <c r="E301">
        <v>26824</v>
      </c>
      <c r="F301">
        <v>0</v>
      </c>
      <c r="G301">
        <v>0</v>
      </c>
      <c r="H301">
        <v>0</v>
      </c>
      <c r="I301">
        <v>0</v>
      </c>
      <c r="J301" t="s">
        <v>401</v>
      </c>
      <c r="K301" t="s">
        <v>1743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9D881-1A16-41A9-97A8-A83C78B7A1CB}">
  <dimension ref="A1:N301"/>
  <sheetViews>
    <sheetView topLeftCell="A277" workbookViewId="0">
      <selection activeCell="A2" sqref="A2:K301"/>
    </sheetView>
  </sheetViews>
  <sheetFormatPr defaultRowHeight="15"/>
  <cols>
    <col min="14" max="14" width="10.5703125" bestFit="1" customWidth="1"/>
  </cols>
  <sheetData>
    <row r="1" spans="1:14">
      <c r="B1" t="s">
        <v>30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  <c r="I1" t="s">
        <v>37</v>
      </c>
      <c r="J1" t="s">
        <v>130</v>
      </c>
      <c r="K1" t="s">
        <v>1739</v>
      </c>
      <c r="N1" s="78"/>
    </row>
    <row r="2" spans="1:14">
      <c r="A2">
        <v>0</v>
      </c>
      <c r="B2" t="s">
        <v>38</v>
      </c>
      <c r="C2">
        <v>5</v>
      </c>
      <c r="D2">
        <v>55</v>
      </c>
      <c r="E2">
        <v>45018</v>
      </c>
      <c r="F2">
        <v>36744</v>
      </c>
      <c r="G2">
        <v>10</v>
      </c>
      <c r="H2">
        <v>20</v>
      </c>
      <c r="I2">
        <v>1</v>
      </c>
      <c r="J2" t="s">
        <v>132</v>
      </c>
      <c r="K2" t="s">
        <v>1742</v>
      </c>
    </row>
    <row r="3" spans="1:14">
      <c r="A3">
        <v>1</v>
      </c>
      <c r="B3" t="s">
        <v>39</v>
      </c>
      <c r="C3">
        <v>0</v>
      </c>
      <c r="D3">
        <v>161</v>
      </c>
      <c r="E3">
        <v>173</v>
      </c>
      <c r="F3">
        <v>17894</v>
      </c>
      <c r="G3">
        <v>2</v>
      </c>
      <c r="H3">
        <v>14</v>
      </c>
      <c r="I3">
        <v>1</v>
      </c>
      <c r="J3" t="s">
        <v>132</v>
      </c>
      <c r="K3" t="s">
        <v>1742</v>
      </c>
      <c r="N3" s="34"/>
    </row>
    <row r="4" spans="1:14">
      <c r="A4">
        <v>2</v>
      </c>
      <c r="B4" t="s">
        <v>40</v>
      </c>
      <c r="C4">
        <v>0</v>
      </c>
      <c r="D4">
        <v>0</v>
      </c>
      <c r="E4">
        <v>0</v>
      </c>
      <c r="F4">
        <v>117</v>
      </c>
      <c r="G4">
        <v>0</v>
      </c>
      <c r="H4">
        <v>0</v>
      </c>
      <c r="I4">
        <v>0</v>
      </c>
      <c r="J4" t="s">
        <v>132</v>
      </c>
      <c r="K4" t="s">
        <v>1742</v>
      </c>
    </row>
    <row r="5" spans="1:14">
      <c r="A5">
        <v>3</v>
      </c>
      <c r="B5" t="s">
        <v>41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 t="s">
        <v>132</v>
      </c>
      <c r="K5" t="s">
        <v>1742</v>
      </c>
    </row>
    <row r="6" spans="1:14">
      <c r="A6">
        <v>4</v>
      </c>
      <c r="B6" t="s">
        <v>42</v>
      </c>
      <c r="C6">
        <v>0</v>
      </c>
      <c r="D6">
        <v>0</v>
      </c>
      <c r="E6">
        <v>0</v>
      </c>
      <c r="F6">
        <v>122</v>
      </c>
      <c r="G6">
        <v>0</v>
      </c>
      <c r="H6">
        <v>0</v>
      </c>
      <c r="I6">
        <v>0</v>
      </c>
      <c r="J6" t="s">
        <v>132</v>
      </c>
      <c r="K6" t="s">
        <v>1742</v>
      </c>
    </row>
    <row r="7" spans="1:14">
      <c r="A7">
        <v>5</v>
      </c>
      <c r="B7" t="s">
        <v>43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 t="s">
        <v>132</v>
      </c>
      <c r="K7" t="s">
        <v>1742</v>
      </c>
    </row>
    <row r="8" spans="1:14">
      <c r="A8">
        <v>0</v>
      </c>
      <c r="B8" t="s">
        <v>38</v>
      </c>
      <c r="C8">
        <v>29</v>
      </c>
      <c r="D8">
        <v>297</v>
      </c>
      <c r="E8">
        <v>242985</v>
      </c>
      <c r="F8">
        <v>198327</v>
      </c>
      <c r="G8">
        <v>56</v>
      </c>
      <c r="H8">
        <v>108</v>
      </c>
      <c r="I8">
        <v>6</v>
      </c>
      <c r="J8" t="s">
        <v>348</v>
      </c>
      <c r="K8" t="s">
        <v>1742</v>
      </c>
    </row>
    <row r="9" spans="1:14">
      <c r="A9">
        <v>1</v>
      </c>
      <c r="B9" t="s">
        <v>39</v>
      </c>
      <c r="C9">
        <v>2</v>
      </c>
      <c r="D9">
        <v>870</v>
      </c>
      <c r="E9">
        <v>934</v>
      </c>
      <c r="F9">
        <v>96581</v>
      </c>
      <c r="G9">
        <v>10</v>
      </c>
      <c r="H9">
        <v>73</v>
      </c>
      <c r="I9">
        <v>6</v>
      </c>
      <c r="J9" t="s">
        <v>348</v>
      </c>
      <c r="K9" t="s">
        <v>1742</v>
      </c>
    </row>
    <row r="10" spans="1:14">
      <c r="A10">
        <v>2</v>
      </c>
      <c r="B10" t="s">
        <v>40</v>
      </c>
      <c r="C10">
        <v>0</v>
      </c>
      <c r="D10">
        <v>0</v>
      </c>
      <c r="E10">
        <v>0</v>
      </c>
      <c r="F10">
        <v>24</v>
      </c>
      <c r="G10">
        <v>0</v>
      </c>
      <c r="H10">
        <v>0</v>
      </c>
      <c r="I10">
        <v>0</v>
      </c>
      <c r="J10" t="s">
        <v>348</v>
      </c>
      <c r="K10" t="s">
        <v>1742</v>
      </c>
    </row>
    <row r="11" spans="1:14">
      <c r="A11">
        <v>3</v>
      </c>
      <c r="B11" t="s">
        <v>41</v>
      </c>
      <c r="C11">
        <v>0</v>
      </c>
      <c r="D11">
        <v>0</v>
      </c>
      <c r="E11">
        <v>0</v>
      </c>
      <c r="F11">
        <v>377</v>
      </c>
      <c r="G11">
        <v>0</v>
      </c>
      <c r="H11">
        <v>0</v>
      </c>
      <c r="I11">
        <v>0</v>
      </c>
      <c r="J11" t="s">
        <v>348</v>
      </c>
      <c r="K11" t="s">
        <v>1742</v>
      </c>
    </row>
    <row r="12" spans="1:14">
      <c r="A12">
        <v>4</v>
      </c>
      <c r="B12" t="s">
        <v>42</v>
      </c>
      <c r="C12">
        <v>0</v>
      </c>
      <c r="D12">
        <v>0</v>
      </c>
      <c r="E12">
        <v>0</v>
      </c>
      <c r="F12">
        <v>259</v>
      </c>
      <c r="G12">
        <v>0</v>
      </c>
      <c r="H12">
        <v>0</v>
      </c>
      <c r="I12">
        <v>0</v>
      </c>
      <c r="J12" t="s">
        <v>348</v>
      </c>
      <c r="K12" t="s">
        <v>1742</v>
      </c>
    </row>
    <row r="13" spans="1:14">
      <c r="A13">
        <v>5</v>
      </c>
      <c r="B13" t="s">
        <v>43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 t="s">
        <v>348</v>
      </c>
      <c r="K13" t="s">
        <v>1742</v>
      </c>
    </row>
    <row r="14" spans="1:14">
      <c r="A14">
        <v>0</v>
      </c>
      <c r="B14" t="s">
        <v>38</v>
      </c>
      <c r="C14">
        <v>17</v>
      </c>
      <c r="D14">
        <v>174</v>
      </c>
      <c r="E14">
        <v>142752</v>
      </c>
      <c r="F14">
        <v>116516</v>
      </c>
      <c r="G14">
        <v>33</v>
      </c>
      <c r="H14">
        <v>63</v>
      </c>
      <c r="I14">
        <v>3</v>
      </c>
      <c r="J14" t="s">
        <v>349</v>
      </c>
      <c r="K14" t="s">
        <v>1742</v>
      </c>
    </row>
    <row r="15" spans="1:14">
      <c r="A15">
        <v>1</v>
      </c>
      <c r="B15" t="s">
        <v>39</v>
      </c>
      <c r="C15">
        <v>1</v>
      </c>
      <c r="D15">
        <v>511</v>
      </c>
      <c r="E15">
        <v>548</v>
      </c>
      <c r="F15">
        <v>56741</v>
      </c>
      <c r="G15">
        <v>6</v>
      </c>
      <c r="H15">
        <v>43</v>
      </c>
      <c r="I15">
        <v>3</v>
      </c>
      <c r="J15" t="s">
        <v>349</v>
      </c>
      <c r="K15" t="s">
        <v>1742</v>
      </c>
    </row>
    <row r="16" spans="1:14">
      <c r="A16">
        <v>2</v>
      </c>
      <c r="B16" t="s">
        <v>40</v>
      </c>
      <c r="C16">
        <v>0</v>
      </c>
      <c r="D16">
        <v>0</v>
      </c>
      <c r="E16">
        <v>0</v>
      </c>
      <c r="F16">
        <v>24</v>
      </c>
      <c r="G16">
        <v>0</v>
      </c>
      <c r="H16">
        <v>0</v>
      </c>
      <c r="I16">
        <v>0</v>
      </c>
      <c r="J16" t="s">
        <v>349</v>
      </c>
      <c r="K16" t="s">
        <v>1742</v>
      </c>
    </row>
    <row r="17" spans="1:11">
      <c r="A17">
        <v>3</v>
      </c>
      <c r="B17" t="s">
        <v>41</v>
      </c>
      <c r="C17">
        <v>0</v>
      </c>
      <c r="D17">
        <v>0</v>
      </c>
      <c r="E17">
        <v>0</v>
      </c>
      <c r="F17">
        <v>274</v>
      </c>
      <c r="G17">
        <v>0</v>
      </c>
      <c r="H17">
        <v>0</v>
      </c>
      <c r="I17">
        <v>0</v>
      </c>
      <c r="J17" t="s">
        <v>349</v>
      </c>
      <c r="K17" t="s">
        <v>1742</v>
      </c>
    </row>
    <row r="18" spans="1:11">
      <c r="A18">
        <v>4</v>
      </c>
      <c r="B18" t="s">
        <v>42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 t="s">
        <v>349</v>
      </c>
      <c r="K18" t="s">
        <v>1742</v>
      </c>
    </row>
    <row r="19" spans="1:11">
      <c r="A19">
        <v>5</v>
      </c>
      <c r="B19" t="s">
        <v>43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 t="s">
        <v>349</v>
      </c>
      <c r="K19" t="s">
        <v>1742</v>
      </c>
    </row>
    <row r="20" spans="1:11">
      <c r="A20">
        <v>0</v>
      </c>
      <c r="B20" t="s">
        <v>38</v>
      </c>
      <c r="C20">
        <v>33</v>
      </c>
      <c r="D20">
        <v>330</v>
      </c>
      <c r="E20">
        <v>269842</v>
      </c>
      <c r="F20">
        <v>220248</v>
      </c>
      <c r="G20">
        <v>62</v>
      </c>
      <c r="H20">
        <v>120</v>
      </c>
      <c r="I20">
        <v>6</v>
      </c>
      <c r="J20" t="s">
        <v>350</v>
      </c>
      <c r="K20" t="s">
        <v>1742</v>
      </c>
    </row>
    <row r="21" spans="1:11">
      <c r="A21">
        <v>1</v>
      </c>
      <c r="B21" t="s">
        <v>39</v>
      </c>
      <c r="C21">
        <v>2</v>
      </c>
      <c r="D21">
        <v>967</v>
      </c>
      <c r="E21">
        <v>1037</v>
      </c>
      <c r="F21">
        <v>107256</v>
      </c>
      <c r="G21">
        <v>11</v>
      </c>
      <c r="H21">
        <v>82</v>
      </c>
      <c r="I21">
        <v>6</v>
      </c>
      <c r="J21" t="s">
        <v>350</v>
      </c>
      <c r="K21" t="s">
        <v>1742</v>
      </c>
    </row>
    <row r="22" spans="1:11">
      <c r="A22">
        <v>2</v>
      </c>
      <c r="B22" t="s">
        <v>40</v>
      </c>
      <c r="C22">
        <v>0</v>
      </c>
      <c r="D22">
        <v>0</v>
      </c>
      <c r="E22">
        <v>0</v>
      </c>
      <c r="F22">
        <v>24</v>
      </c>
      <c r="G22">
        <v>0</v>
      </c>
      <c r="H22">
        <v>0</v>
      </c>
      <c r="I22">
        <v>0</v>
      </c>
      <c r="J22" t="s">
        <v>350</v>
      </c>
      <c r="K22" t="s">
        <v>1742</v>
      </c>
    </row>
    <row r="23" spans="1:11">
      <c r="A23">
        <v>3</v>
      </c>
      <c r="B23" t="s">
        <v>41</v>
      </c>
      <c r="C23">
        <v>0</v>
      </c>
      <c r="D23">
        <v>0</v>
      </c>
      <c r="E23">
        <v>0</v>
      </c>
      <c r="F23">
        <v>194</v>
      </c>
      <c r="G23">
        <v>0</v>
      </c>
      <c r="H23">
        <v>0</v>
      </c>
      <c r="I23">
        <v>0</v>
      </c>
      <c r="J23" t="s">
        <v>350</v>
      </c>
      <c r="K23" t="s">
        <v>1742</v>
      </c>
    </row>
    <row r="24" spans="1:11">
      <c r="A24">
        <v>4</v>
      </c>
      <c r="B24" t="s">
        <v>42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 t="s">
        <v>350</v>
      </c>
      <c r="K24" t="s">
        <v>1742</v>
      </c>
    </row>
    <row r="25" spans="1:11">
      <c r="A25">
        <v>5</v>
      </c>
      <c r="B25" t="s">
        <v>43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 t="s">
        <v>350</v>
      </c>
      <c r="K25" t="s">
        <v>1742</v>
      </c>
    </row>
    <row r="26" spans="1:11">
      <c r="A26">
        <v>0</v>
      </c>
      <c r="B26" t="s">
        <v>38</v>
      </c>
      <c r="C26">
        <v>142</v>
      </c>
      <c r="D26">
        <v>1437</v>
      </c>
      <c r="E26">
        <v>1175641</v>
      </c>
      <c r="F26">
        <v>959570</v>
      </c>
      <c r="G26">
        <v>270</v>
      </c>
      <c r="H26">
        <v>522</v>
      </c>
      <c r="I26">
        <v>27</v>
      </c>
      <c r="J26" t="s">
        <v>351</v>
      </c>
      <c r="K26" t="s">
        <v>1742</v>
      </c>
    </row>
    <row r="27" spans="1:11">
      <c r="A27">
        <v>1</v>
      </c>
      <c r="B27" t="s">
        <v>39</v>
      </c>
      <c r="C27">
        <v>11</v>
      </c>
      <c r="D27">
        <v>4211</v>
      </c>
      <c r="E27">
        <v>4517</v>
      </c>
      <c r="F27">
        <v>467290</v>
      </c>
      <c r="G27">
        <v>48</v>
      </c>
      <c r="H27">
        <v>355</v>
      </c>
      <c r="I27">
        <v>28</v>
      </c>
      <c r="J27" t="s">
        <v>351</v>
      </c>
      <c r="K27" t="s">
        <v>1742</v>
      </c>
    </row>
    <row r="28" spans="1:11">
      <c r="A28">
        <v>2</v>
      </c>
      <c r="B28" t="s">
        <v>40</v>
      </c>
      <c r="C28">
        <v>0</v>
      </c>
      <c r="D28">
        <v>0</v>
      </c>
      <c r="E28">
        <v>0</v>
      </c>
      <c r="F28">
        <v>128</v>
      </c>
      <c r="G28">
        <v>0</v>
      </c>
      <c r="H28">
        <v>0</v>
      </c>
      <c r="I28">
        <v>0</v>
      </c>
      <c r="J28" t="s">
        <v>351</v>
      </c>
      <c r="K28" t="s">
        <v>1742</v>
      </c>
    </row>
    <row r="29" spans="1:11">
      <c r="A29">
        <v>3</v>
      </c>
      <c r="B29" t="s">
        <v>41</v>
      </c>
      <c r="C29">
        <v>0</v>
      </c>
      <c r="D29">
        <v>0</v>
      </c>
      <c r="E29">
        <v>0</v>
      </c>
      <c r="F29">
        <v>3159</v>
      </c>
      <c r="G29">
        <v>0</v>
      </c>
      <c r="H29">
        <v>0</v>
      </c>
      <c r="I29">
        <v>0</v>
      </c>
      <c r="J29" t="s">
        <v>351</v>
      </c>
      <c r="K29" t="s">
        <v>1742</v>
      </c>
    </row>
    <row r="30" spans="1:11">
      <c r="A30">
        <v>4</v>
      </c>
      <c r="B30" t="s">
        <v>42</v>
      </c>
      <c r="C30">
        <v>0</v>
      </c>
      <c r="D30">
        <v>0</v>
      </c>
      <c r="E30">
        <v>0</v>
      </c>
      <c r="F30">
        <v>871</v>
      </c>
      <c r="G30">
        <v>0</v>
      </c>
      <c r="H30">
        <v>0</v>
      </c>
      <c r="I30">
        <v>0</v>
      </c>
      <c r="J30" t="s">
        <v>351</v>
      </c>
      <c r="K30" t="s">
        <v>1742</v>
      </c>
    </row>
    <row r="31" spans="1:11">
      <c r="A31">
        <v>5</v>
      </c>
      <c r="B31" t="s">
        <v>43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 t="s">
        <v>351</v>
      </c>
      <c r="K31" t="s">
        <v>1742</v>
      </c>
    </row>
    <row r="32" spans="1:11">
      <c r="A32">
        <v>0</v>
      </c>
      <c r="B32" t="s">
        <v>38</v>
      </c>
      <c r="C32">
        <v>33</v>
      </c>
      <c r="D32">
        <v>330</v>
      </c>
      <c r="E32">
        <v>270200</v>
      </c>
      <c r="F32">
        <v>220540</v>
      </c>
      <c r="G32">
        <v>62</v>
      </c>
      <c r="H32">
        <v>120</v>
      </c>
      <c r="I32">
        <v>6</v>
      </c>
      <c r="J32" t="s">
        <v>352</v>
      </c>
      <c r="K32" t="s">
        <v>1742</v>
      </c>
    </row>
    <row r="33" spans="1:11">
      <c r="A33">
        <v>1</v>
      </c>
      <c r="B33" t="s">
        <v>39</v>
      </c>
      <c r="C33">
        <v>2</v>
      </c>
      <c r="D33">
        <v>968</v>
      </c>
      <c r="E33">
        <v>1038</v>
      </c>
      <c r="F33">
        <v>107398</v>
      </c>
      <c r="G33">
        <v>11</v>
      </c>
      <c r="H33">
        <v>82</v>
      </c>
      <c r="I33">
        <v>6</v>
      </c>
      <c r="J33" t="s">
        <v>352</v>
      </c>
      <c r="K33" t="s">
        <v>1742</v>
      </c>
    </row>
    <row r="34" spans="1:11">
      <c r="A34">
        <v>2</v>
      </c>
      <c r="B34" t="s">
        <v>40</v>
      </c>
      <c r="C34">
        <v>0</v>
      </c>
      <c r="D34">
        <v>0</v>
      </c>
      <c r="E34">
        <v>0</v>
      </c>
      <c r="F34">
        <v>24</v>
      </c>
      <c r="G34">
        <v>0</v>
      </c>
      <c r="H34">
        <v>0</v>
      </c>
      <c r="I34">
        <v>0</v>
      </c>
      <c r="J34" t="s">
        <v>352</v>
      </c>
      <c r="K34" t="s">
        <v>1742</v>
      </c>
    </row>
    <row r="35" spans="1:11">
      <c r="A35">
        <v>3</v>
      </c>
      <c r="B35" t="s">
        <v>41</v>
      </c>
      <c r="C35">
        <v>0</v>
      </c>
      <c r="D35">
        <v>0</v>
      </c>
      <c r="E35">
        <v>0</v>
      </c>
      <c r="F35">
        <v>294</v>
      </c>
      <c r="G35">
        <v>0</v>
      </c>
      <c r="H35">
        <v>0</v>
      </c>
      <c r="I35">
        <v>0</v>
      </c>
      <c r="J35" t="s">
        <v>352</v>
      </c>
      <c r="K35" t="s">
        <v>1742</v>
      </c>
    </row>
    <row r="36" spans="1:11">
      <c r="A36">
        <v>4</v>
      </c>
      <c r="B36" t="s">
        <v>42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 t="s">
        <v>352</v>
      </c>
      <c r="K36" t="s">
        <v>1742</v>
      </c>
    </row>
    <row r="37" spans="1:11">
      <c r="A37">
        <v>5</v>
      </c>
      <c r="B37" t="s">
        <v>43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 t="s">
        <v>352</v>
      </c>
      <c r="K37" t="s">
        <v>1742</v>
      </c>
    </row>
    <row r="38" spans="1:11">
      <c r="A38">
        <v>0</v>
      </c>
      <c r="B38" t="s">
        <v>38</v>
      </c>
      <c r="C38">
        <v>15</v>
      </c>
      <c r="D38">
        <v>147</v>
      </c>
      <c r="E38">
        <v>120067</v>
      </c>
      <c r="F38">
        <v>98000</v>
      </c>
      <c r="G38">
        <v>28</v>
      </c>
      <c r="H38">
        <v>53</v>
      </c>
      <c r="I38">
        <v>3</v>
      </c>
      <c r="J38" t="s">
        <v>353</v>
      </c>
      <c r="K38" t="s">
        <v>1742</v>
      </c>
    </row>
    <row r="39" spans="1:11">
      <c r="A39">
        <v>1</v>
      </c>
      <c r="B39" t="s">
        <v>39</v>
      </c>
      <c r="C39">
        <v>1</v>
      </c>
      <c r="D39">
        <v>430</v>
      </c>
      <c r="E39">
        <v>461</v>
      </c>
      <c r="F39">
        <v>47724</v>
      </c>
      <c r="G39">
        <v>5</v>
      </c>
      <c r="H39">
        <v>36</v>
      </c>
      <c r="I39">
        <v>3</v>
      </c>
      <c r="J39" t="s">
        <v>353</v>
      </c>
      <c r="K39" t="s">
        <v>1742</v>
      </c>
    </row>
    <row r="40" spans="1:11">
      <c r="A40">
        <v>2</v>
      </c>
      <c r="B40" t="s">
        <v>40</v>
      </c>
      <c r="C40">
        <v>0</v>
      </c>
      <c r="D40">
        <v>0</v>
      </c>
      <c r="E40">
        <v>0</v>
      </c>
      <c r="F40">
        <v>24</v>
      </c>
      <c r="G40">
        <v>0</v>
      </c>
      <c r="H40">
        <v>0</v>
      </c>
      <c r="I40">
        <v>0</v>
      </c>
      <c r="J40" t="s">
        <v>353</v>
      </c>
      <c r="K40" t="s">
        <v>1742</v>
      </c>
    </row>
    <row r="41" spans="1:11">
      <c r="A41">
        <v>3</v>
      </c>
      <c r="B41" t="s">
        <v>41</v>
      </c>
      <c r="C41">
        <v>0</v>
      </c>
      <c r="D41">
        <v>0</v>
      </c>
      <c r="E41">
        <v>0</v>
      </c>
      <c r="F41">
        <v>34</v>
      </c>
      <c r="G41">
        <v>0</v>
      </c>
      <c r="H41">
        <v>0</v>
      </c>
      <c r="I41">
        <v>0</v>
      </c>
      <c r="J41" t="s">
        <v>353</v>
      </c>
      <c r="K41" t="s">
        <v>1742</v>
      </c>
    </row>
    <row r="42" spans="1:11">
      <c r="A42">
        <v>4</v>
      </c>
      <c r="B42" t="s">
        <v>42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 t="s">
        <v>353</v>
      </c>
      <c r="K42" t="s">
        <v>1742</v>
      </c>
    </row>
    <row r="43" spans="1:11">
      <c r="A43">
        <v>5</v>
      </c>
      <c r="B43" t="s">
        <v>43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 t="s">
        <v>353</v>
      </c>
      <c r="K43" t="s">
        <v>1742</v>
      </c>
    </row>
    <row r="44" spans="1:11">
      <c r="A44">
        <v>0</v>
      </c>
      <c r="B44" t="s">
        <v>38</v>
      </c>
      <c r="C44">
        <v>5</v>
      </c>
      <c r="D44">
        <v>55</v>
      </c>
      <c r="E44">
        <v>44715</v>
      </c>
      <c r="F44">
        <v>36497</v>
      </c>
      <c r="G44">
        <v>10</v>
      </c>
      <c r="H44">
        <v>20</v>
      </c>
      <c r="I44">
        <v>1</v>
      </c>
      <c r="J44" t="s">
        <v>355</v>
      </c>
      <c r="K44" t="s">
        <v>1742</v>
      </c>
    </row>
    <row r="45" spans="1:11">
      <c r="A45">
        <v>1</v>
      </c>
      <c r="B45" t="s">
        <v>39</v>
      </c>
      <c r="C45">
        <v>0</v>
      </c>
      <c r="D45">
        <v>160</v>
      </c>
      <c r="E45">
        <v>172</v>
      </c>
      <c r="F45">
        <v>17773</v>
      </c>
      <c r="G45">
        <v>2</v>
      </c>
      <c r="H45">
        <v>14</v>
      </c>
      <c r="I45">
        <v>1</v>
      </c>
      <c r="J45" t="s">
        <v>355</v>
      </c>
      <c r="K45" t="s">
        <v>1742</v>
      </c>
    </row>
    <row r="46" spans="1:11">
      <c r="A46">
        <v>2</v>
      </c>
      <c r="B46" t="s">
        <v>40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 t="s">
        <v>355</v>
      </c>
      <c r="K46" t="s">
        <v>1742</v>
      </c>
    </row>
    <row r="47" spans="1:11">
      <c r="A47">
        <v>3</v>
      </c>
      <c r="B47" t="s">
        <v>41</v>
      </c>
      <c r="C47">
        <v>0</v>
      </c>
      <c r="D47">
        <v>0</v>
      </c>
      <c r="E47">
        <v>0</v>
      </c>
      <c r="F47">
        <v>34</v>
      </c>
      <c r="G47">
        <v>0</v>
      </c>
      <c r="H47">
        <v>0</v>
      </c>
      <c r="I47">
        <v>0</v>
      </c>
      <c r="J47" t="s">
        <v>355</v>
      </c>
      <c r="K47" t="s">
        <v>1742</v>
      </c>
    </row>
    <row r="48" spans="1:11">
      <c r="A48">
        <v>4</v>
      </c>
      <c r="B48" t="s">
        <v>42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 t="s">
        <v>355</v>
      </c>
      <c r="K48" t="s">
        <v>1742</v>
      </c>
    </row>
    <row r="49" spans="1:11">
      <c r="A49">
        <v>5</v>
      </c>
      <c r="B49" t="s">
        <v>43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 t="s">
        <v>355</v>
      </c>
      <c r="K49" t="s">
        <v>1742</v>
      </c>
    </row>
    <row r="50" spans="1:11">
      <c r="A50">
        <v>0</v>
      </c>
      <c r="B50" t="s">
        <v>38</v>
      </c>
      <c r="C50">
        <v>92</v>
      </c>
      <c r="D50">
        <v>933</v>
      </c>
      <c r="E50">
        <v>763461</v>
      </c>
      <c r="F50">
        <v>623145</v>
      </c>
      <c r="G50">
        <v>175</v>
      </c>
      <c r="H50">
        <v>339</v>
      </c>
      <c r="I50">
        <v>18</v>
      </c>
      <c r="J50" t="s">
        <v>356</v>
      </c>
      <c r="K50" t="s">
        <v>1742</v>
      </c>
    </row>
    <row r="51" spans="1:11">
      <c r="A51">
        <v>1</v>
      </c>
      <c r="B51" t="s">
        <v>39</v>
      </c>
      <c r="C51">
        <v>7</v>
      </c>
      <c r="D51">
        <v>2735</v>
      </c>
      <c r="E51">
        <v>2933</v>
      </c>
      <c r="F51">
        <v>303458</v>
      </c>
      <c r="G51">
        <v>31</v>
      </c>
      <c r="H51">
        <v>231</v>
      </c>
      <c r="I51">
        <v>18</v>
      </c>
      <c r="J51" t="s">
        <v>356</v>
      </c>
      <c r="K51" t="s">
        <v>1742</v>
      </c>
    </row>
    <row r="52" spans="1:11">
      <c r="A52">
        <v>2</v>
      </c>
      <c r="B52" t="s">
        <v>40</v>
      </c>
      <c r="C52">
        <v>0</v>
      </c>
      <c r="D52">
        <v>0</v>
      </c>
      <c r="E52">
        <v>0</v>
      </c>
      <c r="F52">
        <v>83</v>
      </c>
      <c r="G52">
        <v>0</v>
      </c>
      <c r="H52">
        <v>0</v>
      </c>
      <c r="I52">
        <v>0</v>
      </c>
      <c r="J52" t="s">
        <v>356</v>
      </c>
      <c r="K52" t="s">
        <v>1742</v>
      </c>
    </row>
    <row r="53" spans="1:11">
      <c r="A53">
        <v>3</v>
      </c>
      <c r="B53" t="s">
        <v>41</v>
      </c>
      <c r="C53">
        <v>0</v>
      </c>
      <c r="D53">
        <v>0</v>
      </c>
      <c r="E53">
        <v>0</v>
      </c>
      <c r="F53">
        <v>725</v>
      </c>
      <c r="G53">
        <v>0</v>
      </c>
      <c r="H53">
        <v>0</v>
      </c>
      <c r="I53">
        <v>0</v>
      </c>
      <c r="J53" t="s">
        <v>356</v>
      </c>
      <c r="K53" t="s">
        <v>1742</v>
      </c>
    </row>
    <row r="54" spans="1:11">
      <c r="A54">
        <v>4</v>
      </c>
      <c r="B54" t="s">
        <v>42</v>
      </c>
      <c r="C54">
        <v>0</v>
      </c>
      <c r="D54">
        <v>0</v>
      </c>
      <c r="E54">
        <v>0</v>
      </c>
      <c r="F54">
        <v>319</v>
      </c>
      <c r="G54">
        <v>0</v>
      </c>
      <c r="H54">
        <v>0</v>
      </c>
      <c r="I54">
        <v>0</v>
      </c>
      <c r="J54" t="s">
        <v>356</v>
      </c>
      <c r="K54" t="s">
        <v>1742</v>
      </c>
    </row>
    <row r="55" spans="1:11">
      <c r="A55">
        <v>5</v>
      </c>
      <c r="B55" t="s">
        <v>43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 t="s">
        <v>356</v>
      </c>
      <c r="K55" t="s">
        <v>1742</v>
      </c>
    </row>
    <row r="56" spans="1:11">
      <c r="A56">
        <v>0</v>
      </c>
      <c r="B56" t="s">
        <v>38</v>
      </c>
      <c r="C56">
        <v>47</v>
      </c>
      <c r="D56">
        <v>478</v>
      </c>
      <c r="E56">
        <v>390812</v>
      </c>
      <c r="F56">
        <v>318984</v>
      </c>
      <c r="G56">
        <v>90</v>
      </c>
      <c r="H56">
        <v>174</v>
      </c>
      <c r="I56">
        <v>9</v>
      </c>
      <c r="J56" t="s">
        <v>357</v>
      </c>
      <c r="K56" t="s">
        <v>1742</v>
      </c>
    </row>
    <row r="57" spans="1:11">
      <c r="A57">
        <v>1</v>
      </c>
      <c r="B57" t="s">
        <v>39</v>
      </c>
      <c r="C57">
        <v>4</v>
      </c>
      <c r="D57">
        <v>1400</v>
      </c>
      <c r="E57">
        <v>1502</v>
      </c>
      <c r="F57">
        <v>155339</v>
      </c>
      <c r="G57">
        <v>16</v>
      </c>
      <c r="H57">
        <v>118</v>
      </c>
      <c r="I57">
        <v>9</v>
      </c>
      <c r="J57" t="s">
        <v>357</v>
      </c>
      <c r="K57" t="s">
        <v>1742</v>
      </c>
    </row>
    <row r="58" spans="1:11">
      <c r="A58">
        <v>2</v>
      </c>
      <c r="B58" t="s">
        <v>40</v>
      </c>
      <c r="C58">
        <v>0</v>
      </c>
      <c r="D58">
        <v>0</v>
      </c>
      <c r="E58">
        <v>0</v>
      </c>
      <c r="F58">
        <v>24</v>
      </c>
      <c r="G58">
        <v>0</v>
      </c>
      <c r="H58">
        <v>0</v>
      </c>
      <c r="I58">
        <v>0</v>
      </c>
      <c r="J58" t="s">
        <v>357</v>
      </c>
      <c r="K58" t="s">
        <v>1742</v>
      </c>
    </row>
    <row r="59" spans="1:11">
      <c r="A59">
        <v>3</v>
      </c>
      <c r="B59" t="s">
        <v>41</v>
      </c>
      <c r="C59">
        <v>0</v>
      </c>
      <c r="D59">
        <v>0</v>
      </c>
      <c r="E59">
        <v>0</v>
      </c>
      <c r="F59">
        <v>1089</v>
      </c>
      <c r="G59">
        <v>0</v>
      </c>
      <c r="H59">
        <v>0</v>
      </c>
      <c r="I59">
        <v>0</v>
      </c>
      <c r="J59" t="s">
        <v>357</v>
      </c>
      <c r="K59" t="s">
        <v>1742</v>
      </c>
    </row>
    <row r="60" spans="1:11">
      <c r="A60">
        <v>4</v>
      </c>
      <c r="B60" t="s">
        <v>42</v>
      </c>
      <c r="C60">
        <v>0</v>
      </c>
      <c r="D60">
        <v>0</v>
      </c>
      <c r="E60">
        <v>0</v>
      </c>
      <c r="F60">
        <v>211</v>
      </c>
      <c r="G60">
        <v>0</v>
      </c>
      <c r="H60">
        <v>0</v>
      </c>
      <c r="I60">
        <v>0</v>
      </c>
      <c r="J60" t="s">
        <v>357</v>
      </c>
      <c r="K60" t="s">
        <v>1742</v>
      </c>
    </row>
    <row r="61" spans="1:11">
      <c r="A61">
        <v>5</v>
      </c>
      <c r="B61" t="s">
        <v>43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 t="s">
        <v>357</v>
      </c>
      <c r="K61" t="s">
        <v>1742</v>
      </c>
    </row>
    <row r="62" spans="1:11">
      <c r="A62">
        <v>0</v>
      </c>
      <c r="B62" t="s">
        <v>38</v>
      </c>
      <c r="C62">
        <v>7</v>
      </c>
      <c r="D62">
        <v>69</v>
      </c>
      <c r="E62">
        <v>56061</v>
      </c>
      <c r="F62">
        <v>45757</v>
      </c>
      <c r="G62">
        <v>13</v>
      </c>
      <c r="H62">
        <v>25</v>
      </c>
      <c r="I62">
        <v>1</v>
      </c>
      <c r="J62" t="s">
        <v>358</v>
      </c>
      <c r="K62" t="s">
        <v>1742</v>
      </c>
    </row>
    <row r="63" spans="1:11">
      <c r="A63">
        <v>1</v>
      </c>
      <c r="B63" t="s">
        <v>39</v>
      </c>
      <c r="C63">
        <v>1</v>
      </c>
      <c r="D63">
        <v>201</v>
      </c>
      <c r="E63">
        <v>215</v>
      </c>
      <c r="F63">
        <v>22283</v>
      </c>
      <c r="G63">
        <v>2</v>
      </c>
      <c r="H63">
        <v>17</v>
      </c>
      <c r="I63">
        <v>1</v>
      </c>
      <c r="J63" t="s">
        <v>358</v>
      </c>
      <c r="K63" t="s">
        <v>1742</v>
      </c>
    </row>
    <row r="64" spans="1:11">
      <c r="A64">
        <v>2</v>
      </c>
      <c r="B64" t="s">
        <v>40</v>
      </c>
      <c r="C64">
        <v>0</v>
      </c>
      <c r="D64">
        <v>0</v>
      </c>
      <c r="E64">
        <v>0</v>
      </c>
      <c r="F64">
        <v>24</v>
      </c>
      <c r="G64">
        <v>0</v>
      </c>
      <c r="H64">
        <v>0</v>
      </c>
      <c r="I64">
        <v>0</v>
      </c>
      <c r="J64" t="s">
        <v>358</v>
      </c>
      <c r="K64" t="s">
        <v>1742</v>
      </c>
    </row>
    <row r="65" spans="1:11">
      <c r="A65">
        <v>3</v>
      </c>
      <c r="B65" t="s">
        <v>41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 t="s">
        <v>358</v>
      </c>
      <c r="K65" t="s">
        <v>1742</v>
      </c>
    </row>
    <row r="66" spans="1:11">
      <c r="A66">
        <v>4</v>
      </c>
      <c r="B66" t="s">
        <v>42</v>
      </c>
      <c r="C66">
        <v>0</v>
      </c>
      <c r="D66">
        <v>0</v>
      </c>
      <c r="E66">
        <v>0</v>
      </c>
      <c r="F66">
        <v>60</v>
      </c>
      <c r="G66">
        <v>0</v>
      </c>
      <c r="H66">
        <v>0</v>
      </c>
      <c r="I66">
        <v>0</v>
      </c>
      <c r="J66" t="s">
        <v>358</v>
      </c>
      <c r="K66" t="s">
        <v>1742</v>
      </c>
    </row>
    <row r="67" spans="1:11">
      <c r="A67">
        <v>5</v>
      </c>
      <c r="B67" t="s">
        <v>43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 t="s">
        <v>358</v>
      </c>
      <c r="K67" t="s">
        <v>1742</v>
      </c>
    </row>
    <row r="68" spans="1:11">
      <c r="A68">
        <v>0</v>
      </c>
      <c r="B68" t="s">
        <v>38</v>
      </c>
      <c r="C68">
        <v>23</v>
      </c>
      <c r="D68">
        <v>227</v>
      </c>
      <c r="E68">
        <v>186014</v>
      </c>
      <c r="F68">
        <v>151826</v>
      </c>
      <c r="G68">
        <v>43</v>
      </c>
      <c r="H68">
        <v>83</v>
      </c>
      <c r="I68">
        <v>4</v>
      </c>
      <c r="J68" t="s">
        <v>359</v>
      </c>
      <c r="K68" t="s">
        <v>1742</v>
      </c>
    </row>
    <row r="69" spans="1:11">
      <c r="A69">
        <v>1</v>
      </c>
      <c r="B69" t="s">
        <v>39</v>
      </c>
      <c r="C69">
        <v>2</v>
      </c>
      <c r="D69">
        <v>666</v>
      </c>
      <c r="E69">
        <v>715</v>
      </c>
      <c r="F69">
        <v>73936</v>
      </c>
      <c r="G69">
        <v>8</v>
      </c>
      <c r="H69">
        <v>56</v>
      </c>
      <c r="I69">
        <v>4</v>
      </c>
      <c r="J69" t="s">
        <v>359</v>
      </c>
      <c r="K69" t="s">
        <v>1742</v>
      </c>
    </row>
    <row r="70" spans="1:11">
      <c r="A70">
        <v>2</v>
      </c>
      <c r="B70" t="s">
        <v>40</v>
      </c>
      <c r="C70">
        <v>0</v>
      </c>
      <c r="D70">
        <v>0</v>
      </c>
      <c r="E70">
        <v>0</v>
      </c>
      <c r="F70">
        <v>24</v>
      </c>
      <c r="G70">
        <v>0</v>
      </c>
      <c r="H70">
        <v>0</v>
      </c>
      <c r="I70">
        <v>0</v>
      </c>
      <c r="J70" t="s">
        <v>359</v>
      </c>
      <c r="K70" t="s">
        <v>1742</v>
      </c>
    </row>
    <row r="71" spans="1:11">
      <c r="A71">
        <v>3</v>
      </c>
      <c r="B71" t="s">
        <v>41</v>
      </c>
      <c r="C71">
        <v>0</v>
      </c>
      <c r="D71">
        <v>0</v>
      </c>
      <c r="E71">
        <v>0</v>
      </c>
      <c r="F71">
        <v>345</v>
      </c>
      <c r="G71">
        <v>0</v>
      </c>
      <c r="H71">
        <v>0</v>
      </c>
      <c r="I71">
        <v>0</v>
      </c>
      <c r="J71" t="s">
        <v>359</v>
      </c>
      <c r="K71" t="s">
        <v>1742</v>
      </c>
    </row>
    <row r="72" spans="1:11">
      <c r="A72">
        <v>4</v>
      </c>
      <c r="B72" t="s">
        <v>42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 t="s">
        <v>359</v>
      </c>
      <c r="K72" t="s">
        <v>1742</v>
      </c>
    </row>
    <row r="73" spans="1:11">
      <c r="A73">
        <v>5</v>
      </c>
      <c r="B73" t="s">
        <v>43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 t="s">
        <v>359</v>
      </c>
      <c r="K73" t="s">
        <v>1742</v>
      </c>
    </row>
    <row r="74" spans="1:11">
      <c r="A74">
        <v>0</v>
      </c>
      <c r="B74" t="s">
        <v>38</v>
      </c>
      <c r="C74">
        <v>12</v>
      </c>
      <c r="D74">
        <v>119</v>
      </c>
      <c r="E74">
        <v>97233</v>
      </c>
      <c r="F74">
        <v>79362</v>
      </c>
      <c r="G74">
        <v>22</v>
      </c>
      <c r="H74">
        <v>43</v>
      </c>
      <c r="I74">
        <v>2</v>
      </c>
      <c r="J74" t="s">
        <v>360</v>
      </c>
      <c r="K74" t="s">
        <v>1742</v>
      </c>
    </row>
    <row r="75" spans="1:11">
      <c r="A75">
        <v>1</v>
      </c>
      <c r="B75" t="s">
        <v>39</v>
      </c>
      <c r="C75">
        <v>1</v>
      </c>
      <c r="D75">
        <v>348</v>
      </c>
      <c r="E75">
        <v>374</v>
      </c>
      <c r="F75">
        <v>38648</v>
      </c>
      <c r="G75">
        <v>4</v>
      </c>
      <c r="H75">
        <v>29</v>
      </c>
      <c r="I75">
        <v>2</v>
      </c>
      <c r="J75" t="s">
        <v>360</v>
      </c>
      <c r="K75" t="s">
        <v>1742</v>
      </c>
    </row>
    <row r="76" spans="1:11">
      <c r="A76">
        <v>2</v>
      </c>
      <c r="B76" t="s">
        <v>40</v>
      </c>
      <c r="C76">
        <v>0</v>
      </c>
      <c r="D76">
        <v>0</v>
      </c>
      <c r="E76">
        <v>0</v>
      </c>
      <c r="F76">
        <v>24</v>
      </c>
      <c r="G76">
        <v>0</v>
      </c>
      <c r="H76">
        <v>0</v>
      </c>
      <c r="I76">
        <v>0</v>
      </c>
      <c r="J76" t="s">
        <v>360</v>
      </c>
      <c r="K76" t="s">
        <v>1742</v>
      </c>
    </row>
    <row r="77" spans="1:11">
      <c r="A77">
        <v>3</v>
      </c>
      <c r="B77" t="s">
        <v>41</v>
      </c>
      <c r="C77">
        <v>0</v>
      </c>
      <c r="D77">
        <v>0</v>
      </c>
      <c r="E77">
        <v>0</v>
      </c>
      <c r="F77">
        <v>87</v>
      </c>
      <c r="G77">
        <v>0</v>
      </c>
      <c r="H77">
        <v>0</v>
      </c>
      <c r="I77">
        <v>0</v>
      </c>
      <c r="J77" t="s">
        <v>360</v>
      </c>
      <c r="K77" t="s">
        <v>1742</v>
      </c>
    </row>
    <row r="78" spans="1:11">
      <c r="A78">
        <v>4</v>
      </c>
      <c r="B78" t="s">
        <v>42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 t="s">
        <v>360</v>
      </c>
      <c r="K78" t="s">
        <v>1742</v>
      </c>
    </row>
    <row r="79" spans="1:11">
      <c r="A79">
        <v>5</v>
      </c>
      <c r="B79" t="s">
        <v>43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 t="s">
        <v>360</v>
      </c>
      <c r="K79" t="s">
        <v>1742</v>
      </c>
    </row>
    <row r="80" spans="1:11">
      <c r="A80">
        <v>0</v>
      </c>
      <c r="B80" t="s">
        <v>38</v>
      </c>
      <c r="C80">
        <v>57</v>
      </c>
      <c r="D80">
        <v>574</v>
      </c>
      <c r="E80">
        <v>469389</v>
      </c>
      <c r="F80">
        <v>383120</v>
      </c>
      <c r="G80">
        <v>108</v>
      </c>
      <c r="H80">
        <v>209</v>
      </c>
      <c r="I80">
        <v>11</v>
      </c>
      <c r="J80" t="s">
        <v>361</v>
      </c>
      <c r="K80" t="s">
        <v>1742</v>
      </c>
    </row>
    <row r="81" spans="1:11">
      <c r="A81">
        <v>1</v>
      </c>
      <c r="B81" t="s">
        <v>39</v>
      </c>
      <c r="C81">
        <v>4</v>
      </c>
      <c r="D81">
        <v>1681</v>
      </c>
      <c r="E81">
        <v>1803</v>
      </c>
      <c r="F81">
        <v>186571</v>
      </c>
      <c r="G81">
        <v>19</v>
      </c>
      <c r="H81">
        <v>142</v>
      </c>
      <c r="I81">
        <v>11</v>
      </c>
      <c r="J81" t="s">
        <v>361</v>
      </c>
      <c r="K81" t="s">
        <v>1742</v>
      </c>
    </row>
    <row r="82" spans="1:11">
      <c r="A82">
        <v>2</v>
      </c>
      <c r="B82" t="s">
        <v>40</v>
      </c>
      <c r="C82">
        <v>0</v>
      </c>
      <c r="D82">
        <v>0</v>
      </c>
      <c r="E82">
        <v>0</v>
      </c>
      <c r="F82">
        <v>57</v>
      </c>
      <c r="G82">
        <v>0</v>
      </c>
      <c r="H82">
        <v>0</v>
      </c>
      <c r="I82">
        <v>0</v>
      </c>
      <c r="J82" t="s">
        <v>361</v>
      </c>
      <c r="K82" t="s">
        <v>1742</v>
      </c>
    </row>
    <row r="83" spans="1:11">
      <c r="A83">
        <v>3</v>
      </c>
      <c r="B83" t="s">
        <v>41</v>
      </c>
      <c r="C83">
        <v>0</v>
      </c>
      <c r="D83">
        <v>0</v>
      </c>
      <c r="E83">
        <v>0</v>
      </c>
      <c r="F83">
        <v>3490</v>
      </c>
      <c r="G83">
        <v>0</v>
      </c>
      <c r="H83">
        <v>0</v>
      </c>
      <c r="I83">
        <v>0</v>
      </c>
      <c r="J83" t="s">
        <v>361</v>
      </c>
      <c r="K83" t="s">
        <v>1742</v>
      </c>
    </row>
    <row r="84" spans="1:11">
      <c r="A84">
        <v>4</v>
      </c>
      <c r="B84" t="s">
        <v>42</v>
      </c>
      <c r="C84">
        <v>0</v>
      </c>
      <c r="D84">
        <v>0</v>
      </c>
      <c r="E84">
        <v>0</v>
      </c>
      <c r="F84">
        <v>219</v>
      </c>
      <c r="G84">
        <v>0</v>
      </c>
      <c r="H84">
        <v>0</v>
      </c>
      <c r="I84">
        <v>0</v>
      </c>
      <c r="J84" t="s">
        <v>361</v>
      </c>
      <c r="K84" t="s">
        <v>1742</v>
      </c>
    </row>
    <row r="85" spans="1:11">
      <c r="A85">
        <v>5</v>
      </c>
      <c r="B85" t="s">
        <v>43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 t="s">
        <v>361</v>
      </c>
      <c r="K85" t="s">
        <v>1742</v>
      </c>
    </row>
    <row r="86" spans="1:11">
      <c r="A86">
        <v>0</v>
      </c>
      <c r="B86" t="s">
        <v>38</v>
      </c>
      <c r="C86">
        <v>36</v>
      </c>
      <c r="D86">
        <v>361</v>
      </c>
      <c r="E86">
        <v>295278</v>
      </c>
      <c r="F86">
        <v>241009</v>
      </c>
      <c r="G86">
        <v>68</v>
      </c>
      <c r="H86">
        <v>131</v>
      </c>
      <c r="I86">
        <v>7</v>
      </c>
      <c r="J86" t="s">
        <v>362</v>
      </c>
      <c r="K86" t="s">
        <v>1742</v>
      </c>
    </row>
    <row r="87" spans="1:11">
      <c r="A87">
        <v>1</v>
      </c>
      <c r="B87" t="s">
        <v>39</v>
      </c>
      <c r="C87">
        <v>3</v>
      </c>
      <c r="D87">
        <v>1058</v>
      </c>
      <c r="E87">
        <v>1134</v>
      </c>
      <c r="F87">
        <v>117366</v>
      </c>
      <c r="G87">
        <v>12</v>
      </c>
      <c r="H87">
        <v>89</v>
      </c>
      <c r="I87">
        <v>7</v>
      </c>
      <c r="J87" t="s">
        <v>362</v>
      </c>
      <c r="K87" t="s">
        <v>1742</v>
      </c>
    </row>
    <row r="88" spans="1:11">
      <c r="A88">
        <v>2</v>
      </c>
      <c r="B88" t="s">
        <v>40</v>
      </c>
      <c r="C88">
        <v>0</v>
      </c>
      <c r="D88">
        <v>0</v>
      </c>
      <c r="E88">
        <v>0</v>
      </c>
      <c r="F88">
        <v>36</v>
      </c>
      <c r="G88">
        <v>0</v>
      </c>
      <c r="H88">
        <v>0</v>
      </c>
      <c r="I88">
        <v>0</v>
      </c>
      <c r="J88" t="s">
        <v>362</v>
      </c>
      <c r="K88" t="s">
        <v>1742</v>
      </c>
    </row>
    <row r="89" spans="1:11">
      <c r="A89">
        <v>3</v>
      </c>
      <c r="B89" t="s">
        <v>41</v>
      </c>
      <c r="C89">
        <v>0</v>
      </c>
      <c r="D89">
        <v>0</v>
      </c>
      <c r="E89">
        <v>0</v>
      </c>
      <c r="F89">
        <v>546</v>
      </c>
      <c r="G89">
        <v>0</v>
      </c>
      <c r="H89">
        <v>0</v>
      </c>
      <c r="I89">
        <v>0</v>
      </c>
      <c r="J89" t="s">
        <v>362</v>
      </c>
      <c r="K89" t="s">
        <v>1742</v>
      </c>
    </row>
    <row r="90" spans="1:11">
      <c r="A90">
        <v>4</v>
      </c>
      <c r="B90" t="s">
        <v>42</v>
      </c>
      <c r="C90">
        <v>0</v>
      </c>
      <c r="D90">
        <v>0</v>
      </c>
      <c r="E90">
        <v>0</v>
      </c>
      <c r="F90">
        <v>120</v>
      </c>
      <c r="G90">
        <v>0</v>
      </c>
      <c r="H90">
        <v>0</v>
      </c>
      <c r="I90">
        <v>0</v>
      </c>
      <c r="J90" t="s">
        <v>362</v>
      </c>
      <c r="K90" t="s">
        <v>1742</v>
      </c>
    </row>
    <row r="91" spans="1:11">
      <c r="A91">
        <v>5</v>
      </c>
      <c r="B91" t="s">
        <v>43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 t="s">
        <v>362</v>
      </c>
      <c r="K91" t="s">
        <v>1742</v>
      </c>
    </row>
    <row r="92" spans="1:11">
      <c r="A92">
        <v>0</v>
      </c>
      <c r="B92" t="s">
        <v>38</v>
      </c>
      <c r="C92">
        <v>15</v>
      </c>
      <c r="D92">
        <v>152</v>
      </c>
      <c r="E92">
        <v>124180</v>
      </c>
      <c r="F92">
        <v>101357</v>
      </c>
      <c r="G92">
        <v>29</v>
      </c>
      <c r="H92">
        <v>55</v>
      </c>
      <c r="I92">
        <v>3</v>
      </c>
      <c r="J92" t="s">
        <v>363</v>
      </c>
      <c r="K92" t="s">
        <v>1742</v>
      </c>
    </row>
    <row r="93" spans="1:11">
      <c r="A93">
        <v>1</v>
      </c>
      <c r="B93" t="s">
        <v>39</v>
      </c>
      <c r="C93">
        <v>1</v>
      </c>
      <c r="D93">
        <v>445</v>
      </c>
      <c r="E93">
        <v>477</v>
      </c>
      <c r="F93">
        <v>49359</v>
      </c>
      <c r="G93">
        <v>5</v>
      </c>
      <c r="H93">
        <v>38</v>
      </c>
      <c r="I93">
        <v>3</v>
      </c>
      <c r="J93" t="s">
        <v>363</v>
      </c>
      <c r="K93" t="s">
        <v>1742</v>
      </c>
    </row>
    <row r="94" spans="1:11">
      <c r="A94">
        <v>2</v>
      </c>
      <c r="B94" t="s">
        <v>40</v>
      </c>
      <c r="C94">
        <v>0</v>
      </c>
      <c r="D94">
        <v>0</v>
      </c>
      <c r="E94">
        <v>0</v>
      </c>
      <c r="F94">
        <v>24</v>
      </c>
      <c r="G94">
        <v>0</v>
      </c>
      <c r="H94">
        <v>0</v>
      </c>
      <c r="I94">
        <v>0</v>
      </c>
      <c r="J94" t="s">
        <v>363</v>
      </c>
      <c r="K94" t="s">
        <v>1742</v>
      </c>
    </row>
    <row r="95" spans="1:11">
      <c r="A95">
        <v>3</v>
      </c>
      <c r="B95" t="s">
        <v>41</v>
      </c>
      <c r="C95">
        <v>0</v>
      </c>
      <c r="D95">
        <v>0</v>
      </c>
      <c r="E95">
        <v>0</v>
      </c>
      <c r="F95">
        <v>368</v>
      </c>
      <c r="G95">
        <v>0</v>
      </c>
      <c r="H95">
        <v>0</v>
      </c>
      <c r="I95">
        <v>0</v>
      </c>
      <c r="J95" t="s">
        <v>363</v>
      </c>
      <c r="K95" t="s">
        <v>1742</v>
      </c>
    </row>
    <row r="96" spans="1:11">
      <c r="A96">
        <v>4</v>
      </c>
      <c r="B96" t="s">
        <v>42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 t="s">
        <v>363</v>
      </c>
      <c r="K96" t="s">
        <v>1742</v>
      </c>
    </row>
    <row r="97" spans="1:11">
      <c r="A97">
        <v>5</v>
      </c>
      <c r="B97" t="s">
        <v>43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 t="s">
        <v>363</v>
      </c>
      <c r="K97" t="s">
        <v>1742</v>
      </c>
    </row>
    <row r="98" spans="1:11">
      <c r="A98">
        <v>0</v>
      </c>
      <c r="B98" t="s">
        <v>38</v>
      </c>
      <c r="C98">
        <v>25</v>
      </c>
      <c r="D98">
        <v>254</v>
      </c>
      <c r="E98">
        <v>207863</v>
      </c>
      <c r="F98">
        <v>169660</v>
      </c>
      <c r="G98">
        <v>48</v>
      </c>
      <c r="H98">
        <v>92</v>
      </c>
      <c r="I98">
        <v>5</v>
      </c>
      <c r="J98" t="s">
        <v>364</v>
      </c>
      <c r="K98" t="s">
        <v>1742</v>
      </c>
    </row>
    <row r="99" spans="1:11">
      <c r="A99">
        <v>1</v>
      </c>
      <c r="B99" t="s">
        <v>39</v>
      </c>
      <c r="C99">
        <v>2</v>
      </c>
      <c r="D99">
        <v>745</v>
      </c>
      <c r="E99">
        <v>799</v>
      </c>
      <c r="F99">
        <v>82621</v>
      </c>
      <c r="G99">
        <v>8</v>
      </c>
      <c r="H99">
        <v>63</v>
      </c>
      <c r="I99">
        <v>5</v>
      </c>
      <c r="J99" t="s">
        <v>364</v>
      </c>
      <c r="K99" t="s">
        <v>1742</v>
      </c>
    </row>
    <row r="100" spans="1:11">
      <c r="A100">
        <v>2</v>
      </c>
      <c r="B100" t="s">
        <v>40</v>
      </c>
      <c r="C100">
        <v>0</v>
      </c>
      <c r="D100">
        <v>0</v>
      </c>
      <c r="E100">
        <v>0</v>
      </c>
      <c r="F100">
        <v>145</v>
      </c>
      <c r="G100">
        <v>0</v>
      </c>
      <c r="H100">
        <v>0</v>
      </c>
      <c r="I100">
        <v>0</v>
      </c>
      <c r="J100" t="s">
        <v>364</v>
      </c>
      <c r="K100" t="s">
        <v>1742</v>
      </c>
    </row>
    <row r="101" spans="1:11">
      <c r="A101">
        <v>3</v>
      </c>
      <c r="B101" t="s">
        <v>41</v>
      </c>
      <c r="C101">
        <v>0</v>
      </c>
      <c r="D101">
        <v>0</v>
      </c>
      <c r="E101">
        <v>0</v>
      </c>
      <c r="F101">
        <v>283</v>
      </c>
      <c r="G101">
        <v>0</v>
      </c>
      <c r="H101">
        <v>0</v>
      </c>
      <c r="I101">
        <v>0</v>
      </c>
      <c r="J101" t="s">
        <v>364</v>
      </c>
      <c r="K101" t="s">
        <v>1742</v>
      </c>
    </row>
    <row r="102" spans="1:11">
      <c r="A102">
        <v>4</v>
      </c>
      <c r="B102" t="s">
        <v>42</v>
      </c>
      <c r="C102">
        <v>0</v>
      </c>
      <c r="D102">
        <v>0</v>
      </c>
      <c r="E102">
        <v>0</v>
      </c>
      <c r="F102">
        <v>168</v>
      </c>
      <c r="G102">
        <v>0</v>
      </c>
      <c r="H102">
        <v>0</v>
      </c>
      <c r="I102">
        <v>0</v>
      </c>
      <c r="J102" t="s">
        <v>364</v>
      </c>
      <c r="K102" t="s">
        <v>1742</v>
      </c>
    </row>
    <row r="103" spans="1:11">
      <c r="A103">
        <v>5</v>
      </c>
      <c r="B103" t="s">
        <v>43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 t="s">
        <v>364</v>
      </c>
      <c r="K103" t="s">
        <v>1742</v>
      </c>
    </row>
    <row r="104" spans="1:11">
      <c r="A104">
        <v>0</v>
      </c>
      <c r="B104" t="s">
        <v>38</v>
      </c>
      <c r="C104">
        <v>22</v>
      </c>
      <c r="D104">
        <v>227</v>
      </c>
      <c r="E104">
        <v>185357</v>
      </c>
      <c r="F104">
        <v>151290</v>
      </c>
      <c r="G104">
        <v>43</v>
      </c>
      <c r="H104">
        <v>82</v>
      </c>
      <c r="I104">
        <v>4</v>
      </c>
      <c r="J104" t="s">
        <v>365</v>
      </c>
      <c r="K104" t="s">
        <v>1742</v>
      </c>
    </row>
    <row r="105" spans="1:11">
      <c r="A105">
        <v>1</v>
      </c>
      <c r="B105" t="s">
        <v>39</v>
      </c>
      <c r="C105">
        <v>2</v>
      </c>
      <c r="D105">
        <v>664</v>
      </c>
      <c r="E105">
        <v>712</v>
      </c>
      <c r="F105">
        <v>73675</v>
      </c>
      <c r="G105">
        <v>7</v>
      </c>
      <c r="H105">
        <v>56</v>
      </c>
      <c r="I105">
        <v>4</v>
      </c>
      <c r="J105" t="s">
        <v>365</v>
      </c>
      <c r="K105" t="s">
        <v>1742</v>
      </c>
    </row>
    <row r="106" spans="1:11">
      <c r="A106">
        <v>2</v>
      </c>
      <c r="B106" t="s">
        <v>40</v>
      </c>
      <c r="C106">
        <v>0</v>
      </c>
      <c r="D106">
        <v>0</v>
      </c>
      <c r="E106">
        <v>0</v>
      </c>
      <c r="F106">
        <v>24</v>
      </c>
      <c r="G106">
        <v>0</v>
      </c>
      <c r="H106">
        <v>0</v>
      </c>
      <c r="I106">
        <v>0</v>
      </c>
      <c r="J106" t="s">
        <v>365</v>
      </c>
      <c r="K106" t="s">
        <v>1742</v>
      </c>
    </row>
    <row r="107" spans="1:11">
      <c r="A107">
        <v>3</v>
      </c>
      <c r="B107" t="s">
        <v>41</v>
      </c>
      <c r="C107">
        <v>0</v>
      </c>
      <c r="D107">
        <v>0</v>
      </c>
      <c r="E107">
        <v>0</v>
      </c>
      <c r="F107">
        <v>386</v>
      </c>
      <c r="G107">
        <v>0</v>
      </c>
      <c r="H107">
        <v>0</v>
      </c>
      <c r="I107">
        <v>0</v>
      </c>
      <c r="J107" t="s">
        <v>365</v>
      </c>
      <c r="K107" t="s">
        <v>1742</v>
      </c>
    </row>
    <row r="108" spans="1:11">
      <c r="A108">
        <v>4</v>
      </c>
      <c r="B108" t="s">
        <v>42</v>
      </c>
      <c r="C108">
        <v>0</v>
      </c>
      <c r="D108">
        <v>0</v>
      </c>
      <c r="E108">
        <v>0</v>
      </c>
      <c r="F108">
        <v>2273</v>
      </c>
      <c r="G108">
        <v>0</v>
      </c>
      <c r="H108">
        <v>0</v>
      </c>
      <c r="I108">
        <v>0</v>
      </c>
      <c r="J108" t="s">
        <v>365</v>
      </c>
      <c r="K108" t="s">
        <v>1742</v>
      </c>
    </row>
    <row r="109" spans="1:11">
      <c r="A109">
        <v>5</v>
      </c>
      <c r="B109" t="s">
        <v>43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 t="s">
        <v>365</v>
      </c>
      <c r="K109" t="s">
        <v>1742</v>
      </c>
    </row>
    <row r="110" spans="1:11">
      <c r="A110">
        <v>0</v>
      </c>
      <c r="B110" t="s">
        <v>38</v>
      </c>
      <c r="C110">
        <v>27</v>
      </c>
      <c r="D110">
        <v>270</v>
      </c>
      <c r="E110">
        <v>221254</v>
      </c>
      <c r="F110">
        <v>180590</v>
      </c>
      <c r="G110">
        <v>51</v>
      </c>
      <c r="H110">
        <v>98</v>
      </c>
      <c r="I110">
        <v>5</v>
      </c>
      <c r="J110" t="s">
        <v>366</v>
      </c>
      <c r="K110" t="s">
        <v>1742</v>
      </c>
    </row>
    <row r="111" spans="1:11">
      <c r="A111">
        <v>1</v>
      </c>
      <c r="B111" t="s">
        <v>39</v>
      </c>
      <c r="C111">
        <v>2</v>
      </c>
      <c r="D111">
        <v>793</v>
      </c>
      <c r="E111">
        <v>850</v>
      </c>
      <c r="F111">
        <v>87943</v>
      </c>
      <c r="G111">
        <v>9</v>
      </c>
      <c r="H111">
        <v>67</v>
      </c>
      <c r="I111">
        <v>5</v>
      </c>
      <c r="J111" t="s">
        <v>366</v>
      </c>
      <c r="K111" t="s">
        <v>1742</v>
      </c>
    </row>
    <row r="112" spans="1:11">
      <c r="A112">
        <v>2</v>
      </c>
      <c r="B112" t="s">
        <v>40</v>
      </c>
      <c r="C112">
        <v>0</v>
      </c>
      <c r="D112">
        <v>0</v>
      </c>
      <c r="E112">
        <v>0</v>
      </c>
      <c r="F112">
        <v>24</v>
      </c>
      <c r="G112">
        <v>0</v>
      </c>
      <c r="H112">
        <v>0</v>
      </c>
      <c r="I112">
        <v>0</v>
      </c>
      <c r="J112" t="s">
        <v>366</v>
      </c>
      <c r="K112" t="s">
        <v>1742</v>
      </c>
    </row>
    <row r="113" spans="1:11">
      <c r="A113">
        <v>3</v>
      </c>
      <c r="B113" t="s">
        <v>41</v>
      </c>
      <c r="C113">
        <v>0</v>
      </c>
      <c r="D113">
        <v>0</v>
      </c>
      <c r="E113">
        <v>0</v>
      </c>
      <c r="F113">
        <v>157</v>
      </c>
      <c r="G113">
        <v>0</v>
      </c>
      <c r="H113">
        <v>0</v>
      </c>
      <c r="I113">
        <v>0</v>
      </c>
      <c r="J113" t="s">
        <v>366</v>
      </c>
      <c r="K113" t="s">
        <v>1742</v>
      </c>
    </row>
    <row r="114" spans="1:11">
      <c r="A114">
        <v>4</v>
      </c>
      <c r="B114" t="s">
        <v>42</v>
      </c>
      <c r="C114">
        <v>0</v>
      </c>
      <c r="D114">
        <v>0</v>
      </c>
      <c r="E114">
        <v>0</v>
      </c>
      <c r="F114">
        <v>65</v>
      </c>
      <c r="G114">
        <v>0</v>
      </c>
      <c r="H114">
        <v>0</v>
      </c>
      <c r="I114">
        <v>0</v>
      </c>
      <c r="J114" t="s">
        <v>366</v>
      </c>
      <c r="K114" t="s">
        <v>1742</v>
      </c>
    </row>
    <row r="115" spans="1:11">
      <c r="A115">
        <v>5</v>
      </c>
      <c r="B115" t="s">
        <v>43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 t="s">
        <v>366</v>
      </c>
      <c r="K115" t="s">
        <v>1742</v>
      </c>
    </row>
    <row r="116" spans="1:11">
      <c r="A116">
        <v>0</v>
      </c>
      <c r="B116" t="s">
        <v>38</v>
      </c>
      <c r="C116">
        <v>21</v>
      </c>
      <c r="D116">
        <v>211</v>
      </c>
      <c r="E116">
        <v>172979</v>
      </c>
      <c r="F116">
        <v>141187</v>
      </c>
      <c r="G116">
        <v>40</v>
      </c>
      <c r="H116">
        <v>77</v>
      </c>
      <c r="I116">
        <v>4</v>
      </c>
      <c r="J116" t="s">
        <v>367</v>
      </c>
      <c r="K116" t="s">
        <v>1742</v>
      </c>
    </row>
    <row r="117" spans="1:11">
      <c r="A117">
        <v>1</v>
      </c>
      <c r="B117" t="s">
        <v>39</v>
      </c>
      <c r="C117">
        <v>2</v>
      </c>
      <c r="D117">
        <v>620</v>
      </c>
      <c r="E117">
        <v>665</v>
      </c>
      <c r="F117">
        <v>68755</v>
      </c>
      <c r="G117">
        <v>7</v>
      </c>
      <c r="H117">
        <v>52</v>
      </c>
      <c r="I117">
        <v>4</v>
      </c>
      <c r="J117" t="s">
        <v>367</v>
      </c>
      <c r="K117" t="s">
        <v>1742</v>
      </c>
    </row>
    <row r="118" spans="1:11">
      <c r="A118">
        <v>2</v>
      </c>
      <c r="B118" t="s">
        <v>40</v>
      </c>
      <c r="C118">
        <v>0</v>
      </c>
      <c r="D118">
        <v>0</v>
      </c>
      <c r="E118">
        <v>0</v>
      </c>
      <c r="F118">
        <v>24</v>
      </c>
      <c r="G118">
        <v>0</v>
      </c>
      <c r="H118">
        <v>0</v>
      </c>
      <c r="I118">
        <v>0</v>
      </c>
      <c r="J118" t="s">
        <v>367</v>
      </c>
      <c r="K118" t="s">
        <v>1742</v>
      </c>
    </row>
    <row r="119" spans="1:11">
      <c r="A119">
        <v>3</v>
      </c>
      <c r="B119" t="s">
        <v>41</v>
      </c>
      <c r="C119">
        <v>0</v>
      </c>
      <c r="D119">
        <v>0</v>
      </c>
      <c r="E119">
        <v>0</v>
      </c>
      <c r="F119">
        <v>187</v>
      </c>
      <c r="G119">
        <v>0</v>
      </c>
      <c r="H119">
        <v>0</v>
      </c>
      <c r="I119">
        <v>0</v>
      </c>
      <c r="J119" t="s">
        <v>367</v>
      </c>
      <c r="K119" t="s">
        <v>1742</v>
      </c>
    </row>
    <row r="120" spans="1:11">
      <c r="A120">
        <v>4</v>
      </c>
      <c r="B120" t="s">
        <v>42</v>
      </c>
      <c r="C120">
        <v>0</v>
      </c>
      <c r="D120">
        <v>0</v>
      </c>
      <c r="E120">
        <v>0</v>
      </c>
      <c r="F120">
        <v>171</v>
      </c>
      <c r="G120">
        <v>0</v>
      </c>
      <c r="H120">
        <v>0</v>
      </c>
      <c r="I120">
        <v>0</v>
      </c>
      <c r="J120" t="s">
        <v>367</v>
      </c>
      <c r="K120" t="s">
        <v>1742</v>
      </c>
    </row>
    <row r="121" spans="1:11">
      <c r="A121">
        <v>5</v>
      </c>
      <c r="B121" t="s">
        <v>43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 t="s">
        <v>367</v>
      </c>
      <c r="K121" t="s">
        <v>1742</v>
      </c>
    </row>
    <row r="122" spans="1:11">
      <c r="A122">
        <v>0</v>
      </c>
      <c r="B122" t="s">
        <v>38</v>
      </c>
      <c r="C122">
        <v>7</v>
      </c>
      <c r="D122">
        <v>68</v>
      </c>
      <c r="E122">
        <v>55444</v>
      </c>
      <c r="F122">
        <v>45254</v>
      </c>
      <c r="G122">
        <v>13</v>
      </c>
      <c r="H122">
        <v>25</v>
      </c>
      <c r="I122">
        <v>1</v>
      </c>
      <c r="J122" t="s">
        <v>368</v>
      </c>
      <c r="K122" t="s">
        <v>1742</v>
      </c>
    </row>
    <row r="123" spans="1:11">
      <c r="A123">
        <v>1</v>
      </c>
      <c r="B123" t="s">
        <v>39</v>
      </c>
      <c r="C123">
        <v>1</v>
      </c>
      <c r="D123">
        <v>199</v>
      </c>
      <c r="E123">
        <v>213</v>
      </c>
      <c r="F123">
        <v>22038</v>
      </c>
      <c r="G123">
        <v>2</v>
      </c>
      <c r="H123">
        <v>17</v>
      </c>
      <c r="I123">
        <v>1</v>
      </c>
      <c r="J123" t="s">
        <v>368</v>
      </c>
      <c r="K123" t="s">
        <v>1742</v>
      </c>
    </row>
    <row r="124" spans="1:11">
      <c r="A124">
        <v>2</v>
      </c>
      <c r="B124" t="s">
        <v>40</v>
      </c>
      <c r="C124">
        <v>0</v>
      </c>
      <c r="D124">
        <v>0</v>
      </c>
      <c r="E124">
        <v>0</v>
      </c>
      <c r="F124">
        <v>24</v>
      </c>
      <c r="G124">
        <v>0</v>
      </c>
      <c r="H124">
        <v>0</v>
      </c>
      <c r="I124">
        <v>0</v>
      </c>
      <c r="J124" t="s">
        <v>368</v>
      </c>
      <c r="K124" t="s">
        <v>1742</v>
      </c>
    </row>
    <row r="125" spans="1:11">
      <c r="A125">
        <v>3</v>
      </c>
      <c r="B125" t="s">
        <v>41</v>
      </c>
      <c r="C125">
        <v>0</v>
      </c>
      <c r="D125">
        <v>0</v>
      </c>
      <c r="E125">
        <v>0</v>
      </c>
      <c r="F125">
        <v>34</v>
      </c>
      <c r="G125">
        <v>0</v>
      </c>
      <c r="H125">
        <v>0</v>
      </c>
      <c r="I125">
        <v>0</v>
      </c>
      <c r="J125" t="s">
        <v>368</v>
      </c>
      <c r="K125" t="s">
        <v>1742</v>
      </c>
    </row>
    <row r="126" spans="1:11">
      <c r="A126">
        <v>4</v>
      </c>
      <c r="B126" t="s">
        <v>42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 t="s">
        <v>368</v>
      </c>
      <c r="K126" t="s">
        <v>1742</v>
      </c>
    </row>
    <row r="127" spans="1:11">
      <c r="A127">
        <v>5</v>
      </c>
      <c r="B127" t="s">
        <v>43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 t="s">
        <v>368</v>
      </c>
      <c r="K127" t="s">
        <v>1742</v>
      </c>
    </row>
    <row r="128" spans="1:11">
      <c r="A128">
        <v>0</v>
      </c>
      <c r="B128" t="s">
        <v>38</v>
      </c>
      <c r="C128">
        <v>51</v>
      </c>
      <c r="D128">
        <v>518</v>
      </c>
      <c r="E128">
        <v>423484</v>
      </c>
      <c r="F128">
        <v>345652</v>
      </c>
      <c r="G128">
        <v>97</v>
      </c>
      <c r="H128">
        <v>188</v>
      </c>
      <c r="I128">
        <v>10</v>
      </c>
      <c r="J128" t="s">
        <v>369</v>
      </c>
      <c r="K128" t="s">
        <v>1742</v>
      </c>
    </row>
    <row r="129" spans="1:11">
      <c r="A129">
        <v>1</v>
      </c>
      <c r="B129" t="s">
        <v>39</v>
      </c>
      <c r="C129">
        <v>4</v>
      </c>
      <c r="D129">
        <v>1517</v>
      </c>
      <c r="E129">
        <v>1627</v>
      </c>
      <c r="F129">
        <v>168325</v>
      </c>
      <c r="G129">
        <v>17</v>
      </c>
      <c r="H129">
        <v>128</v>
      </c>
      <c r="I129">
        <v>10</v>
      </c>
      <c r="J129" t="s">
        <v>369</v>
      </c>
      <c r="K129" t="s">
        <v>1742</v>
      </c>
    </row>
    <row r="130" spans="1:11">
      <c r="A130">
        <v>2</v>
      </c>
      <c r="B130" t="s">
        <v>40</v>
      </c>
      <c r="C130">
        <v>0</v>
      </c>
      <c r="D130">
        <v>0</v>
      </c>
      <c r="E130">
        <v>0</v>
      </c>
      <c r="F130">
        <v>24</v>
      </c>
      <c r="G130">
        <v>0</v>
      </c>
      <c r="H130">
        <v>0</v>
      </c>
      <c r="I130">
        <v>0</v>
      </c>
      <c r="J130" t="s">
        <v>369</v>
      </c>
      <c r="K130" t="s">
        <v>1742</v>
      </c>
    </row>
    <row r="131" spans="1:11">
      <c r="A131">
        <v>3</v>
      </c>
      <c r="B131" t="s">
        <v>41</v>
      </c>
      <c r="C131">
        <v>0</v>
      </c>
      <c r="D131">
        <v>0</v>
      </c>
      <c r="E131">
        <v>0</v>
      </c>
      <c r="F131">
        <v>458</v>
      </c>
      <c r="G131">
        <v>0</v>
      </c>
      <c r="H131">
        <v>0</v>
      </c>
      <c r="I131">
        <v>0</v>
      </c>
      <c r="J131" t="s">
        <v>369</v>
      </c>
      <c r="K131" t="s">
        <v>1742</v>
      </c>
    </row>
    <row r="132" spans="1:11">
      <c r="A132">
        <v>4</v>
      </c>
      <c r="B132" t="s">
        <v>42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 t="s">
        <v>369</v>
      </c>
      <c r="K132" t="s">
        <v>1742</v>
      </c>
    </row>
    <row r="133" spans="1:11">
      <c r="A133">
        <v>5</v>
      </c>
      <c r="B133" t="s">
        <v>43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 t="s">
        <v>369</v>
      </c>
      <c r="K133" t="s">
        <v>1742</v>
      </c>
    </row>
    <row r="134" spans="1:11">
      <c r="A134">
        <v>0</v>
      </c>
      <c r="B134" t="s">
        <v>38</v>
      </c>
      <c r="C134">
        <v>33</v>
      </c>
      <c r="D134">
        <v>337</v>
      </c>
      <c r="E134">
        <v>275347</v>
      </c>
      <c r="F134">
        <v>224741</v>
      </c>
      <c r="G134">
        <v>63</v>
      </c>
      <c r="H134">
        <v>122</v>
      </c>
      <c r="I134">
        <v>6</v>
      </c>
      <c r="J134" t="s">
        <v>370</v>
      </c>
      <c r="K134" t="s">
        <v>1742</v>
      </c>
    </row>
    <row r="135" spans="1:11">
      <c r="A135">
        <v>1</v>
      </c>
      <c r="B135" t="s">
        <v>39</v>
      </c>
      <c r="C135">
        <v>3</v>
      </c>
      <c r="D135">
        <v>986</v>
      </c>
      <c r="E135">
        <v>1058</v>
      </c>
      <c r="F135">
        <v>109444</v>
      </c>
      <c r="G135">
        <v>11</v>
      </c>
      <c r="H135">
        <v>83</v>
      </c>
      <c r="I135">
        <v>7</v>
      </c>
      <c r="J135" t="s">
        <v>370</v>
      </c>
      <c r="K135" t="s">
        <v>1742</v>
      </c>
    </row>
    <row r="136" spans="1:11">
      <c r="A136">
        <v>2</v>
      </c>
      <c r="B136" t="s">
        <v>40</v>
      </c>
      <c r="C136">
        <v>0</v>
      </c>
      <c r="D136">
        <v>0</v>
      </c>
      <c r="E136">
        <v>0</v>
      </c>
      <c r="F136">
        <v>24</v>
      </c>
      <c r="G136">
        <v>0</v>
      </c>
      <c r="H136">
        <v>0</v>
      </c>
      <c r="I136">
        <v>0</v>
      </c>
      <c r="J136" t="s">
        <v>370</v>
      </c>
      <c r="K136" t="s">
        <v>1742</v>
      </c>
    </row>
    <row r="137" spans="1:11">
      <c r="A137">
        <v>3</v>
      </c>
      <c r="B137" t="s">
        <v>41</v>
      </c>
      <c r="C137">
        <v>0</v>
      </c>
      <c r="D137">
        <v>0</v>
      </c>
      <c r="E137">
        <v>0</v>
      </c>
      <c r="F137">
        <v>953</v>
      </c>
      <c r="G137">
        <v>0</v>
      </c>
      <c r="H137">
        <v>0</v>
      </c>
      <c r="I137">
        <v>0</v>
      </c>
      <c r="J137" t="s">
        <v>370</v>
      </c>
      <c r="K137" t="s">
        <v>1742</v>
      </c>
    </row>
    <row r="138" spans="1:11">
      <c r="A138">
        <v>4</v>
      </c>
      <c r="B138" t="s">
        <v>42</v>
      </c>
      <c r="C138">
        <v>0</v>
      </c>
      <c r="D138">
        <v>0</v>
      </c>
      <c r="E138">
        <v>0</v>
      </c>
      <c r="F138">
        <v>127</v>
      </c>
      <c r="G138">
        <v>0</v>
      </c>
      <c r="H138">
        <v>0</v>
      </c>
      <c r="I138">
        <v>0</v>
      </c>
      <c r="J138" t="s">
        <v>370</v>
      </c>
      <c r="K138" t="s">
        <v>1742</v>
      </c>
    </row>
    <row r="139" spans="1:11">
      <c r="A139">
        <v>5</v>
      </c>
      <c r="B139" t="s">
        <v>43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 t="s">
        <v>370</v>
      </c>
      <c r="K139" t="s">
        <v>1742</v>
      </c>
    </row>
    <row r="140" spans="1:11">
      <c r="A140">
        <v>0</v>
      </c>
      <c r="B140" t="s">
        <v>38</v>
      </c>
      <c r="C140">
        <v>32</v>
      </c>
      <c r="D140">
        <v>322</v>
      </c>
      <c r="E140">
        <v>263775</v>
      </c>
      <c r="F140">
        <v>215296</v>
      </c>
      <c r="G140">
        <v>61</v>
      </c>
      <c r="H140">
        <v>117</v>
      </c>
      <c r="I140">
        <v>6</v>
      </c>
      <c r="J140" t="s">
        <v>371</v>
      </c>
      <c r="K140" t="s">
        <v>1742</v>
      </c>
    </row>
    <row r="141" spans="1:11">
      <c r="A141">
        <v>1</v>
      </c>
      <c r="B141" t="s">
        <v>39</v>
      </c>
      <c r="C141">
        <v>2</v>
      </c>
      <c r="D141">
        <v>945</v>
      </c>
      <c r="E141">
        <v>1013</v>
      </c>
      <c r="F141">
        <v>104844</v>
      </c>
      <c r="G141">
        <v>11</v>
      </c>
      <c r="H141">
        <v>80</v>
      </c>
      <c r="I141">
        <v>6</v>
      </c>
      <c r="J141" t="s">
        <v>371</v>
      </c>
      <c r="K141" t="s">
        <v>1742</v>
      </c>
    </row>
    <row r="142" spans="1:11">
      <c r="A142">
        <v>2</v>
      </c>
      <c r="B142" t="s">
        <v>40</v>
      </c>
      <c r="C142">
        <v>0</v>
      </c>
      <c r="D142">
        <v>0</v>
      </c>
      <c r="E142">
        <v>0</v>
      </c>
      <c r="F142">
        <v>24</v>
      </c>
      <c r="G142">
        <v>0</v>
      </c>
      <c r="H142">
        <v>0</v>
      </c>
      <c r="I142">
        <v>0</v>
      </c>
      <c r="J142" t="s">
        <v>371</v>
      </c>
      <c r="K142" t="s">
        <v>1742</v>
      </c>
    </row>
    <row r="143" spans="1:11">
      <c r="A143">
        <v>3</v>
      </c>
      <c r="B143" t="s">
        <v>41</v>
      </c>
      <c r="C143">
        <v>0</v>
      </c>
      <c r="D143">
        <v>0</v>
      </c>
      <c r="E143">
        <v>0</v>
      </c>
      <c r="F143">
        <v>492</v>
      </c>
      <c r="G143">
        <v>0</v>
      </c>
      <c r="H143">
        <v>0</v>
      </c>
      <c r="I143">
        <v>0</v>
      </c>
      <c r="J143" t="s">
        <v>371</v>
      </c>
      <c r="K143" t="s">
        <v>1742</v>
      </c>
    </row>
    <row r="144" spans="1:11">
      <c r="A144">
        <v>4</v>
      </c>
      <c r="B144" t="s">
        <v>42</v>
      </c>
      <c r="C144">
        <v>0</v>
      </c>
      <c r="D144">
        <v>0</v>
      </c>
      <c r="E144">
        <v>0</v>
      </c>
      <c r="F144">
        <v>149</v>
      </c>
      <c r="G144">
        <v>0</v>
      </c>
      <c r="H144">
        <v>0</v>
      </c>
      <c r="I144">
        <v>0</v>
      </c>
      <c r="J144" t="s">
        <v>371</v>
      </c>
      <c r="K144" t="s">
        <v>1742</v>
      </c>
    </row>
    <row r="145" spans="1:11">
      <c r="A145">
        <v>5</v>
      </c>
      <c r="B145" t="s">
        <v>43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 t="s">
        <v>371</v>
      </c>
      <c r="K145" t="s">
        <v>1742</v>
      </c>
    </row>
    <row r="146" spans="1:11">
      <c r="A146">
        <v>0</v>
      </c>
      <c r="B146" t="s">
        <v>38</v>
      </c>
      <c r="C146">
        <v>11</v>
      </c>
      <c r="D146">
        <v>116</v>
      </c>
      <c r="E146">
        <v>94646</v>
      </c>
      <c r="F146">
        <v>77251</v>
      </c>
      <c r="G146">
        <v>22</v>
      </c>
      <c r="H146">
        <v>42</v>
      </c>
      <c r="I146">
        <v>2</v>
      </c>
      <c r="J146" t="s">
        <v>372</v>
      </c>
      <c r="K146" t="s">
        <v>1742</v>
      </c>
    </row>
    <row r="147" spans="1:11">
      <c r="A147">
        <v>1</v>
      </c>
      <c r="B147" t="s">
        <v>39</v>
      </c>
      <c r="C147">
        <v>1</v>
      </c>
      <c r="D147">
        <v>339</v>
      </c>
      <c r="E147">
        <v>364</v>
      </c>
      <c r="F147">
        <v>37620</v>
      </c>
      <c r="G147">
        <v>4</v>
      </c>
      <c r="H147">
        <v>29</v>
      </c>
      <c r="I147">
        <v>2</v>
      </c>
      <c r="J147" t="s">
        <v>372</v>
      </c>
      <c r="K147" t="s">
        <v>1742</v>
      </c>
    </row>
    <row r="148" spans="1:11">
      <c r="A148">
        <v>2</v>
      </c>
      <c r="B148" t="s">
        <v>40</v>
      </c>
      <c r="C148">
        <v>0</v>
      </c>
      <c r="D148">
        <v>0</v>
      </c>
      <c r="E148">
        <v>0</v>
      </c>
      <c r="F148">
        <v>24</v>
      </c>
      <c r="G148">
        <v>0</v>
      </c>
      <c r="H148">
        <v>0</v>
      </c>
      <c r="I148">
        <v>0</v>
      </c>
      <c r="J148" t="s">
        <v>372</v>
      </c>
      <c r="K148" t="s">
        <v>1742</v>
      </c>
    </row>
    <row r="149" spans="1:11">
      <c r="A149">
        <v>3</v>
      </c>
      <c r="B149" t="s">
        <v>41</v>
      </c>
      <c r="C149">
        <v>0</v>
      </c>
      <c r="D149">
        <v>0</v>
      </c>
      <c r="E149">
        <v>0</v>
      </c>
      <c r="F149">
        <v>118</v>
      </c>
      <c r="G149">
        <v>0</v>
      </c>
      <c r="H149">
        <v>0</v>
      </c>
      <c r="I149">
        <v>0</v>
      </c>
      <c r="J149" t="s">
        <v>372</v>
      </c>
      <c r="K149" t="s">
        <v>1742</v>
      </c>
    </row>
    <row r="150" spans="1:11">
      <c r="A150">
        <v>4</v>
      </c>
      <c r="B150" t="s">
        <v>42</v>
      </c>
      <c r="C150">
        <v>0</v>
      </c>
      <c r="D150">
        <v>0</v>
      </c>
      <c r="E150">
        <v>0</v>
      </c>
      <c r="F150">
        <v>112</v>
      </c>
      <c r="G150">
        <v>0</v>
      </c>
      <c r="H150">
        <v>0</v>
      </c>
      <c r="I150">
        <v>0</v>
      </c>
      <c r="J150" t="s">
        <v>372</v>
      </c>
      <c r="K150" t="s">
        <v>1742</v>
      </c>
    </row>
    <row r="151" spans="1:11">
      <c r="A151">
        <v>5</v>
      </c>
      <c r="B151" t="s">
        <v>43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 t="s">
        <v>372</v>
      </c>
      <c r="K151" t="s">
        <v>1742</v>
      </c>
    </row>
    <row r="152" spans="1:11">
      <c r="A152">
        <v>0</v>
      </c>
      <c r="B152" t="s">
        <v>38</v>
      </c>
      <c r="C152">
        <v>11</v>
      </c>
      <c r="D152">
        <v>106</v>
      </c>
      <c r="E152">
        <v>87006</v>
      </c>
      <c r="F152">
        <v>71016</v>
      </c>
      <c r="G152">
        <v>20</v>
      </c>
      <c r="H152">
        <v>39</v>
      </c>
      <c r="I152">
        <v>2</v>
      </c>
      <c r="J152" t="s">
        <v>373</v>
      </c>
      <c r="K152" t="s">
        <v>1742</v>
      </c>
    </row>
    <row r="153" spans="1:11">
      <c r="A153">
        <v>1</v>
      </c>
      <c r="B153" t="s">
        <v>39</v>
      </c>
      <c r="C153">
        <v>1</v>
      </c>
      <c r="D153">
        <v>312</v>
      </c>
      <c r="E153">
        <v>334</v>
      </c>
      <c r="F153">
        <v>34583</v>
      </c>
      <c r="G153">
        <v>4</v>
      </c>
      <c r="H153">
        <v>26</v>
      </c>
      <c r="I153">
        <v>2</v>
      </c>
      <c r="J153" t="s">
        <v>373</v>
      </c>
      <c r="K153" t="s">
        <v>1742</v>
      </c>
    </row>
    <row r="154" spans="1:11">
      <c r="A154">
        <v>2</v>
      </c>
      <c r="B154" t="s">
        <v>40</v>
      </c>
      <c r="C154">
        <v>0</v>
      </c>
      <c r="D154">
        <v>0</v>
      </c>
      <c r="E154">
        <v>0</v>
      </c>
      <c r="F154">
        <v>24</v>
      </c>
      <c r="G154">
        <v>0</v>
      </c>
      <c r="H154">
        <v>0</v>
      </c>
      <c r="I154">
        <v>0</v>
      </c>
      <c r="J154" t="s">
        <v>373</v>
      </c>
      <c r="K154" t="s">
        <v>1742</v>
      </c>
    </row>
    <row r="155" spans="1:11">
      <c r="A155">
        <v>3</v>
      </c>
      <c r="B155" t="s">
        <v>41</v>
      </c>
      <c r="C155">
        <v>0</v>
      </c>
      <c r="D155">
        <v>0</v>
      </c>
      <c r="E155">
        <v>0</v>
      </c>
      <c r="F155">
        <v>155</v>
      </c>
      <c r="G155">
        <v>0</v>
      </c>
      <c r="H155">
        <v>0</v>
      </c>
      <c r="I155">
        <v>0</v>
      </c>
      <c r="J155" t="s">
        <v>373</v>
      </c>
      <c r="K155" t="s">
        <v>1742</v>
      </c>
    </row>
    <row r="156" spans="1:11">
      <c r="A156">
        <v>4</v>
      </c>
      <c r="B156" t="s">
        <v>42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 t="s">
        <v>373</v>
      </c>
      <c r="K156" t="s">
        <v>1742</v>
      </c>
    </row>
    <row r="157" spans="1:11">
      <c r="A157">
        <v>5</v>
      </c>
      <c r="B157" t="s">
        <v>43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 t="s">
        <v>373</v>
      </c>
      <c r="K157" t="s">
        <v>1742</v>
      </c>
    </row>
    <row r="158" spans="1:11">
      <c r="A158">
        <v>0</v>
      </c>
      <c r="B158" t="s">
        <v>38</v>
      </c>
      <c r="C158">
        <v>48</v>
      </c>
      <c r="D158">
        <v>480</v>
      </c>
      <c r="E158">
        <v>392976</v>
      </c>
      <c r="F158">
        <v>320751</v>
      </c>
      <c r="G158">
        <v>90</v>
      </c>
      <c r="H158">
        <v>175</v>
      </c>
      <c r="I158">
        <v>9</v>
      </c>
      <c r="J158" t="s">
        <v>374</v>
      </c>
      <c r="K158" t="s">
        <v>1742</v>
      </c>
    </row>
    <row r="159" spans="1:11">
      <c r="A159">
        <v>1</v>
      </c>
      <c r="B159" t="s">
        <v>39</v>
      </c>
      <c r="C159">
        <v>4</v>
      </c>
      <c r="D159">
        <v>1408</v>
      </c>
      <c r="E159">
        <v>1510</v>
      </c>
      <c r="F159">
        <v>156199</v>
      </c>
      <c r="G159">
        <v>16</v>
      </c>
      <c r="H159">
        <v>119</v>
      </c>
      <c r="I159">
        <v>9</v>
      </c>
      <c r="J159" t="s">
        <v>374</v>
      </c>
      <c r="K159" t="s">
        <v>1742</v>
      </c>
    </row>
    <row r="160" spans="1:11">
      <c r="A160">
        <v>2</v>
      </c>
      <c r="B160" t="s">
        <v>40</v>
      </c>
      <c r="C160">
        <v>0</v>
      </c>
      <c r="D160">
        <v>0</v>
      </c>
      <c r="E160">
        <v>0</v>
      </c>
      <c r="F160">
        <v>24</v>
      </c>
      <c r="G160">
        <v>0</v>
      </c>
      <c r="H160">
        <v>0</v>
      </c>
      <c r="I160">
        <v>0</v>
      </c>
      <c r="J160" t="s">
        <v>374</v>
      </c>
      <c r="K160" t="s">
        <v>1742</v>
      </c>
    </row>
    <row r="161" spans="1:11">
      <c r="A161">
        <v>3</v>
      </c>
      <c r="B161" t="s">
        <v>41</v>
      </c>
      <c r="C161">
        <v>0</v>
      </c>
      <c r="D161">
        <v>0</v>
      </c>
      <c r="E161">
        <v>0</v>
      </c>
      <c r="F161">
        <v>375</v>
      </c>
      <c r="G161">
        <v>0</v>
      </c>
      <c r="H161">
        <v>0</v>
      </c>
      <c r="I161">
        <v>0</v>
      </c>
      <c r="J161" t="s">
        <v>374</v>
      </c>
      <c r="K161" t="s">
        <v>1742</v>
      </c>
    </row>
    <row r="162" spans="1:11">
      <c r="A162">
        <v>4</v>
      </c>
      <c r="B162" t="s">
        <v>42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 t="s">
        <v>374</v>
      </c>
      <c r="K162" t="s">
        <v>1742</v>
      </c>
    </row>
    <row r="163" spans="1:11">
      <c r="A163">
        <v>5</v>
      </c>
      <c r="B163" t="s">
        <v>43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 t="s">
        <v>374</v>
      </c>
      <c r="K163" t="s">
        <v>1742</v>
      </c>
    </row>
    <row r="164" spans="1:11">
      <c r="A164">
        <v>0</v>
      </c>
      <c r="B164" t="s">
        <v>38</v>
      </c>
      <c r="C164">
        <v>6</v>
      </c>
      <c r="D164">
        <v>60</v>
      </c>
      <c r="E164">
        <v>49414</v>
      </c>
      <c r="F164">
        <v>40332</v>
      </c>
      <c r="G164">
        <v>11</v>
      </c>
      <c r="H164">
        <v>22</v>
      </c>
      <c r="I164">
        <v>1</v>
      </c>
      <c r="J164" t="s">
        <v>375</v>
      </c>
      <c r="K164" t="s">
        <v>1742</v>
      </c>
    </row>
    <row r="165" spans="1:11">
      <c r="A165">
        <v>1</v>
      </c>
      <c r="B165" t="s">
        <v>39</v>
      </c>
      <c r="C165">
        <v>0</v>
      </c>
      <c r="D165">
        <v>177</v>
      </c>
      <c r="E165">
        <v>190</v>
      </c>
      <c r="F165">
        <v>19641</v>
      </c>
      <c r="G165">
        <v>2</v>
      </c>
      <c r="H165">
        <v>15</v>
      </c>
      <c r="I165">
        <v>1</v>
      </c>
      <c r="J165" t="s">
        <v>375</v>
      </c>
      <c r="K165" t="s">
        <v>1742</v>
      </c>
    </row>
    <row r="166" spans="1:11">
      <c r="A166">
        <v>2</v>
      </c>
      <c r="B166" t="s">
        <v>40</v>
      </c>
      <c r="C166">
        <v>0</v>
      </c>
      <c r="D166">
        <v>0</v>
      </c>
      <c r="E166">
        <v>0</v>
      </c>
      <c r="F166">
        <v>24</v>
      </c>
      <c r="G166">
        <v>0</v>
      </c>
      <c r="H166">
        <v>0</v>
      </c>
      <c r="I166">
        <v>0</v>
      </c>
      <c r="J166" t="s">
        <v>375</v>
      </c>
      <c r="K166" t="s">
        <v>1742</v>
      </c>
    </row>
    <row r="167" spans="1:11">
      <c r="A167">
        <v>3</v>
      </c>
      <c r="B167" t="s">
        <v>41</v>
      </c>
      <c r="C167">
        <v>0</v>
      </c>
      <c r="D167">
        <v>0</v>
      </c>
      <c r="E167">
        <v>0</v>
      </c>
      <c r="F167">
        <v>224</v>
      </c>
      <c r="G167">
        <v>0</v>
      </c>
      <c r="H167">
        <v>0</v>
      </c>
      <c r="I167">
        <v>0</v>
      </c>
      <c r="J167" t="s">
        <v>375</v>
      </c>
      <c r="K167" t="s">
        <v>1742</v>
      </c>
    </row>
    <row r="168" spans="1:11">
      <c r="A168">
        <v>4</v>
      </c>
      <c r="B168" t="s">
        <v>42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 t="s">
        <v>375</v>
      </c>
      <c r="K168" t="s">
        <v>1742</v>
      </c>
    </row>
    <row r="169" spans="1:11">
      <c r="A169">
        <v>5</v>
      </c>
      <c r="B169" t="s">
        <v>43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 t="s">
        <v>375</v>
      </c>
      <c r="K169" t="s">
        <v>1742</v>
      </c>
    </row>
    <row r="170" spans="1:11">
      <c r="A170">
        <v>0</v>
      </c>
      <c r="B170" t="s">
        <v>38</v>
      </c>
      <c r="C170">
        <v>12</v>
      </c>
      <c r="D170">
        <v>117</v>
      </c>
      <c r="E170">
        <v>95429</v>
      </c>
      <c r="F170">
        <v>77890</v>
      </c>
      <c r="G170">
        <v>22</v>
      </c>
      <c r="H170">
        <v>42</v>
      </c>
      <c r="I170">
        <v>2</v>
      </c>
      <c r="J170" t="s">
        <v>376</v>
      </c>
      <c r="K170" t="s">
        <v>1742</v>
      </c>
    </row>
    <row r="171" spans="1:11">
      <c r="A171">
        <v>1</v>
      </c>
      <c r="B171" t="s">
        <v>39</v>
      </c>
      <c r="C171">
        <v>1</v>
      </c>
      <c r="D171">
        <v>342</v>
      </c>
      <c r="E171">
        <v>367</v>
      </c>
      <c r="F171">
        <v>37931</v>
      </c>
      <c r="G171">
        <v>4</v>
      </c>
      <c r="H171">
        <v>29</v>
      </c>
      <c r="I171">
        <v>2</v>
      </c>
      <c r="J171" t="s">
        <v>376</v>
      </c>
      <c r="K171" t="s">
        <v>1742</v>
      </c>
    </row>
    <row r="172" spans="1:11">
      <c r="A172">
        <v>2</v>
      </c>
      <c r="B172" t="s">
        <v>40</v>
      </c>
      <c r="C172">
        <v>0</v>
      </c>
      <c r="D172">
        <v>0</v>
      </c>
      <c r="E172">
        <v>0</v>
      </c>
      <c r="F172">
        <v>24</v>
      </c>
      <c r="G172">
        <v>0</v>
      </c>
      <c r="H172">
        <v>0</v>
      </c>
      <c r="I172">
        <v>0</v>
      </c>
      <c r="J172" t="s">
        <v>376</v>
      </c>
      <c r="K172" t="s">
        <v>1742</v>
      </c>
    </row>
    <row r="173" spans="1:11">
      <c r="A173">
        <v>3</v>
      </c>
      <c r="B173" t="s">
        <v>41</v>
      </c>
      <c r="C173">
        <v>0</v>
      </c>
      <c r="D173">
        <v>0</v>
      </c>
      <c r="E173">
        <v>0</v>
      </c>
      <c r="F173">
        <v>265</v>
      </c>
      <c r="G173">
        <v>0</v>
      </c>
      <c r="H173">
        <v>0</v>
      </c>
      <c r="I173">
        <v>0</v>
      </c>
      <c r="J173" t="s">
        <v>376</v>
      </c>
      <c r="K173" t="s">
        <v>1742</v>
      </c>
    </row>
    <row r="174" spans="1:11">
      <c r="A174">
        <v>4</v>
      </c>
      <c r="B174" t="s">
        <v>42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 t="s">
        <v>376</v>
      </c>
      <c r="K174" t="s">
        <v>1742</v>
      </c>
    </row>
    <row r="175" spans="1:11">
      <c r="A175">
        <v>5</v>
      </c>
      <c r="B175" t="s">
        <v>43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 t="s">
        <v>376</v>
      </c>
      <c r="K175" t="s">
        <v>1742</v>
      </c>
    </row>
    <row r="176" spans="1:11">
      <c r="A176">
        <v>0</v>
      </c>
      <c r="B176" t="s">
        <v>38</v>
      </c>
      <c r="C176">
        <v>8</v>
      </c>
      <c r="D176">
        <v>76</v>
      </c>
      <c r="E176">
        <v>62576</v>
      </c>
      <c r="F176">
        <v>51075</v>
      </c>
      <c r="G176">
        <v>14</v>
      </c>
      <c r="H176">
        <v>28</v>
      </c>
      <c r="I176">
        <v>1</v>
      </c>
      <c r="J176" t="s">
        <v>377</v>
      </c>
      <c r="K176" t="s">
        <v>1742</v>
      </c>
    </row>
    <row r="177" spans="1:11">
      <c r="A177">
        <v>1</v>
      </c>
      <c r="B177" t="s">
        <v>39</v>
      </c>
      <c r="C177">
        <v>1</v>
      </c>
      <c r="D177">
        <v>224</v>
      </c>
      <c r="E177">
        <v>240</v>
      </c>
      <c r="F177">
        <v>24873</v>
      </c>
      <c r="G177">
        <v>3</v>
      </c>
      <c r="H177">
        <v>19</v>
      </c>
      <c r="I177">
        <v>1</v>
      </c>
      <c r="J177" t="s">
        <v>377</v>
      </c>
      <c r="K177" t="s">
        <v>1742</v>
      </c>
    </row>
    <row r="178" spans="1:11">
      <c r="A178">
        <v>2</v>
      </c>
      <c r="B178" t="s">
        <v>40</v>
      </c>
      <c r="C178">
        <v>0</v>
      </c>
      <c r="D178">
        <v>0</v>
      </c>
      <c r="E178">
        <v>0</v>
      </c>
      <c r="F178">
        <v>24</v>
      </c>
      <c r="G178">
        <v>0</v>
      </c>
      <c r="H178">
        <v>0</v>
      </c>
      <c r="I178">
        <v>0</v>
      </c>
      <c r="J178" t="s">
        <v>377</v>
      </c>
      <c r="K178" t="s">
        <v>1742</v>
      </c>
    </row>
    <row r="179" spans="1:11">
      <c r="A179">
        <v>3</v>
      </c>
      <c r="B179" t="s">
        <v>41</v>
      </c>
      <c r="C179">
        <v>0</v>
      </c>
      <c r="D179">
        <v>0</v>
      </c>
      <c r="E179">
        <v>0</v>
      </c>
      <c r="F179">
        <v>34</v>
      </c>
      <c r="G179">
        <v>0</v>
      </c>
      <c r="H179">
        <v>0</v>
      </c>
      <c r="I179">
        <v>0</v>
      </c>
      <c r="J179" t="s">
        <v>377</v>
      </c>
      <c r="K179" t="s">
        <v>1742</v>
      </c>
    </row>
    <row r="180" spans="1:11">
      <c r="A180">
        <v>4</v>
      </c>
      <c r="B180" t="s">
        <v>42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 t="s">
        <v>377</v>
      </c>
      <c r="K180" t="s">
        <v>1742</v>
      </c>
    </row>
    <row r="181" spans="1:11">
      <c r="A181">
        <v>5</v>
      </c>
      <c r="B181" t="s">
        <v>43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 t="s">
        <v>377</v>
      </c>
      <c r="K181" t="s">
        <v>1742</v>
      </c>
    </row>
    <row r="182" spans="1:11">
      <c r="A182">
        <v>0</v>
      </c>
      <c r="B182" t="s">
        <v>38</v>
      </c>
      <c r="C182">
        <v>31</v>
      </c>
      <c r="D182">
        <v>311</v>
      </c>
      <c r="E182">
        <v>254760</v>
      </c>
      <c r="F182">
        <v>207937</v>
      </c>
      <c r="G182">
        <v>59</v>
      </c>
      <c r="H182">
        <v>113</v>
      </c>
      <c r="I182">
        <v>6</v>
      </c>
      <c r="J182" t="s">
        <v>378</v>
      </c>
      <c r="K182" t="s">
        <v>1742</v>
      </c>
    </row>
    <row r="183" spans="1:11">
      <c r="A183">
        <v>1</v>
      </c>
      <c r="B183" t="s">
        <v>39</v>
      </c>
      <c r="C183">
        <v>2</v>
      </c>
      <c r="D183">
        <v>913</v>
      </c>
      <c r="E183">
        <v>979</v>
      </c>
      <c r="F183">
        <v>101261</v>
      </c>
      <c r="G183">
        <v>10</v>
      </c>
      <c r="H183">
        <v>77</v>
      </c>
      <c r="I183">
        <v>6</v>
      </c>
      <c r="J183" t="s">
        <v>378</v>
      </c>
      <c r="K183" t="s">
        <v>1742</v>
      </c>
    </row>
    <row r="184" spans="1:11">
      <c r="A184">
        <v>2</v>
      </c>
      <c r="B184" t="s">
        <v>40</v>
      </c>
      <c r="C184">
        <v>0</v>
      </c>
      <c r="D184">
        <v>0</v>
      </c>
      <c r="E184">
        <v>0</v>
      </c>
      <c r="F184">
        <v>24</v>
      </c>
      <c r="G184">
        <v>0</v>
      </c>
      <c r="H184">
        <v>0</v>
      </c>
      <c r="I184">
        <v>0</v>
      </c>
      <c r="J184" t="s">
        <v>378</v>
      </c>
      <c r="K184" t="s">
        <v>1742</v>
      </c>
    </row>
    <row r="185" spans="1:11">
      <c r="A185">
        <v>3</v>
      </c>
      <c r="B185" t="s">
        <v>41</v>
      </c>
      <c r="C185">
        <v>0</v>
      </c>
      <c r="D185">
        <v>0</v>
      </c>
      <c r="E185">
        <v>0</v>
      </c>
      <c r="F185">
        <v>659</v>
      </c>
      <c r="G185">
        <v>0</v>
      </c>
      <c r="H185">
        <v>0</v>
      </c>
      <c r="I185">
        <v>0</v>
      </c>
      <c r="J185" t="s">
        <v>378</v>
      </c>
      <c r="K185" t="s">
        <v>1742</v>
      </c>
    </row>
    <row r="186" spans="1:11">
      <c r="A186">
        <v>4</v>
      </c>
      <c r="B186" t="s">
        <v>42</v>
      </c>
      <c r="C186">
        <v>0</v>
      </c>
      <c r="D186">
        <v>0</v>
      </c>
      <c r="E186">
        <v>0</v>
      </c>
      <c r="F186">
        <v>399</v>
      </c>
      <c r="G186">
        <v>0</v>
      </c>
      <c r="H186">
        <v>0</v>
      </c>
      <c r="I186">
        <v>0</v>
      </c>
      <c r="J186" t="s">
        <v>378</v>
      </c>
      <c r="K186" t="s">
        <v>1742</v>
      </c>
    </row>
    <row r="187" spans="1:11">
      <c r="A187">
        <v>5</v>
      </c>
      <c r="B187" t="s">
        <v>43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 t="s">
        <v>378</v>
      </c>
      <c r="K187" t="s">
        <v>1742</v>
      </c>
    </row>
    <row r="188" spans="1:11">
      <c r="A188">
        <v>0</v>
      </c>
      <c r="B188" t="s">
        <v>38</v>
      </c>
      <c r="C188">
        <v>10</v>
      </c>
      <c r="D188">
        <v>103</v>
      </c>
      <c r="E188">
        <v>84039</v>
      </c>
      <c r="F188">
        <v>68594</v>
      </c>
      <c r="G188">
        <v>19</v>
      </c>
      <c r="H188">
        <v>37</v>
      </c>
      <c r="I188">
        <v>2</v>
      </c>
      <c r="J188" t="s">
        <v>379</v>
      </c>
      <c r="K188" t="s">
        <v>1742</v>
      </c>
    </row>
    <row r="189" spans="1:11">
      <c r="A189">
        <v>1</v>
      </c>
      <c r="B189" t="s">
        <v>39</v>
      </c>
      <c r="C189">
        <v>1</v>
      </c>
      <c r="D189">
        <v>301</v>
      </c>
      <c r="E189">
        <v>323</v>
      </c>
      <c r="F189">
        <v>33404</v>
      </c>
      <c r="G189">
        <v>3</v>
      </c>
      <c r="H189">
        <v>25</v>
      </c>
      <c r="I189">
        <v>2</v>
      </c>
      <c r="J189" t="s">
        <v>379</v>
      </c>
      <c r="K189" t="s">
        <v>1742</v>
      </c>
    </row>
    <row r="190" spans="1:11">
      <c r="A190">
        <v>2</v>
      </c>
      <c r="B190" t="s">
        <v>40</v>
      </c>
      <c r="C190">
        <v>0</v>
      </c>
      <c r="D190">
        <v>0</v>
      </c>
      <c r="E190">
        <v>0</v>
      </c>
      <c r="F190">
        <v>24</v>
      </c>
      <c r="G190">
        <v>0</v>
      </c>
      <c r="H190">
        <v>0</v>
      </c>
      <c r="I190">
        <v>0</v>
      </c>
      <c r="J190" t="s">
        <v>379</v>
      </c>
      <c r="K190" t="s">
        <v>1742</v>
      </c>
    </row>
    <row r="191" spans="1:11">
      <c r="A191">
        <v>3</v>
      </c>
      <c r="B191" t="s">
        <v>41</v>
      </c>
      <c r="C191">
        <v>0</v>
      </c>
      <c r="D191">
        <v>0</v>
      </c>
      <c r="E191">
        <v>0</v>
      </c>
      <c r="F191">
        <v>102</v>
      </c>
      <c r="G191">
        <v>0</v>
      </c>
      <c r="H191">
        <v>0</v>
      </c>
      <c r="I191">
        <v>0</v>
      </c>
      <c r="J191" t="s">
        <v>379</v>
      </c>
      <c r="K191" t="s">
        <v>1742</v>
      </c>
    </row>
    <row r="192" spans="1:11">
      <c r="A192">
        <v>4</v>
      </c>
      <c r="B192" t="s">
        <v>42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 t="s">
        <v>379</v>
      </c>
      <c r="K192" t="s">
        <v>1742</v>
      </c>
    </row>
    <row r="193" spans="1:11">
      <c r="A193">
        <v>5</v>
      </c>
      <c r="B193" t="s">
        <v>43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 t="s">
        <v>379</v>
      </c>
      <c r="K193" t="s">
        <v>1742</v>
      </c>
    </row>
    <row r="194" spans="1:11">
      <c r="A194">
        <v>0</v>
      </c>
      <c r="B194" t="s">
        <v>38</v>
      </c>
      <c r="C194">
        <v>13</v>
      </c>
      <c r="D194">
        <v>136</v>
      </c>
      <c r="E194">
        <v>111285</v>
      </c>
      <c r="F194">
        <v>90832</v>
      </c>
      <c r="G194">
        <v>26</v>
      </c>
      <c r="H194">
        <v>49</v>
      </c>
      <c r="I194">
        <v>3</v>
      </c>
      <c r="J194" t="s">
        <v>380</v>
      </c>
      <c r="K194" t="s">
        <v>1742</v>
      </c>
    </row>
    <row r="195" spans="1:11">
      <c r="A195">
        <v>1</v>
      </c>
      <c r="B195" t="s">
        <v>39</v>
      </c>
      <c r="C195">
        <v>1</v>
      </c>
      <c r="D195">
        <v>399</v>
      </c>
      <c r="E195">
        <v>428</v>
      </c>
      <c r="F195">
        <v>44233</v>
      </c>
      <c r="G195">
        <v>4</v>
      </c>
      <c r="H195">
        <v>34</v>
      </c>
      <c r="I195">
        <v>3</v>
      </c>
      <c r="J195" t="s">
        <v>380</v>
      </c>
      <c r="K195" t="s">
        <v>1742</v>
      </c>
    </row>
    <row r="196" spans="1:11">
      <c r="A196">
        <v>2</v>
      </c>
      <c r="B196" t="s">
        <v>40</v>
      </c>
      <c r="C196">
        <v>0</v>
      </c>
      <c r="D196">
        <v>0</v>
      </c>
      <c r="E196">
        <v>0</v>
      </c>
      <c r="F196">
        <v>24</v>
      </c>
      <c r="G196">
        <v>0</v>
      </c>
      <c r="H196">
        <v>0</v>
      </c>
      <c r="I196">
        <v>0</v>
      </c>
      <c r="J196" t="s">
        <v>380</v>
      </c>
      <c r="K196" t="s">
        <v>1742</v>
      </c>
    </row>
    <row r="197" spans="1:11">
      <c r="A197">
        <v>3</v>
      </c>
      <c r="B197" t="s">
        <v>41</v>
      </c>
      <c r="C197">
        <v>0</v>
      </c>
      <c r="D197">
        <v>0</v>
      </c>
      <c r="E197">
        <v>0</v>
      </c>
      <c r="F197">
        <v>52</v>
      </c>
      <c r="G197">
        <v>0</v>
      </c>
      <c r="H197">
        <v>0</v>
      </c>
      <c r="I197">
        <v>0</v>
      </c>
      <c r="J197" t="s">
        <v>380</v>
      </c>
      <c r="K197" t="s">
        <v>1742</v>
      </c>
    </row>
    <row r="198" spans="1:11">
      <c r="A198">
        <v>4</v>
      </c>
      <c r="B198" t="s">
        <v>42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 t="s">
        <v>380</v>
      </c>
      <c r="K198" t="s">
        <v>1742</v>
      </c>
    </row>
    <row r="199" spans="1:11">
      <c r="A199">
        <v>5</v>
      </c>
      <c r="B199" t="s">
        <v>43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 t="s">
        <v>380</v>
      </c>
      <c r="K199" t="s">
        <v>1742</v>
      </c>
    </row>
    <row r="200" spans="1:11">
      <c r="A200">
        <v>0</v>
      </c>
      <c r="B200" t="s">
        <v>38</v>
      </c>
      <c r="C200">
        <v>62</v>
      </c>
      <c r="D200">
        <v>622</v>
      </c>
      <c r="E200">
        <v>508762</v>
      </c>
      <c r="F200">
        <v>415256</v>
      </c>
      <c r="G200">
        <v>117</v>
      </c>
      <c r="H200">
        <v>226</v>
      </c>
      <c r="I200">
        <v>12</v>
      </c>
      <c r="J200" t="s">
        <v>381</v>
      </c>
      <c r="K200" t="s">
        <v>1742</v>
      </c>
    </row>
    <row r="201" spans="1:11">
      <c r="A201">
        <v>1</v>
      </c>
      <c r="B201" t="s">
        <v>39</v>
      </c>
      <c r="C201">
        <v>5</v>
      </c>
      <c r="D201">
        <v>1822</v>
      </c>
      <c r="E201">
        <v>1955</v>
      </c>
      <c r="F201">
        <v>202221</v>
      </c>
      <c r="G201">
        <v>21</v>
      </c>
      <c r="H201">
        <v>154</v>
      </c>
      <c r="I201">
        <v>12</v>
      </c>
      <c r="J201" t="s">
        <v>381</v>
      </c>
      <c r="K201" t="s">
        <v>1742</v>
      </c>
    </row>
    <row r="202" spans="1:11">
      <c r="A202">
        <v>2</v>
      </c>
      <c r="B202" t="s">
        <v>40</v>
      </c>
      <c r="C202">
        <v>0</v>
      </c>
      <c r="D202">
        <v>0</v>
      </c>
      <c r="E202">
        <v>0</v>
      </c>
      <c r="F202">
        <v>30</v>
      </c>
      <c r="G202">
        <v>0</v>
      </c>
      <c r="H202">
        <v>0</v>
      </c>
      <c r="I202">
        <v>0</v>
      </c>
      <c r="J202" t="s">
        <v>381</v>
      </c>
      <c r="K202" t="s">
        <v>1742</v>
      </c>
    </row>
    <row r="203" spans="1:11">
      <c r="A203">
        <v>3</v>
      </c>
      <c r="B203" t="s">
        <v>41</v>
      </c>
      <c r="C203">
        <v>0</v>
      </c>
      <c r="D203">
        <v>0</v>
      </c>
      <c r="E203">
        <v>0</v>
      </c>
      <c r="F203">
        <v>217</v>
      </c>
      <c r="G203">
        <v>0</v>
      </c>
      <c r="H203">
        <v>0</v>
      </c>
      <c r="I203">
        <v>0</v>
      </c>
      <c r="J203" t="s">
        <v>381</v>
      </c>
      <c r="K203" t="s">
        <v>1742</v>
      </c>
    </row>
    <row r="204" spans="1:11">
      <c r="A204">
        <v>4</v>
      </c>
      <c r="B204" t="s">
        <v>42</v>
      </c>
      <c r="C204">
        <v>0</v>
      </c>
      <c r="D204">
        <v>0</v>
      </c>
      <c r="E204">
        <v>0</v>
      </c>
      <c r="F204">
        <v>301</v>
      </c>
      <c r="G204">
        <v>0</v>
      </c>
      <c r="H204">
        <v>0</v>
      </c>
      <c r="I204">
        <v>0</v>
      </c>
      <c r="J204" t="s">
        <v>381</v>
      </c>
      <c r="K204" t="s">
        <v>1742</v>
      </c>
    </row>
    <row r="205" spans="1:11">
      <c r="A205">
        <v>5</v>
      </c>
      <c r="B205" t="s">
        <v>43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 t="s">
        <v>381</v>
      </c>
      <c r="K205" t="s">
        <v>1742</v>
      </c>
    </row>
    <row r="206" spans="1:11">
      <c r="A206">
        <v>0</v>
      </c>
      <c r="B206" t="s">
        <v>38</v>
      </c>
      <c r="C206">
        <v>55</v>
      </c>
      <c r="D206">
        <v>556</v>
      </c>
      <c r="E206">
        <v>454756</v>
      </c>
      <c r="F206">
        <v>371176</v>
      </c>
      <c r="G206">
        <v>105</v>
      </c>
      <c r="H206">
        <v>202</v>
      </c>
      <c r="I206">
        <v>10</v>
      </c>
      <c r="J206" t="s">
        <v>382</v>
      </c>
      <c r="K206" t="s">
        <v>1742</v>
      </c>
    </row>
    <row r="207" spans="1:11">
      <c r="A207">
        <v>1</v>
      </c>
      <c r="B207" t="s">
        <v>39</v>
      </c>
      <c r="C207">
        <v>4</v>
      </c>
      <c r="D207">
        <v>1629</v>
      </c>
      <c r="E207">
        <v>1747</v>
      </c>
      <c r="F207">
        <v>180755</v>
      </c>
      <c r="G207">
        <v>18</v>
      </c>
      <c r="H207">
        <v>137</v>
      </c>
      <c r="I207">
        <v>11</v>
      </c>
      <c r="J207" t="s">
        <v>382</v>
      </c>
      <c r="K207" t="s">
        <v>1742</v>
      </c>
    </row>
    <row r="208" spans="1:11">
      <c r="A208">
        <v>2</v>
      </c>
      <c r="B208" t="s">
        <v>40</v>
      </c>
      <c r="C208">
        <v>0</v>
      </c>
      <c r="D208">
        <v>0</v>
      </c>
      <c r="E208">
        <v>0</v>
      </c>
      <c r="F208">
        <v>24</v>
      </c>
      <c r="G208">
        <v>0</v>
      </c>
      <c r="H208">
        <v>0</v>
      </c>
      <c r="I208">
        <v>0</v>
      </c>
      <c r="J208" t="s">
        <v>382</v>
      </c>
      <c r="K208" t="s">
        <v>1742</v>
      </c>
    </row>
    <row r="209" spans="1:11">
      <c r="A209">
        <v>3</v>
      </c>
      <c r="B209" t="s">
        <v>41</v>
      </c>
      <c r="C209">
        <v>0</v>
      </c>
      <c r="D209">
        <v>0</v>
      </c>
      <c r="E209">
        <v>0</v>
      </c>
      <c r="F209">
        <v>957</v>
      </c>
      <c r="G209">
        <v>0</v>
      </c>
      <c r="H209">
        <v>0</v>
      </c>
      <c r="I209">
        <v>0</v>
      </c>
      <c r="J209" t="s">
        <v>382</v>
      </c>
      <c r="K209" t="s">
        <v>1742</v>
      </c>
    </row>
    <row r="210" spans="1:11">
      <c r="A210">
        <v>4</v>
      </c>
      <c r="B210" t="s">
        <v>42</v>
      </c>
      <c r="C210">
        <v>0</v>
      </c>
      <c r="D210">
        <v>0</v>
      </c>
      <c r="E210">
        <v>0</v>
      </c>
      <c r="F210">
        <v>133</v>
      </c>
      <c r="G210">
        <v>0</v>
      </c>
      <c r="H210">
        <v>0</v>
      </c>
      <c r="I210">
        <v>0</v>
      </c>
      <c r="J210" t="s">
        <v>382</v>
      </c>
      <c r="K210" t="s">
        <v>1742</v>
      </c>
    </row>
    <row r="211" spans="1:11">
      <c r="A211">
        <v>5</v>
      </c>
      <c r="B211" t="s">
        <v>43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 t="s">
        <v>382</v>
      </c>
      <c r="K211" t="s">
        <v>1742</v>
      </c>
    </row>
    <row r="212" spans="1:11">
      <c r="A212">
        <v>0</v>
      </c>
      <c r="B212" t="s">
        <v>38</v>
      </c>
      <c r="C212">
        <v>22</v>
      </c>
      <c r="D212">
        <v>222</v>
      </c>
      <c r="E212">
        <v>181957</v>
      </c>
      <c r="F212">
        <v>148515</v>
      </c>
      <c r="G212">
        <v>42</v>
      </c>
      <c r="H212">
        <v>81</v>
      </c>
      <c r="I212">
        <v>4</v>
      </c>
      <c r="J212" t="s">
        <v>383</v>
      </c>
      <c r="K212" t="s">
        <v>1742</v>
      </c>
    </row>
    <row r="213" spans="1:11">
      <c r="A213">
        <v>1</v>
      </c>
      <c r="B213" t="s">
        <v>39</v>
      </c>
      <c r="C213">
        <v>2</v>
      </c>
      <c r="D213">
        <v>652</v>
      </c>
      <c r="E213">
        <v>699</v>
      </c>
      <c r="F213">
        <v>72324</v>
      </c>
      <c r="G213">
        <v>7</v>
      </c>
      <c r="H213">
        <v>55</v>
      </c>
      <c r="I213">
        <v>4</v>
      </c>
      <c r="J213" t="s">
        <v>383</v>
      </c>
      <c r="K213" t="s">
        <v>1742</v>
      </c>
    </row>
    <row r="214" spans="1:11">
      <c r="A214">
        <v>2</v>
      </c>
      <c r="B214" t="s">
        <v>40</v>
      </c>
      <c r="C214">
        <v>0</v>
      </c>
      <c r="D214">
        <v>0</v>
      </c>
      <c r="E214">
        <v>0</v>
      </c>
      <c r="F214">
        <v>24</v>
      </c>
      <c r="G214">
        <v>0</v>
      </c>
      <c r="H214">
        <v>0</v>
      </c>
      <c r="I214">
        <v>0</v>
      </c>
      <c r="J214" t="s">
        <v>383</v>
      </c>
      <c r="K214" t="s">
        <v>1742</v>
      </c>
    </row>
    <row r="215" spans="1:11">
      <c r="A215">
        <v>3</v>
      </c>
      <c r="B215" t="s">
        <v>41</v>
      </c>
      <c r="C215">
        <v>0</v>
      </c>
      <c r="D215">
        <v>0</v>
      </c>
      <c r="E215">
        <v>0</v>
      </c>
      <c r="F215">
        <v>177</v>
      </c>
      <c r="G215">
        <v>0</v>
      </c>
      <c r="H215">
        <v>0</v>
      </c>
      <c r="I215">
        <v>0</v>
      </c>
      <c r="J215" t="s">
        <v>383</v>
      </c>
      <c r="K215" t="s">
        <v>1742</v>
      </c>
    </row>
    <row r="216" spans="1:11">
      <c r="A216">
        <v>4</v>
      </c>
      <c r="B216" t="s">
        <v>42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 t="s">
        <v>383</v>
      </c>
      <c r="K216" t="s">
        <v>1742</v>
      </c>
    </row>
    <row r="217" spans="1:11">
      <c r="A217">
        <v>5</v>
      </c>
      <c r="B217" t="s">
        <v>43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 t="s">
        <v>383</v>
      </c>
      <c r="K217" t="s">
        <v>1742</v>
      </c>
    </row>
    <row r="218" spans="1:11">
      <c r="A218">
        <v>0</v>
      </c>
      <c r="B218" t="s">
        <v>38</v>
      </c>
      <c r="C218">
        <v>23</v>
      </c>
      <c r="D218">
        <v>236</v>
      </c>
      <c r="E218">
        <v>192974</v>
      </c>
      <c r="F218">
        <v>157507</v>
      </c>
      <c r="G218">
        <v>44</v>
      </c>
      <c r="H218">
        <v>86</v>
      </c>
      <c r="I218">
        <v>4</v>
      </c>
      <c r="J218" t="s">
        <v>384</v>
      </c>
      <c r="K218" t="s">
        <v>1742</v>
      </c>
    </row>
    <row r="219" spans="1:11">
      <c r="A219">
        <v>1</v>
      </c>
      <c r="B219" t="s">
        <v>39</v>
      </c>
      <c r="C219">
        <v>2</v>
      </c>
      <c r="D219">
        <v>691</v>
      </c>
      <c r="E219">
        <v>741</v>
      </c>
      <c r="F219">
        <v>76703</v>
      </c>
      <c r="G219">
        <v>8</v>
      </c>
      <c r="H219">
        <v>58</v>
      </c>
      <c r="I219">
        <v>5</v>
      </c>
      <c r="J219" t="s">
        <v>384</v>
      </c>
      <c r="K219" t="s">
        <v>1742</v>
      </c>
    </row>
    <row r="220" spans="1:11">
      <c r="A220">
        <v>2</v>
      </c>
      <c r="B220" t="s">
        <v>40</v>
      </c>
      <c r="C220">
        <v>0</v>
      </c>
      <c r="D220">
        <v>0</v>
      </c>
      <c r="E220">
        <v>0</v>
      </c>
      <c r="F220">
        <v>24</v>
      </c>
      <c r="G220">
        <v>0</v>
      </c>
      <c r="H220">
        <v>0</v>
      </c>
      <c r="I220">
        <v>0</v>
      </c>
      <c r="J220" t="s">
        <v>384</v>
      </c>
      <c r="K220" t="s">
        <v>1742</v>
      </c>
    </row>
    <row r="221" spans="1:11">
      <c r="A221">
        <v>3</v>
      </c>
      <c r="B221" t="s">
        <v>41</v>
      </c>
      <c r="C221">
        <v>0</v>
      </c>
      <c r="D221">
        <v>0</v>
      </c>
      <c r="E221">
        <v>0</v>
      </c>
      <c r="F221">
        <v>323</v>
      </c>
      <c r="G221">
        <v>0</v>
      </c>
      <c r="H221">
        <v>0</v>
      </c>
      <c r="I221">
        <v>0</v>
      </c>
      <c r="J221" t="s">
        <v>384</v>
      </c>
      <c r="K221" t="s">
        <v>1742</v>
      </c>
    </row>
    <row r="222" spans="1:11">
      <c r="A222">
        <v>4</v>
      </c>
      <c r="B222" t="s">
        <v>42</v>
      </c>
      <c r="C222">
        <v>0</v>
      </c>
      <c r="D222">
        <v>0</v>
      </c>
      <c r="E222">
        <v>0</v>
      </c>
      <c r="F222">
        <v>101</v>
      </c>
      <c r="G222">
        <v>0</v>
      </c>
      <c r="H222">
        <v>0</v>
      </c>
      <c r="I222">
        <v>0</v>
      </c>
      <c r="J222" t="s">
        <v>384</v>
      </c>
      <c r="K222" t="s">
        <v>1742</v>
      </c>
    </row>
    <row r="223" spans="1:11">
      <c r="A223">
        <v>5</v>
      </c>
      <c r="B223" t="s">
        <v>43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 t="s">
        <v>384</v>
      </c>
      <c r="K223" t="s">
        <v>1742</v>
      </c>
    </row>
    <row r="224" spans="1:11">
      <c r="A224">
        <v>0</v>
      </c>
      <c r="B224" t="s">
        <v>38</v>
      </c>
      <c r="C224">
        <v>58</v>
      </c>
      <c r="D224">
        <v>585</v>
      </c>
      <c r="E224">
        <v>478432</v>
      </c>
      <c r="F224">
        <v>390501</v>
      </c>
      <c r="G224">
        <v>110</v>
      </c>
      <c r="H224">
        <v>213</v>
      </c>
      <c r="I224">
        <v>11</v>
      </c>
      <c r="J224" t="s">
        <v>385</v>
      </c>
      <c r="K224" t="s">
        <v>1742</v>
      </c>
    </row>
    <row r="225" spans="1:11">
      <c r="A225">
        <v>1</v>
      </c>
      <c r="B225" t="s">
        <v>39</v>
      </c>
      <c r="C225">
        <v>4</v>
      </c>
      <c r="D225">
        <v>1714</v>
      </c>
      <c r="E225">
        <v>1838</v>
      </c>
      <c r="F225">
        <v>190166</v>
      </c>
      <c r="G225">
        <v>19</v>
      </c>
      <c r="H225">
        <v>145</v>
      </c>
      <c r="I225">
        <v>11</v>
      </c>
      <c r="J225" t="s">
        <v>385</v>
      </c>
      <c r="K225" t="s">
        <v>1742</v>
      </c>
    </row>
    <row r="226" spans="1:11">
      <c r="A226">
        <v>2</v>
      </c>
      <c r="B226" t="s">
        <v>40</v>
      </c>
      <c r="C226">
        <v>0</v>
      </c>
      <c r="D226">
        <v>0</v>
      </c>
      <c r="E226">
        <v>0</v>
      </c>
      <c r="F226">
        <v>28</v>
      </c>
      <c r="G226">
        <v>0</v>
      </c>
      <c r="H226">
        <v>0</v>
      </c>
      <c r="I226">
        <v>0</v>
      </c>
      <c r="J226" t="s">
        <v>385</v>
      </c>
      <c r="K226" t="s">
        <v>1742</v>
      </c>
    </row>
    <row r="227" spans="1:11">
      <c r="A227">
        <v>3</v>
      </c>
      <c r="B227" t="s">
        <v>41</v>
      </c>
      <c r="C227">
        <v>0</v>
      </c>
      <c r="D227">
        <v>0</v>
      </c>
      <c r="E227">
        <v>0</v>
      </c>
      <c r="F227">
        <v>906</v>
      </c>
      <c r="G227">
        <v>0</v>
      </c>
      <c r="H227">
        <v>0</v>
      </c>
      <c r="I227">
        <v>0</v>
      </c>
      <c r="J227" t="s">
        <v>385</v>
      </c>
      <c r="K227" t="s">
        <v>1742</v>
      </c>
    </row>
    <row r="228" spans="1:11">
      <c r="A228">
        <v>4</v>
      </c>
      <c r="B228" t="s">
        <v>42</v>
      </c>
      <c r="C228">
        <v>0</v>
      </c>
      <c r="D228">
        <v>0</v>
      </c>
      <c r="E228">
        <v>0</v>
      </c>
      <c r="F228">
        <v>214</v>
      </c>
      <c r="G228">
        <v>0</v>
      </c>
      <c r="H228">
        <v>0</v>
      </c>
      <c r="I228">
        <v>0</v>
      </c>
      <c r="J228" t="s">
        <v>385</v>
      </c>
      <c r="K228" t="s">
        <v>1742</v>
      </c>
    </row>
    <row r="229" spans="1:11">
      <c r="A229">
        <v>5</v>
      </c>
      <c r="B229" t="s">
        <v>43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 t="s">
        <v>385</v>
      </c>
      <c r="K229" t="s">
        <v>1742</v>
      </c>
    </row>
    <row r="230" spans="1:11">
      <c r="A230">
        <v>0</v>
      </c>
      <c r="B230" t="s">
        <v>38</v>
      </c>
      <c r="C230">
        <v>4</v>
      </c>
      <c r="D230">
        <v>43</v>
      </c>
      <c r="E230">
        <v>35240</v>
      </c>
      <c r="F230">
        <v>28763</v>
      </c>
      <c r="G230">
        <v>8</v>
      </c>
      <c r="H230">
        <v>16</v>
      </c>
      <c r="I230">
        <v>1</v>
      </c>
      <c r="J230" t="s">
        <v>386</v>
      </c>
      <c r="K230" t="s">
        <v>1742</v>
      </c>
    </row>
    <row r="231" spans="1:11">
      <c r="A231">
        <v>1</v>
      </c>
      <c r="B231" t="s">
        <v>39</v>
      </c>
      <c r="C231">
        <v>0</v>
      </c>
      <c r="D231">
        <v>126</v>
      </c>
      <c r="E231">
        <v>135</v>
      </c>
      <c r="F231">
        <v>14007</v>
      </c>
      <c r="G231">
        <v>1</v>
      </c>
      <c r="H231">
        <v>11</v>
      </c>
      <c r="I231">
        <v>1</v>
      </c>
      <c r="J231" t="s">
        <v>386</v>
      </c>
      <c r="K231" t="s">
        <v>1742</v>
      </c>
    </row>
    <row r="232" spans="1:11">
      <c r="A232">
        <v>2</v>
      </c>
      <c r="B232" t="s">
        <v>40</v>
      </c>
      <c r="C232">
        <v>0</v>
      </c>
      <c r="D232">
        <v>0</v>
      </c>
      <c r="E232">
        <v>0</v>
      </c>
      <c r="F232">
        <v>24</v>
      </c>
      <c r="G232">
        <v>0</v>
      </c>
      <c r="H232">
        <v>0</v>
      </c>
      <c r="I232">
        <v>0</v>
      </c>
      <c r="J232" t="s">
        <v>386</v>
      </c>
      <c r="K232" t="s">
        <v>1742</v>
      </c>
    </row>
    <row r="233" spans="1:11">
      <c r="A233">
        <v>3</v>
      </c>
      <c r="B233" t="s">
        <v>41</v>
      </c>
      <c r="C233">
        <v>0</v>
      </c>
      <c r="D233">
        <v>0</v>
      </c>
      <c r="E233">
        <v>0</v>
      </c>
      <c r="F233">
        <v>34</v>
      </c>
      <c r="G233">
        <v>0</v>
      </c>
      <c r="H233">
        <v>0</v>
      </c>
      <c r="I233">
        <v>0</v>
      </c>
      <c r="J233" t="s">
        <v>386</v>
      </c>
      <c r="K233" t="s">
        <v>1742</v>
      </c>
    </row>
    <row r="234" spans="1:11">
      <c r="A234">
        <v>4</v>
      </c>
      <c r="B234" t="s">
        <v>42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 t="s">
        <v>386</v>
      </c>
      <c r="K234" t="s">
        <v>1742</v>
      </c>
    </row>
    <row r="235" spans="1:11">
      <c r="A235">
        <v>5</v>
      </c>
      <c r="B235" t="s">
        <v>43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 t="s">
        <v>386</v>
      </c>
      <c r="K235" t="s">
        <v>1742</v>
      </c>
    </row>
    <row r="236" spans="1:11">
      <c r="A236">
        <v>0</v>
      </c>
      <c r="B236" t="s">
        <v>38</v>
      </c>
      <c r="C236">
        <v>25</v>
      </c>
      <c r="D236">
        <v>250</v>
      </c>
      <c r="E236">
        <v>204479</v>
      </c>
      <c r="F236">
        <v>166898</v>
      </c>
      <c r="G236">
        <v>47</v>
      </c>
      <c r="H236">
        <v>91</v>
      </c>
      <c r="I236">
        <v>5</v>
      </c>
      <c r="J236" t="s">
        <v>387</v>
      </c>
      <c r="K236" t="s">
        <v>1742</v>
      </c>
    </row>
    <row r="237" spans="1:11">
      <c r="A237">
        <v>1</v>
      </c>
      <c r="B237" t="s">
        <v>39</v>
      </c>
      <c r="C237">
        <v>2</v>
      </c>
      <c r="D237">
        <v>732</v>
      </c>
      <c r="E237">
        <v>786</v>
      </c>
      <c r="F237">
        <v>81276</v>
      </c>
      <c r="G237">
        <v>8</v>
      </c>
      <c r="H237">
        <v>62</v>
      </c>
      <c r="I237">
        <v>5</v>
      </c>
      <c r="J237" t="s">
        <v>387</v>
      </c>
      <c r="K237" t="s">
        <v>1742</v>
      </c>
    </row>
    <row r="238" spans="1:11">
      <c r="A238">
        <v>2</v>
      </c>
      <c r="B238" t="s">
        <v>40</v>
      </c>
      <c r="C238">
        <v>0</v>
      </c>
      <c r="D238">
        <v>0</v>
      </c>
      <c r="E238">
        <v>0</v>
      </c>
      <c r="F238">
        <v>24</v>
      </c>
      <c r="G238">
        <v>0</v>
      </c>
      <c r="H238">
        <v>0</v>
      </c>
      <c r="I238">
        <v>0</v>
      </c>
      <c r="J238" t="s">
        <v>387</v>
      </c>
      <c r="K238" t="s">
        <v>1742</v>
      </c>
    </row>
    <row r="239" spans="1:11">
      <c r="A239">
        <v>3</v>
      </c>
      <c r="B239" t="s">
        <v>41</v>
      </c>
      <c r="C239">
        <v>0</v>
      </c>
      <c r="D239">
        <v>0</v>
      </c>
      <c r="E239">
        <v>0</v>
      </c>
      <c r="F239">
        <v>393</v>
      </c>
      <c r="G239">
        <v>0</v>
      </c>
      <c r="H239">
        <v>0</v>
      </c>
      <c r="I239">
        <v>0</v>
      </c>
      <c r="J239" t="s">
        <v>387</v>
      </c>
      <c r="K239" t="s">
        <v>1742</v>
      </c>
    </row>
    <row r="240" spans="1:11">
      <c r="A240">
        <v>4</v>
      </c>
      <c r="B240" t="s">
        <v>42</v>
      </c>
      <c r="C240">
        <v>0</v>
      </c>
      <c r="D240">
        <v>0</v>
      </c>
      <c r="E240">
        <v>0</v>
      </c>
      <c r="F240">
        <v>121</v>
      </c>
      <c r="G240">
        <v>0</v>
      </c>
      <c r="H240">
        <v>0</v>
      </c>
      <c r="I240">
        <v>0</v>
      </c>
      <c r="J240" t="s">
        <v>387</v>
      </c>
      <c r="K240" t="s">
        <v>1742</v>
      </c>
    </row>
    <row r="241" spans="1:11">
      <c r="A241">
        <v>5</v>
      </c>
      <c r="B241" t="s">
        <v>43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 t="s">
        <v>387</v>
      </c>
      <c r="K241" t="s">
        <v>1742</v>
      </c>
    </row>
    <row r="242" spans="1:11">
      <c r="A242">
        <v>0</v>
      </c>
      <c r="B242" t="s">
        <v>38</v>
      </c>
      <c r="C242">
        <v>8</v>
      </c>
      <c r="D242">
        <v>79</v>
      </c>
      <c r="E242">
        <v>64258</v>
      </c>
      <c r="F242">
        <v>52448</v>
      </c>
      <c r="G242">
        <v>15</v>
      </c>
      <c r="H242">
        <v>29</v>
      </c>
      <c r="I242">
        <v>1</v>
      </c>
      <c r="J242" t="s">
        <v>388</v>
      </c>
      <c r="K242" t="s">
        <v>1742</v>
      </c>
    </row>
    <row r="243" spans="1:11">
      <c r="A243">
        <v>1</v>
      </c>
      <c r="B243" t="s">
        <v>39</v>
      </c>
      <c r="C243">
        <v>1</v>
      </c>
      <c r="D243">
        <v>230</v>
      </c>
      <c r="E243">
        <v>247</v>
      </c>
      <c r="F243">
        <v>25541</v>
      </c>
      <c r="G243">
        <v>3</v>
      </c>
      <c r="H243">
        <v>19</v>
      </c>
      <c r="I243">
        <v>2</v>
      </c>
      <c r="J243" t="s">
        <v>388</v>
      </c>
      <c r="K243" t="s">
        <v>1742</v>
      </c>
    </row>
    <row r="244" spans="1:11">
      <c r="A244">
        <v>2</v>
      </c>
      <c r="B244" t="s">
        <v>40</v>
      </c>
      <c r="C244">
        <v>0</v>
      </c>
      <c r="D244">
        <v>0</v>
      </c>
      <c r="E244">
        <v>0</v>
      </c>
      <c r="F244">
        <v>24</v>
      </c>
      <c r="G244">
        <v>0</v>
      </c>
      <c r="H244">
        <v>0</v>
      </c>
      <c r="I244">
        <v>0</v>
      </c>
      <c r="J244" t="s">
        <v>388</v>
      </c>
      <c r="K244" t="s">
        <v>1742</v>
      </c>
    </row>
    <row r="245" spans="1:11">
      <c r="A245">
        <v>3</v>
      </c>
      <c r="B245" t="s">
        <v>41</v>
      </c>
      <c r="C245">
        <v>0</v>
      </c>
      <c r="D245">
        <v>0</v>
      </c>
      <c r="E245">
        <v>0</v>
      </c>
      <c r="F245">
        <v>90</v>
      </c>
      <c r="G245">
        <v>0</v>
      </c>
      <c r="H245">
        <v>0</v>
      </c>
      <c r="I245">
        <v>0</v>
      </c>
      <c r="J245" t="s">
        <v>388</v>
      </c>
      <c r="K245" t="s">
        <v>1742</v>
      </c>
    </row>
    <row r="246" spans="1:11">
      <c r="A246">
        <v>4</v>
      </c>
      <c r="B246" t="s">
        <v>42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 t="s">
        <v>388</v>
      </c>
      <c r="K246" t="s">
        <v>1742</v>
      </c>
    </row>
    <row r="247" spans="1:11">
      <c r="A247">
        <v>5</v>
      </c>
      <c r="B247" t="s">
        <v>43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 t="s">
        <v>388</v>
      </c>
      <c r="K247" t="s">
        <v>1742</v>
      </c>
    </row>
    <row r="248" spans="1:11">
      <c r="A248">
        <v>0</v>
      </c>
      <c r="B248" t="s">
        <v>38</v>
      </c>
      <c r="C248">
        <v>33</v>
      </c>
      <c r="D248">
        <v>332</v>
      </c>
      <c r="E248">
        <v>271278</v>
      </c>
      <c r="F248">
        <v>221420</v>
      </c>
      <c r="G248">
        <v>62</v>
      </c>
      <c r="H248">
        <v>121</v>
      </c>
      <c r="I248">
        <v>6</v>
      </c>
      <c r="J248" t="s">
        <v>389</v>
      </c>
      <c r="K248" t="s">
        <v>1742</v>
      </c>
    </row>
    <row r="249" spans="1:11">
      <c r="A249">
        <v>1</v>
      </c>
      <c r="B249" t="s">
        <v>39</v>
      </c>
      <c r="C249">
        <v>2</v>
      </c>
      <c r="D249">
        <v>972</v>
      </c>
      <c r="E249">
        <v>1042</v>
      </c>
      <c r="F249">
        <v>107827</v>
      </c>
      <c r="G249">
        <v>11</v>
      </c>
      <c r="H249">
        <v>82</v>
      </c>
      <c r="I249">
        <v>6</v>
      </c>
      <c r="J249" t="s">
        <v>389</v>
      </c>
      <c r="K249" t="s">
        <v>1742</v>
      </c>
    </row>
    <row r="250" spans="1:11">
      <c r="A250">
        <v>2</v>
      </c>
      <c r="B250" t="s">
        <v>40</v>
      </c>
      <c r="C250">
        <v>0</v>
      </c>
      <c r="D250">
        <v>0</v>
      </c>
      <c r="E250">
        <v>0</v>
      </c>
      <c r="F250">
        <v>159</v>
      </c>
      <c r="G250">
        <v>0</v>
      </c>
      <c r="H250">
        <v>0</v>
      </c>
      <c r="I250">
        <v>0</v>
      </c>
      <c r="J250" t="s">
        <v>389</v>
      </c>
      <c r="K250" t="s">
        <v>1742</v>
      </c>
    </row>
    <row r="251" spans="1:11">
      <c r="A251">
        <v>3</v>
      </c>
      <c r="B251" t="s">
        <v>41</v>
      </c>
      <c r="C251">
        <v>0</v>
      </c>
      <c r="D251">
        <v>0</v>
      </c>
      <c r="E251">
        <v>0</v>
      </c>
      <c r="F251">
        <v>520</v>
      </c>
      <c r="G251">
        <v>0</v>
      </c>
      <c r="H251">
        <v>0</v>
      </c>
      <c r="I251">
        <v>0</v>
      </c>
      <c r="J251" t="s">
        <v>389</v>
      </c>
      <c r="K251" t="s">
        <v>1742</v>
      </c>
    </row>
    <row r="252" spans="1:11">
      <c r="A252">
        <v>4</v>
      </c>
      <c r="B252" t="s">
        <v>42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 t="s">
        <v>389</v>
      </c>
      <c r="K252" t="s">
        <v>1742</v>
      </c>
    </row>
    <row r="253" spans="1:11">
      <c r="A253">
        <v>5</v>
      </c>
      <c r="B253" t="s">
        <v>43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 t="s">
        <v>389</v>
      </c>
      <c r="K253" t="s">
        <v>1742</v>
      </c>
    </row>
    <row r="254" spans="1:11">
      <c r="A254">
        <v>0</v>
      </c>
      <c r="B254" t="s">
        <v>38</v>
      </c>
      <c r="C254">
        <v>130</v>
      </c>
      <c r="D254">
        <v>1308</v>
      </c>
      <c r="E254">
        <v>1069799</v>
      </c>
      <c r="F254">
        <v>873181</v>
      </c>
      <c r="G254">
        <v>246</v>
      </c>
      <c r="H254">
        <v>475</v>
      </c>
      <c r="I254">
        <v>25</v>
      </c>
      <c r="J254" t="s">
        <v>390</v>
      </c>
      <c r="K254" t="s">
        <v>1742</v>
      </c>
    </row>
    <row r="255" spans="1:11">
      <c r="A255">
        <v>1</v>
      </c>
      <c r="B255" t="s">
        <v>39</v>
      </c>
      <c r="C255">
        <v>10</v>
      </c>
      <c r="D255">
        <v>3832</v>
      </c>
      <c r="E255">
        <v>4110</v>
      </c>
      <c r="F255">
        <v>425220</v>
      </c>
      <c r="G255">
        <v>43</v>
      </c>
      <c r="H255">
        <v>323</v>
      </c>
      <c r="I255">
        <v>26</v>
      </c>
      <c r="J255" t="s">
        <v>390</v>
      </c>
      <c r="K255" t="s">
        <v>1742</v>
      </c>
    </row>
    <row r="256" spans="1:11">
      <c r="A256">
        <v>2</v>
      </c>
      <c r="B256" t="s">
        <v>40</v>
      </c>
      <c r="C256">
        <v>0</v>
      </c>
      <c r="D256">
        <v>0</v>
      </c>
      <c r="E256">
        <v>0</v>
      </c>
      <c r="F256">
        <v>75</v>
      </c>
      <c r="G256">
        <v>0</v>
      </c>
      <c r="H256">
        <v>0</v>
      </c>
      <c r="I256">
        <v>0</v>
      </c>
      <c r="J256" t="s">
        <v>390</v>
      </c>
      <c r="K256" t="s">
        <v>1742</v>
      </c>
    </row>
    <row r="257" spans="1:11">
      <c r="A257">
        <v>3</v>
      </c>
      <c r="B257" t="s">
        <v>41</v>
      </c>
      <c r="C257">
        <v>0</v>
      </c>
      <c r="D257">
        <v>0</v>
      </c>
      <c r="E257">
        <v>0</v>
      </c>
      <c r="F257">
        <v>2242</v>
      </c>
      <c r="G257">
        <v>0</v>
      </c>
      <c r="H257">
        <v>0</v>
      </c>
      <c r="I257">
        <v>0</v>
      </c>
      <c r="J257" t="s">
        <v>390</v>
      </c>
      <c r="K257" t="s">
        <v>1742</v>
      </c>
    </row>
    <row r="258" spans="1:11">
      <c r="A258">
        <v>4</v>
      </c>
      <c r="B258" t="s">
        <v>42</v>
      </c>
      <c r="C258">
        <v>0</v>
      </c>
      <c r="D258">
        <v>0</v>
      </c>
      <c r="E258">
        <v>0</v>
      </c>
      <c r="F258">
        <v>3027</v>
      </c>
      <c r="G258">
        <v>0</v>
      </c>
      <c r="H258">
        <v>0</v>
      </c>
      <c r="I258">
        <v>0</v>
      </c>
      <c r="J258" t="s">
        <v>390</v>
      </c>
      <c r="K258" t="s">
        <v>1742</v>
      </c>
    </row>
    <row r="259" spans="1:11">
      <c r="A259">
        <v>5</v>
      </c>
      <c r="B259" t="s">
        <v>43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 t="s">
        <v>390</v>
      </c>
      <c r="K259" t="s">
        <v>1742</v>
      </c>
    </row>
    <row r="260" spans="1:11">
      <c r="A260">
        <v>0</v>
      </c>
      <c r="B260" t="s">
        <v>38</v>
      </c>
      <c r="C260">
        <v>13</v>
      </c>
      <c r="D260">
        <v>136</v>
      </c>
      <c r="E260">
        <v>111074</v>
      </c>
      <c r="F260">
        <v>90660</v>
      </c>
      <c r="G260">
        <v>26</v>
      </c>
      <c r="H260">
        <v>49</v>
      </c>
      <c r="I260">
        <v>3</v>
      </c>
      <c r="J260" t="s">
        <v>395</v>
      </c>
      <c r="K260" t="s">
        <v>1742</v>
      </c>
    </row>
    <row r="261" spans="1:11">
      <c r="A261">
        <v>1</v>
      </c>
      <c r="B261" t="s">
        <v>39</v>
      </c>
      <c r="C261">
        <v>1</v>
      </c>
      <c r="D261">
        <v>398</v>
      </c>
      <c r="E261">
        <v>427</v>
      </c>
      <c r="F261">
        <v>44149</v>
      </c>
      <c r="G261">
        <v>4</v>
      </c>
      <c r="H261">
        <v>34</v>
      </c>
      <c r="I261">
        <v>3</v>
      </c>
      <c r="J261" t="s">
        <v>395</v>
      </c>
      <c r="K261" t="s">
        <v>1742</v>
      </c>
    </row>
    <row r="262" spans="1:11">
      <c r="A262">
        <v>2</v>
      </c>
      <c r="B262" t="s">
        <v>40</v>
      </c>
      <c r="C262">
        <v>0</v>
      </c>
      <c r="D262">
        <v>0</v>
      </c>
      <c r="E262">
        <v>0</v>
      </c>
      <c r="F262">
        <v>24</v>
      </c>
      <c r="G262">
        <v>0</v>
      </c>
      <c r="H262">
        <v>0</v>
      </c>
      <c r="I262">
        <v>0</v>
      </c>
      <c r="J262" t="s">
        <v>395</v>
      </c>
      <c r="K262" t="s">
        <v>1742</v>
      </c>
    </row>
    <row r="263" spans="1:11">
      <c r="A263">
        <v>3</v>
      </c>
      <c r="B263" t="s">
        <v>41</v>
      </c>
      <c r="C263">
        <v>0</v>
      </c>
      <c r="D263">
        <v>0</v>
      </c>
      <c r="E263">
        <v>0</v>
      </c>
      <c r="F263">
        <v>222</v>
      </c>
      <c r="G263">
        <v>0</v>
      </c>
      <c r="H263">
        <v>0</v>
      </c>
      <c r="I263">
        <v>0</v>
      </c>
      <c r="J263" t="s">
        <v>395</v>
      </c>
      <c r="K263" t="s">
        <v>1742</v>
      </c>
    </row>
    <row r="264" spans="1:11">
      <c r="A264">
        <v>4</v>
      </c>
      <c r="B264" t="s">
        <v>42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 t="s">
        <v>395</v>
      </c>
      <c r="K264" t="s">
        <v>1742</v>
      </c>
    </row>
    <row r="265" spans="1:11">
      <c r="A265">
        <v>5</v>
      </c>
      <c r="B265" t="s">
        <v>43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 t="s">
        <v>395</v>
      </c>
      <c r="K265" t="s">
        <v>1742</v>
      </c>
    </row>
    <row r="266" spans="1:11">
      <c r="A266">
        <v>0</v>
      </c>
      <c r="B266" t="s">
        <v>38</v>
      </c>
      <c r="C266">
        <v>40</v>
      </c>
      <c r="D266">
        <v>406</v>
      </c>
      <c r="E266">
        <v>332429</v>
      </c>
      <c r="F266">
        <v>271332</v>
      </c>
      <c r="G266">
        <v>76</v>
      </c>
      <c r="H266">
        <v>148</v>
      </c>
      <c r="I266">
        <v>8</v>
      </c>
      <c r="J266" t="s">
        <v>396</v>
      </c>
      <c r="K266" t="s">
        <v>1742</v>
      </c>
    </row>
    <row r="267" spans="1:11">
      <c r="A267">
        <v>1</v>
      </c>
      <c r="B267" t="s">
        <v>39</v>
      </c>
      <c r="C267">
        <v>3</v>
      </c>
      <c r="D267">
        <v>1191</v>
      </c>
      <c r="E267">
        <v>1277</v>
      </c>
      <c r="F267">
        <v>132133</v>
      </c>
      <c r="G267">
        <v>13</v>
      </c>
      <c r="H267">
        <v>100</v>
      </c>
      <c r="I267">
        <v>8</v>
      </c>
      <c r="J267" t="s">
        <v>396</v>
      </c>
      <c r="K267" t="s">
        <v>1742</v>
      </c>
    </row>
    <row r="268" spans="1:11">
      <c r="A268">
        <v>2</v>
      </c>
      <c r="B268" t="s">
        <v>40</v>
      </c>
      <c r="C268">
        <v>0</v>
      </c>
      <c r="D268">
        <v>0</v>
      </c>
      <c r="E268">
        <v>0</v>
      </c>
      <c r="F268">
        <v>24</v>
      </c>
      <c r="G268">
        <v>0</v>
      </c>
      <c r="H268">
        <v>0</v>
      </c>
      <c r="I268">
        <v>0</v>
      </c>
      <c r="J268" t="s">
        <v>396</v>
      </c>
      <c r="K268" t="s">
        <v>1742</v>
      </c>
    </row>
    <row r="269" spans="1:11">
      <c r="A269">
        <v>3</v>
      </c>
      <c r="B269" t="s">
        <v>41</v>
      </c>
      <c r="C269">
        <v>0</v>
      </c>
      <c r="D269">
        <v>0</v>
      </c>
      <c r="E269">
        <v>0</v>
      </c>
      <c r="F269">
        <v>628</v>
      </c>
      <c r="G269">
        <v>0</v>
      </c>
      <c r="H269">
        <v>0</v>
      </c>
      <c r="I269">
        <v>0</v>
      </c>
      <c r="J269" t="s">
        <v>396</v>
      </c>
      <c r="K269" t="s">
        <v>1742</v>
      </c>
    </row>
    <row r="270" spans="1:11">
      <c r="A270">
        <v>4</v>
      </c>
      <c r="B270" t="s">
        <v>42</v>
      </c>
      <c r="C270">
        <v>0</v>
      </c>
      <c r="D270">
        <v>0</v>
      </c>
      <c r="E270">
        <v>0</v>
      </c>
      <c r="F270">
        <v>282</v>
      </c>
      <c r="G270">
        <v>0</v>
      </c>
      <c r="H270">
        <v>0</v>
      </c>
      <c r="I270">
        <v>0</v>
      </c>
      <c r="J270" t="s">
        <v>396</v>
      </c>
      <c r="K270" t="s">
        <v>1742</v>
      </c>
    </row>
    <row r="271" spans="1:11">
      <c r="A271">
        <v>5</v>
      </c>
      <c r="B271" t="s">
        <v>43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 t="s">
        <v>396</v>
      </c>
      <c r="K271" t="s">
        <v>1742</v>
      </c>
    </row>
    <row r="272" spans="1:11">
      <c r="A272">
        <v>0</v>
      </c>
      <c r="B272" t="s">
        <v>38</v>
      </c>
      <c r="C272">
        <v>4</v>
      </c>
      <c r="D272">
        <v>36</v>
      </c>
      <c r="E272">
        <v>29521</v>
      </c>
      <c r="F272">
        <v>24096</v>
      </c>
      <c r="G272">
        <v>7</v>
      </c>
      <c r="H272">
        <v>13</v>
      </c>
      <c r="I272">
        <v>1</v>
      </c>
      <c r="J272" t="s">
        <v>397</v>
      </c>
      <c r="K272" t="s">
        <v>1742</v>
      </c>
    </row>
    <row r="273" spans="1:11">
      <c r="A273">
        <v>1</v>
      </c>
      <c r="B273" t="s">
        <v>39</v>
      </c>
      <c r="C273">
        <v>0</v>
      </c>
      <c r="D273">
        <v>106</v>
      </c>
      <c r="E273">
        <v>113</v>
      </c>
      <c r="F273">
        <v>11734</v>
      </c>
      <c r="G273">
        <v>1</v>
      </c>
      <c r="H273">
        <v>9</v>
      </c>
      <c r="I273">
        <v>1</v>
      </c>
      <c r="J273" t="s">
        <v>397</v>
      </c>
      <c r="K273" t="s">
        <v>1742</v>
      </c>
    </row>
    <row r="274" spans="1:11">
      <c r="A274">
        <v>2</v>
      </c>
      <c r="B274" t="s">
        <v>40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 t="s">
        <v>397</v>
      </c>
      <c r="K274" t="s">
        <v>1742</v>
      </c>
    </row>
    <row r="275" spans="1:11">
      <c r="A275">
        <v>3</v>
      </c>
      <c r="B275" t="s">
        <v>41</v>
      </c>
      <c r="C275">
        <v>0</v>
      </c>
      <c r="D275">
        <v>0</v>
      </c>
      <c r="E275">
        <v>0</v>
      </c>
      <c r="F275">
        <v>34</v>
      </c>
      <c r="G275">
        <v>0</v>
      </c>
      <c r="H275">
        <v>0</v>
      </c>
      <c r="I275">
        <v>0</v>
      </c>
      <c r="J275" t="s">
        <v>397</v>
      </c>
      <c r="K275" t="s">
        <v>1742</v>
      </c>
    </row>
    <row r="276" spans="1:11">
      <c r="A276">
        <v>4</v>
      </c>
      <c r="B276" t="s">
        <v>42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 t="s">
        <v>397</v>
      </c>
      <c r="K276" t="s">
        <v>1742</v>
      </c>
    </row>
    <row r="277" spans="1:11">
      <c r="A277">
        <v>5</v>
      </c>
      <c r="B277" t="s">
        <v>43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 t="s">
        <v>397</v>
      </c>
      <c r="K277" t="s">
        <v>1742</v>
      </c>
    </row>
    <row r="278" spans="1:11">
      <c r="A278">
        <v>0</v>
      </c>
      <c r="B278" t="s">
        <v>38</v>
      </c>
      <c r="C278">
        <v>39</v>
      </c>
      <c r="D278">
        <v>395</v>
      </c>
      <c r="E278">
        <v>323378</v>
      </c>
      <c r="F278">
        <v>263944</v>
      </c>
      <c r="G278">
        <v>74</v>
      </c>
      <c r="H278">
        <v>144</v>
      </c>
      <c r="I278">
        <v>7</v>
      </c>
      <c r="J278" t="s">
        <v>398</v>
      </c>
      <c r="K278" t="s">
        <v>1742</v>
      </c>
    </row>
    <row r="279" spans="1:11">
      <c r="A279">
        <v>1</v>
      </c>
      <c r="B279" t="s">
        <v>39</v>
      </c>
      <c r="C279">
        <v>3</v>
      </c>
      <c r="D279">
        <v>1158</v>
      </c>
      <c r="E279">
        <v>1242</v>
      </c>
      <c r="F279">
        <v>128535</v>
      </c>
      <c r="G279">
        <v>13</v>
      </c>
      <c r="H279">
        <v>98</v>
      </c>
      <c r="I279">
        <v>8</v>
      </c>
      <c r="J279" t="s">
        <v>398</v>
      </c>
      <c r="K279" t="s">
        <v>1742</v>
      </c>
    </row>
    <row r="280" spans="1:11">
      <c r="A280">
        <v>2</v>
      </c>
      <c r="B280" t="s">
        <v>40</v>
      </c>
      <c r="C280">
        <v>0</v>
      </c>
      <c r="D280">
        <v>0</v>
      </c>
      <c r="E280">
        <v>0</v>
      </c>
      <c r="F280">
        <v>25</v>
      </c>
      <c r="G280">
        <v>0</v>
      </c>
      <c r="H280">
        <v>0</v>
      </c>
      <c r="I280">
        <v>0</v>
      </c>
      <c r="J280" t="s">
        <v>398</v>
      </c>
      <c r="K280" t="s">
        <v>1742</v>
      </c>
    </row>
    <row r="281" spans="1:11">
      <c r="A281">
        <v>3</v>
      </c>
      <c r="B281" t="s">
        <v>41</v>
      </c>
      <c r="C281">
        <v>0</v>
      </c>
      <c r="D281">
        <v>0</v>
      </c>
      <c r="E281">
        <v>0</v>
      </c>
      <c r="F281">
        <v>894</v>
      </c>
      <c r="G281">
        <v>0</v>
      </c>
      <c r="H281">
        <v>0</v>
      </c>
      <c r="I281">
        <v>0</v>
      </c>
      <c r="J281" t="s">
        <v>398</v>
      </c>
      <c r="K281" t="s">
        <v>1742</v>
      </c>
    </row>
    <row r="282" spans="1:11">
      <c r="A282">
        <v>4</v>
      </c>
      <c r="B282" t="s">
        <v>42</v>
      </c>
      <c r="C282">
        <v>0</v>
      </c>
      <c r="D282">
        <v>0</v>
      </c>
      <c r="E282">
        <v>0</v>
      </c>
      <c r="F282">
        <v>408</v>
      </c>
      <c r="G282">
        <v>0</v>
      </c>
      <c r="H282">
        <v>0</v>
      </c>
      <c r="I282">
        <v>0</v>
      </c>
      <c r="J282" t="s">
        <v>398</v>
      </c>
      <c r="K282" t="s">
        <v>1742</v>
      </c>
    </row>
    <row r="283" spans="1:11">
      <c r="A283">
        <v>5</v>
      </c>
      <c r="B283" t="s">
        <v>43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 t="s">
        <v>398</v>
      </c>
      <c r="K283" t="s">
        <v>1742</v>
      </c>
    </row>
    <row r="284" spans="1:11">
      <c r="A284">
        <v>0</v>
      </c>
      <c r="B284" t="s">
        <v>38</v>
      </c>
      <c r="C284">
        <v>32</v>
      </c>
      <c r="D284">
        <v>321</v>
      </c>
      <c r="E284">
        <v>262879</v>
      </c>
      <c r="F284">
        <v>214564</v>
      </c>
      <c r="G284">
        <v>60</v>
      </c>
      <c r="H284">
        <v>117</v>
      </c>
      <c r="I284">
        <v>6</v>
      </c>
      <c r="J284" t="s">
        <v>399</v>
      </c>
      <c r="K284" t="s">
        <v>1742</v>
      </c>
    </row>
    <row r="285" spans="1:11">
      <c r="A285">
        <v>1</v>
      </c>
      <c r="B285" t="s">
        <v>39</v>
      </c>
      <c r="C285">
        <v>2</v>
      </c>
      <c r="D285">
        <v>942</v>
      </c>
      <c r="E285">
        <v>1010</v>
      </c>
      <c r="F285">
        <v>104488</v>
      </c>
      <c r="G285">
        <v>11</v>
      </c>
      <c r="H285">
        <v>79</v>
      </c>
      <c r="I285">
        <v>6</v>
      </c>
      <c r="J285" t="s">
        <v>399</v>
      </c>
      <c r="K285" t="s">
        <v>1742</v>
      </c>
    </row>
    <row r="286" spans="1:11">
      <c r="A286">
        <v>2</v>
      </c>
      <c r="B286" t="s">
        <v>40</v>
      </c>
      <c r="C286">
        <v>0</v>
      </c>
      <c r="D286">
        <v>0</v>
      </c>
      <c r="E286">
        <v>0</v>
      </c>
      <c r="F286">
        <v>24</v>
      </c>
      <c r="G286">
        <v>0</v>
      </c>
      <c r="H286">
        <v>0</v>
      </c>
      <c r="I286">
        <v>0</v>
      </c>
      <c r="J286" t="s">
        <v>399</v>
      </c>
      <c r="K286" t="s">
        <v>1742</v>
      </c>
    </row>
    <row r="287" spans="1:11">
      <c r="A287">
        <v>3</v>
      </c>
      <c r="B287" t="s">
        <v>41</v>
      </c>
      <c r="C287">
        <v>0</v>
      </c>
      <c r="D287">
        <v>0</v>
      </c>
      <c r="E287">
        <v>0</v>
      </c>
      <c r="F287">
        <v>298</v>
      </c>
      <c r="G287">
        <v>0</v>
      </c>
      <c r="H287">
        <v>0</v>
      </c>
      <c r="I287">
        <v>0</v>
      </c>
      <c r="J287" t="s">
        <v>399</v>
      </c>
      <c r="K287" t="s">
        <v>1742</v>
      </c>
    </row>
    <row r="288" spans="1:11">
      <c r="A288">
        <v>4</v>
      </c>
      <c r="B288" t="s">
        <v>42</v>
      </c>
      <c r="C288">
        <v>0</v>
      </c>
      <c r="D288">
        <v>0</v>
      </c>
      <c r="E288">
        <v>0</v>
      </c>
      <c r="F288">
        <v>61</v>
      </c>
      <c r="G288">
        <v>0</v>
      </c>
      <c r="H288">
        <v>0</v>
      </c>
      <c r="I288">
        <v>0</v>
      </c>
      <c r="J288" t="s">
        <v>399</v>
      </c>
      <c r="K288" t="s">
        <v>1742</v>
      </c>
    </row>
    <row r="289" spans="1:11">
      <c r="A289">
        <v>5</v>
      </c>
      <c r="B289" t="s">
        <v>43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 t="s">
        <v>399</v>
      </c>
      <c r="K289" t="s">
        <v>1742</v>
      </c>
    </row>
    <row r="290" spans="1:11">
      <c r="A290">
        <v>0</v>
      </c>
      <c r="B290" t="s">
        <v>38</v>
      </c>
      <c r="C290">
        <v>10</v>
      </c>
      <c r="D290">
        <v>103</v>
      </c>
      <c r="E290">
        <v>84619</v>
      </c>
      <c r="F290">
        <v>69067</v>
      </c>
      <c r="G290">
        <v>19</v>
      </c>
      <c r="H290">
        <v>38</v>
      </c>
      <c r="I290">
        <v>2</v>
      </c>
      <c r="J290" t="s">
        <v>400</v>
      </c>
      <c r="K290" t="s">
        <v>1742</v>
      </c>
    </row>
    <row r="291" spans="1:11">
      <c r="A291">
        <v>1</v>
      </c>
      <c r="B291" t="s">
        <v>39</v>
      </c>
      <c r="C291">
        <v>1</v>
      </c>
      <c r="D291">
        <v>303</v>
      </c>
      <c r="E291">
        <v>325</v>
      </c>
      <c r="F291">
        <v>33634</v>
      </c>
      <c r="G291">
        <v>3</v>
      </c>
      <c r="H291">
        <v>26</v>
      </c>
      <c r="I291">
        <v>2</v>
      </c>
      <c r="J291" t="s">
        <v>400</v>
      </c>
      <c r="K291" t="s">
        <v>1742</v>
      </c>
    </row>
    <row r="292" spans="1:11">
      <c r="A292">
        <v>2</v>
      </c>
      <c r="B292" t="s">
        <v>40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 t="s">
        <v>400</v>
      </c>
      <c r="K292" t="s">
        <v>1742</v>
      </c>
    </row>
    <row r="293" spans="1:11">
      <c r="A293">
        <v>3</v>
      </c>
      <c r="B293" t="s">
        <v>41</v>
      </c>
      <c r="C293">
        <v>0</v>
      </c>
      <c r="D293">
        <v>0</v>
      </c>
      <c r="E293">
        <v>0</v>
      </c>
      <c r="F293">
        <v>243</v>
      </c>
      <c r="G293">
        <v>0</v>
      </c>
      <c r="H293">
        <v>0</v>
      </c>
      <c r="I293">
        <v>0</v>
      </c>
      <c r="J293" t="s">
        <v>400</v>
      </c>
      <c r="K293" t="s">
        <v>1742</v>
      </c>
    </row>
    <row r="294" spans="1:11">
      <c r="A294">
        <v>4</v>
      </c>
      <c r="B294" t="s">
        <v>42</v>
      </c>
      <c r="C294">
        <v>0</v>
      </c>
      <c r="D294">
        <v>0</v>
      </c>
      <c r="E294">
        <v>0</v>
      </c>
      <c r="F294">
        <v>232</v>
      </c>
      <c r="G294">
        <v>0</v>
      </c>
      <c r="H294">
        <v>0</v>
      </c>
      <c r="I294">
        <v>0</v>
      </c>
      <c r="J294" t="s">
        <v>400</v>
      </c>
      <c r="K294" t="s">
        <v>1742</v>
      </c>
    </row>
    <row r="295" spans="1:11">
      <c r="A295">
        <v>5</v>
      </c>
      <c r="B295" t="s">
        <v>43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 t="s">
        <v>400</v>
      </c>
      <c r="K295" t="s">
        <v>1742</v>
      </c>
    </row>
    <row r="296" spans="1:11">
      <c r="A296">
        <v>0</v>
      </c>
      <c r="B296" t="s">
        <v>38</v>
      </c>
      <c r="C296">
        <v>6</v>
      </c>
      <c r="D296">
        <v>60</v>
      </c>
      <c r="E296">
        <v>48921</v>
      </c>
      <c r="F296">
        <v>39930</v>
      </c>
      <c r="G296">
        <v>11</v>
      </c>
      <c r="H296">
        <v>22</v>
      </c>
      <c r="I296">
        <v>1</v>
      </c>
      <c r="J296" t="s">
        <v>401</v>
      </c>
      <c r="K296" t="s">
        <v>1742</v>
      </c>
    </row>
    <row r="297" spans="1:11">
      <c r="A297">
        <v>1</v>
      </c>
      <c r="B297" t="s">
        <v>39</v>
      </c>
      <c r="C297">
        <v>0</v>
      </c>
      <c r="D297">
        <v>175</v>
      </c>
      <c r="E297">
        <v>188</v>
      </c>
      <c r="F297">
        <v>19445</v>
      </c>
      <c r="G297">
        <v>2</v>
      </c>
      <c r="H297">
        <v>15</v>
      </c>
      <c r="I297">
        <v>1</v>
      </c>
      <c r="J297" t="s">
        <v>401</v>
      </c>
      <c r="K297" t="s">
        <v>1742</v>
      </c>
    </row>
    <row r="298" spans="1:11">
      <c r="A298">
        <v>2</v>
      </c>
      <c r="B298" t="s">
        <v>40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 t="s">
        <v>401</v>
      </c>
      <c r="K298" t="s">
        <v>1742</v>
      </c>
    </row>
    <row r="299" spans="1:11">
      <c r="A299">
        <v>3</v>
      </c>
      <c r="B299" t="s">
        <v>41</v>
      </c>
      <c r="C299">
        <v>0</v>
      </c>
      <c r="D299">
        <v>0</v>
      </c>
      <c r="E299">
        <v>0</v>
      </c>
      <c r="F299">
        <v>943</v>
      </c>
      <c r="G299">
        <v>0</v>
      </c>
      <c r="H299">
        <v>0</v>
      </c>
      <c r="I299">
        <v>0</v>
      </c>
      <c r="J299" t="s">
        <v>401</v>
      </c>
      <c r="K299" t="s">
        <v>1742</v>
      </c>
    </row>
    <row r="300" spans="1:11">
      <c r="A300">
        <v>4</v>
      </c>
      <c r="B300" t="s">
        <v>42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 t="s">
        <v>401</v>
      </c>
      <c r="K300" t="s">
        <v>1742</v>
      </c>
    </row>
    <row r="301" spans="1:11">
      <c r="A301">
        <v>5</v>
      </c>
      <c r="B301" t="s">
        <v>43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 t="s">
        <v>401</v>
      </c>
      <c r="K301" t="s">
        <v>1742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9E70F-0900-4AAE-8541-EFD8781AB044}">
  <dimension ref="A1:E301"/>
  <sheetViews>
    <sheetView workbookViewId="0"/>
  </sheetViews>
  <sheetFormatPr defaultRowHeight="15"/>
  <sheetData>
    <row r="1" spans="1:5">
      <c r="B1" t="s">
        <v>44</v>
      </c>
      <c r="C1">
        <v>2015</v>
      </c>
      <c r="D1" t="s">
        <v>130</v>
      </c>
    </row>
    <row r="2" spans="1:5">
      <c r="A2" s="139">
        <v>0</v>
      </c>
      <c r="B2" s="139" t="s">
        <v>38</v>
      </c>
      <c r="C2" s="139">
        <v>1.67</v>
      </c>
      <c r="D2" s="139" t="s">
        <v>132</v>
      </c>
      <c r="E2" s="139" t="s">
        <v>1741</v>
      </c>
    </row>
    <row r="3" spans="1:5">
      <c r="A3" s="139">
        <v>1</v>
      </c>
      <c r="B3" s="139" t="s">
        <v>39</v>
      </c>
      <c r="C3" s="139">
        <v>21.196137259</v>
      </c>
      <c r="D3" s="139" t="s">
        <v>132</v>
      </c>
      <c r="E3" s="139" t="s">
        <v>1741</v>
      </c>
    </row>
    <row r="4" spans="1:5">
      <c r="A4" s="139">
        <v>2</v>
      </c>
      <c r="B4" s="139" t="s">
        <v>40</v>
      </c>
      <c r="C4" s="139">
        <v>111.394163064</v>
      </c>
      <c r="D4" s="139" t="s">
        <v>132</v>
      </c>
      <c r="E4" s="139" t="s">
        <v>1741</v>
      </c>
    </row>
    <row r="5" spans="1:5">
      <c r="A5" s="139">
        <v>3</v>
      </c>
      <c r="B5" s="139" t="s">
        <v>41</v>
      </c>
      <c r="C5" s="139">
        <v>15.34784043</v>
      </c>
      <c r="D5" s="139" t="s">
        <v>132</v>
      </c>
      <c r="E5" s="139" t="s">
        <v>1741</v>
      </c>
    </row>
    <row r="6" spans="1:5">
      <c r="A6" s="139">
        <v>4</v>
      </c>
      <c r="B6" s="139" t="s">
        <v>42</v>
      </c>
      <c r="C6" s="139">
        <v>1</v>
      </c>
      <c r="D6" s="139" t="s">
        <v>132</v>
      </c>
      <c r="E6" s="139" t="s">
        <v>1741</v>
      </c>
    </row>
    <row r="7" spans="1:5">
      <c r="A7" s="139">
        <v>5</v>
      </c>
      <c r="B7" s="139" t="s">
        <v>43</v>
      </c>
      <c r="C7" s="139">
        <v>1.2700756740000001</v>
      </c>
      <c r="D7" s="139" t="s">
        <v>132</v>
      </c>
      <c r="E7" s="139" t="s">
        <v>1741</v>
      </c>
    </row>
    <row r="8" spans="1:5">
      <c r="A8" s="139">
        <v>0</v>
      </c>
      <c r="B8" s="139" t="s">
        <v>38</v>
      </c>
      <c r="C8" s="139">
        <v>1.67</v>
      </c>
      <c r="D8" s="139" t="s">
        <v>348</v>
      </c>
      <c r="E8" s="139" t="s">
        <v>1741</v>
      </c>
    </row>
    <row r="9" spans="1:5">
      <c r="A9" s="139">
        <v>1</v>
      </c>
      <c r="B9" s="139" t="s">
        <v>39</v>
      </c>
      <c r="C9" s="139">
        <v>21.196137259</v>
      </c>
      <c r="D9" s="139" t="s">
        <v>348</v>
      </c>
      <c r="E9" s="139" t="s">
        <v>1741</v>
      </c>
    </row>
    <row r="10" spans="1:5">
      <c r="A10" s="139">
        <v>2</v>
      </c>
      <c r="B10" s="139" t="s">
        <v>40</v>
      </c>
      <c r="C10" s="139">
        <v>111.394163064</v>
      </c>
      <c r="D10" s="139" t="s">
        <v>348</v>
      </c>
      <c r="E10" s="139" t="s">
        <v>1741</v>
      </c>
    </row>
    <row r="11" spans="1:5">
      <c r="A11" s="139">
        <v>3</v>
      </c>
      <c r="B11" s="139" t="s">
        <v>41</v>
      </c>
      <c r="C11" s="139">
        <v>15.34784043</v>
      </c>
      <c r="D11" s="139" t="s">
        <v>348</v>
      </c>
      <c r="E11" s="139" t="s">
        <v>1741</v>
      </c>
    </row>
    <row r="12" spans="1:5">
      <c r="A12" s="139">
        <v>4</v>
      </c>
      <c r="B12" s="139" t="s">
        <v>42</v>
      </c>
      <c r="C12" s="139">
        <v>1</v>
      </c>
      <c r="D12" s="139" t="s">
        <v>348</v>
      </c>
      <c r="E12" s="139" t="s">
        <v>1741</v>
      </c>
    </row>
    <row r="13" spans="1:5">
      <c r="A13" s="139">
        <v>5</v>
      </c>
      <c r="B13" s="139" t="s">
        <v>43</v>
      </c>
      <c r="C13" s="139">
        <v>1.2700756740000001</v>
      </c>
      <c r="D13" s="139" t="s">
        <v>348</v>
      </c>
      <c r="E13" s="139" t="s">
        <v>1741</v>
      </c>
    </row>
    <row r="14" spans="1:5">
      <c r="A14" s="139">
        <v>0</v>
      </c>
      <c r="B14" s="139" t="s">
        <v>38</v>
      </c>
      <c r="C14" s="139">
        <v>1.67</v>
      </c>
      <c r="D14" s="139" t="s">
        <v>349</v>
      </c>
      <c r="E14" s="139" t="s">
        <v>1741</v>
      </c>
    </row>
    <row r="15" spans="1:5">
      <c r="A15" s="139">
        <v>1</v>
      </c>
      <c r="B15" s="139" t="s">
        <v>39</v>
      </c>
      <c r="C15" s="139">
        <v>21.196137259</v>
      </c>
      <c r="D15" s="139" t="s">
        <v>349</v>
      </c>
      <c r="E15" s="139" t="s">
        <v>1741</v>
      </c>
    </row>
    <row r="16" spans="1:5">
      <c r="A16" s="139">
        <v>2</v>
      </c>
      <c r="B16" s="139" t="s">
        <v>40</v>
      </c>
      <c r="C16" s="139">
        <v>111.394163064</v>
      </c>
      <c r="D16" s="139" t="s">
        <v>349</v>
      </c>
      <c r="E16" s="139" t="s">
        <v>1741</v>
      </c>
    </row>
    <row r="17" spans="1:5">
      <c r="A17" s="139">
        <v>3</v>
      </c>
      <c r="B17" s="139" t="s">
        <v>41</v>
      </c>
      <c r="C17" s="139">
        <v>15.34784043</v>
      </c>
      <c r="D17" s="139" t="s">
        <v>349</v>
      </c>
      <c r="E17" s="139" t="s">
        <v>1741</v>
      </c>
    </row>
    <row r="18" spans="1:5">
      <c r="A18" s="139">
        <v>4</v>
      </c>
      <c r="B18" s="139" t="s">
        <v>42</v>
      </c>
      <c r="C18" s="139">
        <v>1</v>
      </c>
      <c r="D18" s="139" t="s">
        <v>349</v>
      </c>
      <c r="E18" s="139" t="s">
        <v>1741</v>
      </c>
    </row>
    <row r="19" spans="1:5">
      <c r="A19" s="139">
        <v>5</v>
      </c>
      <c r="B19" s="139" t="s">
        <v>43</v>
      </c>
      <c r="C19" s="139">
        <v>1.2700756740000001</v>
      </c>
      <c r="D19" s="139" t="s">
        <v>349</v>
      </c>
      <c r="E19" s="139" t="s">
        <v>1741</v>
      </c>
    </row>
    <row r="20" spans="1:5">
      <c r="A20" s="139">
        <v>0</v>
      </c>
      <c r="B20" s="139" t="s">
        <v>38</v>
      </c>
      <c r="C20" s="139">
        <v>1.67</v>
      </c>
      <c r="D20" s="139" t="s">
        <v>350</v>
      </c>
      <c r="E20" s="139" t="s">
        <v>1741</v>
      </c>
    </row>
    <row r="21" spans="1:5">
      <c r="A21" s="139">
        <v>1</v>
      </c>
      <c r="B21" s="139" t="s">
        <v>39</v>
      </c>
      <c r="C21" s="139">
        <v>21.196137259</v>
      </c>
      <c r="D21" s="139" t="s">
        <v>350</v>
      </c>
      <c r="E21" s="139" t="s">
        <v>1741</v>
      </c>
    </row>
    <row r="22" spans="1:5">
      <c r="A22" s="139">
        <v>2</v>
      </c>
      <c r="B22" s="139" t="s">
        <v>40</v>
      </c>
      <c r="C22" s="139">
        <v>111.394163064</v>
      </c>
      <c r="D22" s="139" t="s">
        <v>350</v>
      </c>
      <c r="E22" s="139" t="s">
        <v>1741</v>
      </c>
    </row>
    <row r="23" spans="1:5">
      <c r="A23" s="139">
        <v>3</v>
      </c>
      <c r="B23" s="139" t="s">
        <v>41</v>
      </c>
      <c r="C23" s="139">
        <v>15.34784043</v>
      </c>
      <c r="D23" s="139" t="s">
        <v>350</v>
      </c>
      <c r="E23" s="139" t="s">
        <v>1741</v>
      </c>
    </row>
    <row r="24" spans="1:5">
      <c r="A24" s="139">
        <v>4</v>
      </c>
      <c r="B24" s="139" t="s">
        <v>42</v>
      </c>
      <c r="C24" s="139">
        <v>1</v>
      </c>
      <c r="D24" s="139" t="s">
        <v>350</v>
      </c>
      <c r="E24" s="139" t="s">
        <v>1741</v>
      </c>
    </row>
    <row r="25" spans="1:5">
      <c r="A25" s="139">
        <v>5</v>
      </c>
      <c r="B25" s="139" t="s">
        <v>43</v>
      </c>
      <c r="C25" s="139">
        <v>1.2700756740000001</v>
      </c>
      <c r="D25" s="139" t="s">
        <v>350</v>
      </c>
      <c r="E25" s="139" t="s">
        <v>1741</v>
      </c>
    </row>
    <row r="26" spans="1:5">
      <c r="A26" s="139">
        <v>0</v>
      </c>
      <c r="B26" s="139" t="s">
        <v>38</v>
      </c>
      <c r="C26" s="139">
        <v>1.67</v>
      </c>
      <c r="D26" s="139" t="s">
        <v>351</v>
      </c>
      <c r="E26" s="139" t="s">
        <v>1741</v>
      </c>
    </row>
    <row r="27" spans="1:5">
      <c r="A27" s="139">
        <v>1</v>
      </c>
      <c r="B27" s="139" t="s">
        <v>39</v>
      </c>
      <c r="C27" s="139">
        <v>21.196137259</v>
      </c>
      <c r="D27" s="139" t="s">
        <v>351</v>
      </c>
      <c r="E27" s="139" t="s">
        <v>1741</v>
      </c>
    </row>
    <row r="28" spans="1:5">
      <c r="A28" s="139">
        <v>2</v>
      </c>
      <c r="B28" s="139" t="s">
        <v>40</v>
      </c>
      <c r="C28" s="139">
        <v>111.394163064</v>
      </c>
      <c r="D28" s="139" t="s">
        <v>351</v>
      </c>
      <c r="E28" s="139" t="s">
        <v>1741</v>
      </c>
    </row>
    <row r="29" spans="1:5">
      <c r="A29" s="139">
        <v>3</v>
      </c>
      <c r="B29" s="139" t="s">
        <v>41</v>
      </c>
      <c r="C29" s="139">
        <v>15.34784043</v>
      </c>
      <c r="D29" s="139" t="s">
        <v>351</v>
      </c>
      <c r="E29" s="139" t="s">
        <v>1741</v>
      </c>
    </row>
    <row r="30" spans="1:5">
      <c r="A30" s="139">
        <v>4</v>
      </c>
      <c r="B30" s="139" t="s">
        <v>42</v>
      </c>
      <c r="C30" s="139">
        <v>1</v>
      </c>
      <c r="D30" s="139" t="s">
        <v>351</v>
      </c>
      <c r="E30" s="139" t="s">
        <v>1741</v>
      </c>
    </row>
    <row r="31" spans="1:5">
      <c r="A31" s="139">
        <v>5</v>
      </c>
      <c r="B31" s="139" t="s">
        <v>43</v>
      </c>
      <c r="C31" s="139">
        <v>1.2700756740000001</v>
      </c>
      <c r="D31" s="139" t="s">
        <v>351</v>
      </c>
      <c r="E31" s="139" t="s">
        <v>1741</v>
      </c>
    </row>
    <row r="32" spans="1:5">
      <c r="A32" s="139">
        <v>0</v>
      </c>
      <c r="B32" s="139" t="s">
        <v>38</v>
      </c>
      <c r="C32" s="139">
        <v>1.67</v>
      </c>
      <c r="D32" s="139" t="s">
        <v>352</v>
      </c>
      <c r="E32" s="139" t="s">
        <v>1741</v>
      </c>
    </row>
    <row r="33" spans="1:5">
      <c r="A33" s="139">
        <v>1</v>
      </c>
      <c r="B33" s="139" t="s">
        <v>39</v>
      </c>
      <c r="C33" s="139">
        <v>21.196137259</v>
      </c>
      <c r="D33" s="139" t="s">
        <v>352</v>
      </c>
      <c r="E33" s="139" t="s">
        <v>1741</v>
      </c>
    </row>
    <row r="34" spans="1:5">
      <c r="A34" s="139">
        <v>2</v>
      </c>
      <c r="B34" s="139" t="s">
        <v>40</v>
      </c>
      <c r="C34" s="139">
        <v>111.394163064</v>
      </c>
      <c r="D34" s="139" t="s">
        <v>352</v>
      </c>
      <c r="E34" s="139" t="s">
        <v>1741</v>
      </c>
    </row>
    <row r="35" spans="1:5">
      <c r="A35" s="139">
        <v>3</v>
      </c>
      <c r="B35" s="139" t="s">
        <v>41</v>
      </c>
      <c r="C35" s="139">
        <v>15.34784043</v>
      </c>
      <c r="D35" s="139" t="s">
        <v>352</v>
      </c>
      <c r="E35" s="139" t="s">
        <v>1741</v>
      </c>
    </row>
    <row r="36" spans="1:5">
      <c r="A36" s="139">
        <v>4</v>
      </c>
      <c r="B36" s="139" t="s">
        <v>42</v>
      </c>
      <c r="C36" s="139">
        <v>1</v>
      </c>
      <c r="D36" s="139" t="s">
        <v>352</v>
      </c>
      <c r="E36" s="139" t="s">
        <v>1741</v>
      </c>
    </row>
    <row r="37" spans="1:5">
      <c r="A37" s="139">
        <v>5</v>
      </c>
      <c r="B37" s="139" t="s">
        <v>43</v>
      </c>
      <c r="C37" s="139">
        <v>1.2700756740000001</v>
      </c>
      <c r="D37" s="139" t="s">
        <v>352</v>
      </c>
      <c r="E37" s="139" t="s">
        <v>1741</v>
      </c>
    </row>
    <row r="38" spans="1:5">
      <c r="A38" s="139">
        <v>0</v>
      </c>
      <c r="B38" s="139" t="s">
        <v>38</v>
      </c>
      <c r="C38" s="139">
        <v>1.67</v>
      </c>
      <c r="D38" s="139" t="s">
        <v>353</v>
      </c>
      <c r="E38" s="139" t="s">
        <v>1741</v>
      </c>
    </row>
    <row r="39" spans="1:5">
      <c r="A39" s="139">
        <v>1</v>
      </c>
      <c r="B39" s="139" t="s">
        <v>39</v>
      </c>
      <c r="C39" s="139">
        <v>21.196137259</v>
      </c>
      <c r="D39" s="139" t="s">
        <v>353</v>
      </c>
      <c r="E39" s="139" t="s">
        <v>1741</v>
      </c>
    </row>
    <row r="40" spans="1:5">
      <c r="A40" s="139">
        <v>2</v>
      </c>
      <c r="B40" s="139" t="s">
        <v>40</v>
      </c>
      <c r="C40" s="139">
        <v>111.394163064</v>
      </c>
      <c r="D40" s="139" t="s">
        <v>353</v>
      </c>
      <c r="E40" s="139" t="s">
        <v>1741</v>
      </c>
    </row>
    <row r="41" spans="1:5">
      <c r="A41" s="139">
        <v>3</v>
      </c>
      <c r="B41" s="139" t="s">
        <v>41</v>
      </c>
      <c r="C41" s="139">
        <v>15.34784043</v>
      </c>
      <c r="D41" s="139" t="s">
        <v>353</v>
      </c>
      <c r="E41" s="139" t="s">
        <v>1741</v>
      </c>
    </row>
    <row r="42" spans="1:5">
      <c r="A42" s="139">
        <v>4</v>
      </c>
      <c r="B42" s="139" t="s">
        <v>42</v>
      </c>
      <c r="C42" s="139">
        <v>1</v>
      </c>
      <c r="D42" s="139" t="s">
        <v>353</v>
      </c>
      <c r="E42" s="139" t="s">
        <v>1741</v>
      </c>
    </row>
    <row r="43" spans="1:5">
      <c r="A43" s="139">
        <v>5</v>
      </c>
      <c r="B43" s="139" t="s">
        <v>43</v>
      </c>
      <c r="C43" s="139">
        <v>1.2700756740000001</v>
      </c>
      <c r="D43" s="139" t="s">
        <v>353</v>
      </c>
      <c r="E43" s="139" t="s">
        <v>1741</v>
      </c>
    </row>
    <row r="44" spans="1:5">
      <c r="A44" s="139">
        <v>0</v>
      </c>
      <c r="B44" s="139" t="s">
        <v>38</v>
      </c>
      <c r="C44" s="139">
        <v>1.67</v>
      </c>
      <c r="D44" s="139" t="s">
        <v>355</v>
      </c>
      <c r="E44" s="139" t="s">
        <v>1741</v>
      </c>
    </row>
    <row r="45" spans="1:5">
      <c r="A45" s="139">
        <v>1</v>
      </c>
      <c r="B45" s="139" t="s">
        <v>39</v>
      </c>
      <c r="C45" s="139">
        <v>21.196137259</v>
      </c>
      <c r="D45" s="139" t="s">
        <v>355</v>
      </c>
      <c r="E45" s="139" t="s">
        <v>1741</v>
      </c>
    </row>
    <row r="46" spans="1:5">
      <c r="A46" s="139">
        <v>2</v>
      </c>
      <c r="B46" s="139" t="s">
        <v>40</v>
      </c>
      <c r="C46" s="139">
        <v>111.394163064</v>
      </c>
      <c r="D46" s="139" t="s">
        <v>355</v>
      </c>
      <c r="E46" s="139" t="s">
        <v>1741</v>
      </c>
    </row>
    <row r="47" spans="1:5">
      <c r="A47" s="139">
        <v>3</v>
      </c>
      <c r="B47" s="139" t="s">
        <v>41</v>
      </c>
      <c r="C47" s="139">
        <v>15.34784043</v>
      </c>
      <c r="D47" s="139" t="s">
        <v>355</v>
      </c>
      <c r="E47" s="139" t="s">
        <v>1741</v>
      </c>
    </row>
    <row r="48" spans="1:5">
      <c r="A48" s="139">
        <v>4</v>
      </c>
      <c r="B48" s="139" t="s">
        <v>42</v>
      </c>
      <c r="C48" s="139">
        <v>1</v>
      </c>
      <c r="D48" s="139" t="s">
        <v>355</v>
      </c>
      <c r="E48" s="139" t="s">
        <v>1741</v>
      </c>
    </row>
    <row r="49" spans="1:5">
      <c r="A49" s="139">
        <v>5</v>
      </c>
      <c r="B49" s="139" t="s">
        <v>43</v>
      </c>
      <c r="C49" s="139">
        <v>1.2700756740000001</v>
      </c>
      <c r="D49" s="139" t="s">
        <v>355</v>
      </c>
      <c r="E49" s="139" t="s">
        <v>1741</v>
      </c>
    </row>
    <row r="50" spans="1:5">
      <c r="A50" s="139">
        <v>0</v>
      </c>
      <c r="B50" s="139" t="s">
        <v>38</v>
      </c>
      <c r="C50" s="139">
        <v>1.67</v>
      </c>
      <c r="D50" s="139" t="s">
        <v>356</v>
      </c>
      <c r="E50" s="139" t="s">
        <v>1741</v>
      </c>
    </row>
    <row r="51" spans="1:5">
      <c r="A51" s="139">
        <v>1</v>
      </c>
      <c r="B51" s="139" t="s">
        <v>39</v>
      </c>
      <c r="C51" s="139">
        <v>21.196137259</v>
      </c>
      <c r="D51" s="139" t="s">
        <v>356</v>
      </c>
      <c r="E51" s="139" t="s">
        <v>1741</v>
      </c>
    </row>
    <row r="52" spans="1:5">
      <c r="A52" s="139">
        <v>2</v>
      </c>
      <c r="B52" s="139" t="s">
        <v>40</v>
      </c>
      <c r="C52" s="139">
        <v>111.394163064</v>
      </c>
      <c r="D52" s="139" t="s">
        <v>356</v>
      </c>
      <c r="E52" s="139" t="s">
        <v>1741</v>
      </c>
    </row>
    <row r="53" spans="1:5">
      <c r="A53" s="139">
        <v>3</v>
      </c>
      <c r="B53" s="139" t="s">
        <v>41</v>
      </c>
      <c r="C53" s="139">
        <v>15.34784043</v>
      </c>
      <c r="D53" s="139" t="s">
        <v>356</v>
      </c>
      <c r="E53" s="139" t="s">
        <v>1741</v>
      </c>
    </row>
    <row r="54" spans="1:5">
      <c r="A54" s="139">
        <v>4</v>
      </c>
      <c r="B54" s="139" t="s">
        <v>42</v>
      </c>
      <c r="C54" s="139">
        <v>1</v>
      </c>
      <c r="D54" s="139" t="s">
        <v>356</v>
      </c>
      <c r="E54" s="139" t="s">
        <v>1741</v>
      </c>
    </row>
    <row r="55" spans="1:5">
      <c r="A55" s="139">
        <v>5</v>
      </c>
      <c r="B55" s="139" t="s">
        <v>43</v>
      </c>
      <c r="C55" s="139">
        <v>1.2700756740000001</v>
      </c>
      <c r="D55" s="139" t="s">
        <v>356</v>
      </c>
      <c r="E55" s="139" t="s">
        <v>1741</v>
      </c>
    </row>
    <row r="56" spans="1:5">
      <c r="A56" s="139">
        <v>0</v>
      </c>
      <c r="B56" s="139" t="s">
        <v>38</v>
      </c>
      <c r="C56" s="139">
        <v>1.67</v>
      </c>
      <c r="D56" s="139" t="s">
        <v>357</v>
      </c>
      <c r="E56" s="139" t="s">
        <v>1741</v>
      </c>
    </row>
    <row r="57" spans="1:5">
      <c r="A57" s="139">
        <v>1</v>
      </c>
      <c r="B57" s="139" t="s">
        <v>39</v>
      </c>
      <c r="C57" s="139">
        <v>21.196137259</v>
      </c>
      <c r="D57" s="139" t="s">
        <v>357</v>
      </c>
      <c r="E57" s="139" t="s">
        <v>1741</v>
      </c>
    </row>
    <row r="58" spans="1:5">
      <c r="A58" s="139">
        <v>2</v>
      </c>
      <c r="B58" s="139" t="s">
        <v>40</v>
      </c>
      <c r="C58" s="139">
        <v>111.394163064</v>
      </c>
      <c r="D58" s="139" t="s">
        <v>357</v>
      </c>
      <c r="E58" s="139" t="s">
        <v>1741</v>
      </c>
    </row>
    <row r="59" spans="1:5">
      <c r="A59" s="139">
        <v>3</v>
      </c>
      <c r="B59" s="139" t="s">
        <v>41</v>
      </c>
      <c r="C59" s="139">
        <v>15.34784043</v>
      </c>
      <c r="D59" s="139" t="s">
        <v>357</v>
      </c>
      <c r="E59" s="139" t="s">
        <v>1741</v>
      </c>
    </row>
    <row r="60" spans="1:5">
      <c r="A60" s="139">
        <v>4</v>
      </c>
      <c r="B60" s="139" t="s">
        <v>42</v>
      </c>
      <c r="C60" s="139">
        <v>1</v>
      </c>
      <c r="D60" s="139" t="s">
        <v>357</v>
      </c>
      <c r="E60" s="139" t="s">
        <v>1741</v>
      </c>
    </row>
    <row r="61" spans="1:5">
      <c r="A61" s="139">
        <v>5</v>
      </c>
      <c r="B61" s="139" t="s">
        <v>43</v>
      </c>
      <c r="C61" s="139">
        <v>1.2700756740000001</v>
      </c>
      <c r="D61" s="139" t="s">
        <v>357</v>
      </c>
      <c r="E61" s="139" t="s">
        <v>1741</v>
      </c>
    </row>
    <row r="62" spans="1:5">
      <c r="A62" s="139">
        <v>0</v>
      </c>
      <c r="B62" s="139" t="s">
        <v>38</v>
      </c>
      <c r="C62" s="139">
        <v>1.67</v>
      </c>
      <c r="D62" s="139" t="s">
        <v>358</v>
      </c>
      <c r="E62" s="139" t="s">
        <v>1741</v>
      </c>
    </row>
    <row r="63" spans="1:5">
      <c r="A63" s="139">
        <v>1</v>
      </c>
      <c r="B63" s="139" t="s">
        <v>39</v>
      </c>
      <c r="C63" s="139">
        <v>21.196137259</v>
      </c>
      <c r="D63" s="139" t="s">
        <v>358</v>
      </c>
      <c r="E63" s="139" t="s">
        <v>1741</v>
      </c>
    </row>
    <row r="64" spans="1:5">
      <c r="A64" s="139">
        <v>2</v>
      </c>
      <c r="B64" s="139" t="s">
        <v>40</v>
      </c>
      <c r="C64" s="139">
        <v>111.394163064</v>
      </c>
      <c r="D64" s="139" t="s">
        <v>358</v>
      </c>
      <c r="E64" s="139" t="s">
        <v>1741</v>
      </c>
    </row>
    <row r="65" spans="1:5">
      <c r="A65" s="139">
        <v>3</v>
      </c>
      <c r="B65" s="139" t="s">
        <v>41</v>
      </c>
      <c r="C65" s="139">
        <v>15.34784043</v>
      </c>
      <c r="D65" s="139" t="s">
        <v>358</v>
      </c>
      <c r="E65" s="139" t="s">
        <v>1741</v>
      </c>
    </row>
    <row r="66" spans="1:5">
      <c r="A66" s="139">
        <v>4</v>
      </c>
      <c r="B66" s="139" t="s">
        <v>42</v>
      </c>
      <c r="C66" s="139">
        <v>1</v>
      </c>
      <c r="D66" s="139" t="s">
        <v>358</v>
      </c>
      <c r="E66" s="139" t="s">
        <v>1741</v>
      </c>
    </row>
    <row r="67" spans="1:5">
      <c r="A67" s="139">
        <v>5</v>
      </c>
      <c r="B67" s="139" t="s">
        <v>43</v>
      </c>
      <c r="C67" s="139">
        <v>1.2700756740000001</v>
      </c>
      <c r="D67" s="139" t="s">
        <v>358</v>
      </c>
      <c r="E67" s="139" t="s">
        <v>1741</v>
      </c>
    </row>
    <row r="68" spans="1:5">
      <c r="A68" s="139">
        <v>0</v>
      </c>
      <c r="B68" s="139" t="s">
        <v>38</v>
      </c>
      <c r="C68" s="139">
        <v>1.67</v>
      </c>
      <c r="D68" s="139" t="s">
        <v>359</v>
      </c>
      <c r="E68" s="139" t="s">
        <v>1741</v>
      </c>
    </row>
    <row r="69" spans="1:5">
      <c r="A69" s="139">
        <v>1</v>
      </c>
      <c r="B69" s="139" t="s">
        <v>39</v>
      </c>
      <c r="C69" s="139">
        <v>21.196137259</v>
      </c>
      <c r="D69" s="139" t="s">
        <v>359</v>
      </c>
      <c r="E69" s="139" t="s">
        <v>1741</v>
      </c>
    </row>
    <row r="70" spans="1:5">
      <c r="A70" s="139">
        <v>2</v>
      </c>
      <c r="B70" s="139" t="s">
        <v>40</v>
      </c>
      <c r="C70" s="139">
        <v>111.394163064</v>
      </c>
      <c r="D70" s="139" t="s">
        <v>359</v>
      </c>
      <c r="E70" s="139" t="s">
        <v>1741</v>
      </c>
    </row>
    <row r="71" spans="1:5">
      <c r="A71" s="139">
        <v>3</v>
      </c>
      <c r="B71" s="139" t="s">
        <v>41</v>
      </c>
      <c r="C71" s="139">
        <v>15.34784043</v>
      </c>
      <c r="D71" s="139" t="s">
        <v>359</v>
      </c>
      <c r="E71" s="139" t="s">
        <v>1741</v>
      </c>
    </row>
    <row r="72" spans="1:5">
      <c r="A72" s="139">
        <v>4</v>
      </c>
      <c r="B72" s="139" t="s">
        <v>42</v>
      </c>
      <c r="C72" s="139">
        <v>1</v>
      </c>
      <c r="D72" s="139" t="s">
        <v>359</v>
      </c>
      <c r="E72" s="139" t="s">
        <v>1741</v>
      </c>
    </row>
    <row r="73" spans="1:5">
      <c r="A73" s="139">
        <v>5</v>
      </c>
      <c r="B73" s="139" t="s">
        <v>43</v>
      </c>
      <c r="C73" s="139">
        <v>1.2700756740000001</v>
      </c>
      <c r="D73" s="139" t="s">
        <v>359</v>
      </c>
      <c r="E73" s="139" t="s">
        <v>1741</v>
      </c>
    </row>
    <row r="74" spans="1:5">
      <c r="A74" s="139">
        <v>0</v>
      </c>
      <c r="B74" s="139" t="s">
        <v>38</v>
      </c>
      <c r="C74" s="139">
        <v>1.67</v>
      </c>
      <c r="D74" s="139" t="s">
        <v>360</v>
      </c>
      <c r="E74" s="139" t="s">
        <v>1741</v>
      </c>
    </row>
    <row r="75" spans="1:5">
      <c r="A75" s="139">
        <v>1</v>
      </c>
      <c r="B75" s="139" t="s">
        <v>39</v>
      </c>
      <c r="C75" s="139">
        <v>21.196137259</v>
      </c>
      <c r="D75" s="139" t="s">
        <v>360</v>
      </c>
      <c r="E75" s="139" t="s">
        <v>1741</v>
      </c>
    </row>
    <row r="76" spans="1:5">
      <c r="A76" s="139">
        <v>2</v>
      </c>
      <c r="B76" s="139" t="s">
        <v>40</v>
      </c>
      <c r="C76" s="139">
        <v>111.394163064</v>
      </c>
      <c r="D76" s="139" t="s">
        <v>360</v>
      </c>
      <c r="E76" s="139" t="s">
        <v>1741</v>
      </c>
    </row>
    <row r="77" spans="1:5">
      <c r="A77" s="139">
        <v>3</v>
      </c>
      <c r="B77" s="139" t="s">
        <v>41</v>
      </c>
      <c r="C77" s="139">
        <v>15.34784043</v>
      </c>
      <c r="D77" s="139" t="s">
        <v>360</v>
      </c>
      <c r="E77" s="139" t="s">
        <v>1741</v>
      </c>
    </row>
    <row r="78" spans="1:5">
      <c r="A78" s="139">
        <v>4</v>
      </c>
      <c r="B78" s="139" t="s">
        <v>42</v>
      </c>
      <c r="C78" s="139">
        <v>1</v>
      </c>
      <c r="D78" s="139" t="s">
        <v>360</v>
      </c>
      <c r="E78" s="139" t="s">
        <v>1741</v>
      </c>
    </row>
    <row r="79" spans="1:5">
      <c r="A79" s="139">
        <v>5</v>
      </c>
      <c r="B79" s="139" t="s">
        <v>43</v>
      </c>
      <c r="C79" s="139">
        <v>1.2700756740000001</v>
      </c>
      <c r="D79" s="139" t="s">
        <v>360</v>
      </c>
      <c r="E79" s="139" t="s">
        <v>1741</v>
      </c>
    </row>
    <row r="80" spans="1:5">
      <c r="A80" s="139">
        <v>0</v>
      </c>
      <c r="B80" s="139" t="s">
        <v>38</v>
      </c>
      <c r="C80" s="139">
        <v>1.67</v>
      </c>
      <c r="D80" s="139" t="s">
        <v>361</v>
      </c>
      <c r="E80" s="139" t="s">
        <v>1741</v>
      </c>
    </row>
    <row r="81" spans="1:5">
      <c r="A81" s="139">
        <v>1</v>
      </c>
      <c r="B81" s="139" t="s">
        <v>39</v>
      </c>
      <c r="C81" s="139">
        <v>21.196137259</v>
      </c>
      <c r="D81" s="139" t="s">
        <v>361</v>
      </c>
      <c r="E81" s="139" t="s">
        <v>1741</v>
      </c>
    </row>
    <row r="82" spans="1:5">
      <c r="A82" s="139">
        <v>2</v>
      </c>
      <c r="B82" s="139" t="s">
        <v>40</v>
      </c>
      <c r="C82" s="139">
        <v>111.394163064</v>
      </c>
      <c r="D82" s="139" t="s">
        <v>361</v>
      </c>
      <c r="E82" s="139" t="s">
        <v>1741</v>
      </c>
    </row>
    <row r="83" spans="1:5">
      <c r="A83" s="139">
        <v>3</v>
      </c>
      <c r="B83" s="139" t="s">
        <v>41</v>
      </c>
      <c r="C83" s="139">
        <v>15.34784043</v>
      </c>
      <c r="D83" s="139" t="s">
        <v>361</v>
      </c>
      <c r="E83" s="139" t="s">
        <v>1741</v>
      </c>
    </row>
    <row r="84" spans="1:5">
      <c r="A84" s="139">
        <v>4</v>
      </c>
      <c r="B84" s="139" t="s">
        <v>42</v>
      </c>
      <c r="C84" s="139">
        <v>1</v>
      </c>
      <c r="D84" s="139" t="s">
        <v>361</v>
      </c>
      <c r="E84" s="139" t="s">
        <v>1741</v>
      </c>
    </row>
    <row r="85" spans="1:5">
      <c r="A85" s="139">
        <v>5</v>
      </c>
      <c r="B85" s="139" t="s">
        <v>43</v>
      </c>
      <c r="C85" s="139">
        <v>1.2700756740000001</v>
      </c>
      <c r="D85" s="139" t="s">
        <v>361</v>
      </c>
      <c r="E85" s="139" t="s">
        <v>1741</v>
      </c>
    </row>
    <row r="86" spans="1:5">
      <c r="A86" s="139">
        <v>0</v>
      </c>
      <c r="B86" s="139" t="s">
        <v>38</v>
      </c>
      <c r="C86" s="139">
        <v>1.67</v>
      </c>
      <c r="D86" s="139" t="s">
        <v>362</v>
      </c>
      <c r="E86" s="139" t="s">
        <v>1741</v>
      </c>
    </row>
    <row r="87" spans="1:5">
      <c r="A87" s="139">
        <v>1</v>
      </c>
      <c r="B87" s="139" t="s">
        <v>39</v>
      </c>
      <c r="C87" s="139">
        <v>21.196137259</v>
      </c>
      <c r="D87" s="139" t="s">
        <v>362</v>
      </c>
      <c r="E87" s="139" t="s">
        <v>1741</v>
      </c>
    </row>
    <row r="88" spans="1:5">
      <c r="A88" s="139">
        <v>2</v>
      </c>
      <c r="B88" s="139" t="s">
        <v>40</v>
      </c>
      <c r="C88" s="139">
        <v>111.394163064</v>
      </c>
      <c r="D88" s="139" t="s">
        <v>362</v>
      </c>
      <c r="E88" s="139" t="s">
        <v>1741</v>
      </c>
    </row>
    <row r="89" spans="1:5">
      <c r="A89" s="139">
        <v>3</v>
      </c>
      <c r="B89" s="139" t="s">
        <v>41</v>
      </c>
      <c r="C89" s="139">
        <v>15.34784043</v>
      </c>
      <c r="D89" s="139" t="s">
        <v>362</v>
      </c>
      <c r="E89" s="139" t="s">
        <v>1741</v>
      </c>
    </row>
    <row r="90" spans="1:5">
      <c r="A90" s="139">
        <v>4</v>
      </c>
      <c r="B90" s="139" t="s">
        <v>42</v>
      </c>
      <c r="C90" s="139">
        <v>1</v>
      </c>
      <c r="D90" s="139" t="s">
        <v>362</v>
      </c>
      <c r="E90" s="139" t="s">
        <v>1741</v>
      </c>
    </row>
    <row r="91" spans="1:5">
      <c r="A91" s="139">
        <v>5</v>
      </c>
      <c r="B91" s="139" t="s">
        <v>43</v>
      </c>
      <c r="C91" s="139">
        <v>1.2700756740000001</v>
      </c>
      <c r="D91" s="139" t="s">
        <v>362</v>
      </c>
      <c r="E91" s="139" t="s">
        <v>1741</v>
      </c>
    </row>
    <row r="92" spans="1:5">
      <c r="A92" s="139">
        <v>0</v>
      </c>
      <c r="B92" s="139" t="s">
        <v>38</v>
      </c>
      <c r="C92" s="139">
        <v>1.67</v>
      </c>
      <c r="D92" s="139" t="s">
        <v>363</v>
      </c>
      <c r="E92" s="139" t="s">
        <v>1741</v>
      </c>
    </row>
    <row r="93" spans="1:5">
      <c r="A93" s="139">
        <v>1</v>
      </c>
      <c r="B93" s="139" t="s">
        <v>39</v>
      </c>
      <c r="C93" s="139">
        <v>21.196137259</v>
      </c>
      <c r="D93" s="139" t="s">
        <v>363</v>
      </c>
      <c r="E93" s="139" t="s">
        <v>1741</v>
      </c>
    </row>
    <row r="94" spans="1:5">
      <c r="A94" s="139">
        <v>2</v>
      </c>
      <c r="B94" s="139" t="s">
        <v>40</v>
      </c>
      <c r="C94" s="139">
        <v>111.394163064</v>
      </c>
      <c r="D94" s="139" t="s">
        <v>363</v>
      </c>
      <c r="E94" s="139" t="s">
        <v>1741</v>
      </c>
    </row>
    <row r="95" spans="1:5">
      <c r="A95" s="139">
        <v>3</v>
      </c>
      <c r="B95" s="139" t="s">
        <v>41</v>
      </c>
      <c r="C95" s="139">
        <v>15.34784043</v>
      </c>
      <c r="D95" s="139" t="s">
        <v>363</v>
      </c>
      <c r="E95" s="139" t="s">
        <v>1741</v>
      </c>
    </row>
    <row r="96" spans="1:5">
      <c r="A96" s="139">
        <v>4</v>
      </c>
      <c r="B96" s="139" t="s">
        <v>42</v>
      </c>
      <c r="C96" s="139">
        <v>1</v>
      </c>
      <c r="D96" s="139" t="s">
        <v>363</v>
      </c>
      <c r="E96" s="139" t="s">
        <v>1741</v>
      </c>
    </row>
    <row r="97" spans="1:5">
      <c r="A97" s="139">
        <v>5</v>
      </c>
      <c r="B97" s="139" t="s">
        <v>43</v>
      </c>
      <c r="C97" s="139">
        <v>1.2700756740000001</v>
      </c>
      <c r="D97" s="139" t="s">
        <v>363</v>
      </c>
      <c r="E97" s="139" t="s">
        <v>1741</v>
      </c>
    </row>
    <row r="98" spans="1:5">
      <c r="A98" s="139">
        <v>0</v>
      </c>
      <c r="B98" s="139" t="s">
        <v>38</v>
      </c>
      <c r="C98" s="139">
        <v>1.67</v>
      </c>
      <c r="D98" s="139" t="s">
        <v>364</v>
      </c>
      <c r="E98" s="139" t="s">
        <v>1741</v>
      </c>
    </row>
    <row r="99" spans="1:5">
      <c r="A99" s="139">
        <v>1</v>
      </c>
      <c r="B99" s="139" t="s">
        <v>39</v>
      </c>
      <c r="C99" s="139">
        <v>21.196137259</v>
      </c>
      <c r="D99" s="139" t="s">
        <v>364</v>
      </c>
      <c r="E99" s="139" t="s">
        <v>1741</v>
      </c>
    </row>
    <row r="100" spans="1:5">
      <c r="A100" s="139">
        <v>2</v>
      </c>
      <c r="B100" s="139" t="s">
        <v>40</v>
      </c>
      <c r="C100" s="139">
        <v>111.394163064</v>
      </c>
      <c r="D100" s="139" t="s">
        <v>364</v>
      </c>
      <c r="E100" s="139" t="s">
        <v>1741</v>
      </c>
    </row>
    <row r="101" spans="1:5">
      <c r="A101" s="139">
        <v>3</v>
      </c>
      <c r="B101" s="139" t="s">
        <v>41</v>
      </c>
      <c r="C101" s="139">
        <v>15.34784043</v>
      </c>
      <c r="D101" s="139" t="s">
        <v>364</v>
      </c>
      <c r="E101" s="139" t="s">
        <v>1741</v>
      </c>
    </row>
    <row r="102" spans="1:5">
      <c r="A102" s="139">
        <v>4</v>
      </c>
      <c r="B102" s="139" t="s">
        <v>42</v>
      </c>
      <c r="C102" s="139">
        <v>1</v>
      </c>
      <c r="D102" s="139" t="s">
        <v>364</v>
      </c>
      <c r="E102" s="139" t="s">
        <v>1741</v>
      </c>
    </row>
    <row r="103" spans="1:5">
      <c r="A103" s="139">
        <v>5</v>
      </c>
      <c r="B103" s="139" t="s">
        <v>43</v>
      </c>
      <c r="C103" s="139">
        <v>1.2700756740000001</v>
      </c>
      <c r="D103" s="139" t="s">
        <v>364</v>
      </c>
      <c r="E103" s="139" t="s">
        <v>1741</v>
      </c>
    </row>
    <row r="104" spans="1:5">
      <c r="A104" s="139">
        <v>0</v>
      </c>
      <c r="B104" s="139" t="s">
        <v>38</v>
      </c>
      <c r="C104" s="139">
        <v>1.67</v>
      </c>
      <c r="D104" s="139" t="s">
        <v>365</v>
      </c>
      <c r="E104" s="139" t="s">
        <v>1741</v>
      </c>
    </row>
    <row r="105" spans="1:5">
      <c r="A105" s="139">
        <v>1</v>
      </c>
      <c r="B105" s="139" t="s">
        <v>39</v>
      </c>
      <c r="C105" s="139">
        <v>21.196137259</v>
      </c>
      <c r="D105" s="139" t="s">
        <v>365</v>
      </c>
      <c r="E105" s="139" t="s">
        <v>1741</v>
      </c>
    </row>
    <row r="106" spans="1:5">
      <c r="A106" s="139">
        <v>2</v>
      </c>
      <c r="B106" s="139" t="s">
        <v>40</v>
      </c>
      <c r="C106" s="139">
        <v>111.394163064</v>
      </c>
      <c r="D106" s="139" t="s">
        <v>365</v>
      </c>
      <c r="E106" s="139" t="s">
        <v>1741</v>
      </c>
    </row>
    <row r="107" spans="1:5">
      <c r="A107" s="139">
        <v>3</v>
      </c>
      <c r="B107" s="139" t="s">
        <v>41</v>
      </c>
      <c r="C107" s="139">
        <v>15.34784043</v>
      </c>
      <c r="D107" s="139" t="s">
        <v>365</v>
      </c>
      <c r="E107" s="139" t="s">
        <v>1741</v>
      </c>
    </row>
    <row r="108" spans="1:5">
      <c r="A108" s="139">
        <v>4</v>
      </c>
      <c r="B108" s="139" t="s">
        <v>42</v>
      </c>
      <c r="C108" s="139">
        <v>1</v>
      </c>
      <c r="D108" s="139" t="s">
        <v>365</v>
      </c>
      <c r="E108" s="139" t="s">
        <v>1741</v>
      </c>
    </row>
    <row r="109" spans="1:5">
      <c r="A109" s="139">
        <v>5</v>
      </c>
      <c r="B109" s="139" t="s">
        <v>43</v>
      </c>
      <c r="C109" s="139">
        <v>1.2700756740000001</v>
      </c>
      <c r="D109" s="139" t="s">
        <v>365</v>
      </c>
      <c r="E109" s="139" t="s">
        <v>1741</v>
      </c>
    </row>
    <row r="110" spans="1:5">
      <c r="A110" s="139">
        <v>0</v>
      </c>
      <c r="B110" s="139" t="s">
        <v>38</v>
      </c>
      <c r="C110" s="139">
        <v>1.67</v>
      </c>
      <c r="D110" s="139" t="s">
        <v>366</v>
      </c>
      <c r="E110" s="139" t="s">
        <v>1741</v>
      </c>
    </row>
    <row r="111" spans="1:5">
      <c r="A111" s="139">
        <v>1</v>
      </c>
      <c r="B111" s="139" t="s">
        <v>39</v>
      </c>
      <c r="C111" s="139">
        <v>21.196137259</v>
      </c>
      <c r="D111" s="139" t="s">
        <v>366</v>
      </c>
      <c r="E111" s="139" t="s">
        <v>1741</v>
      </c>
    </row>
    <row r="112" spans="1:5">
      <c r="A112" s="139">
        <v>2</v>
      </c>
      <c r="B112" s="139" t="s">
        <v>40</v>
      </c>
      <c r="C112" s="139">
        <v>111.394163064</v>
      </c>
      <c r="D112" s="139" t="s">
        <v>366</v>
      </c>
      <c r="E112" s="139" t="s">
        <v>1741</v>
      </c>
    </row>
    <row r="113" spans="1:5">
      <c r="A113" s="139">
        <v>3</v>
      </c>
      <c r="B113" s="139" t="s">
        <v>41</v>
      </c>
      <c r="C113" s="139">
        <v>15.34784043</v>
      </c>
      <c r="D113" s="139" t="s">
        <v>366</v>
      </c>
      <c r="E113" s="139" t="s">
        <v>1741</v>
      </c>
    </row>
    <row r="114" spans="1:5">
      <c r="A114" s="139">
        <v>4</v>
      </c>
      <c r="B114" s="139" t="s">
        <v>42</v>
      </c>
      <c r="C114" s="139">
        <v>1</v>
      </c>
      <c r="D114" s="139" t="s">
        <v>366</v>
      </c>
      <c r="E114" s="139" t="s">
        <v>1741</v>
      </c>
    </row>
    <row r="115" spans="1:5">
      <c r="A115" s="139">
        <v>5</v>
      </c>
      <c r="B115" s="139" t="s">
        <v>43</v>
      </c>
      <c r="C115" s="139">
        <v>1.2700756740000001</v>
      </c>
      <c r="D115" s="139" t="s">
        <v>366</v>
      </c>
      <c r="E115" s="139" t="s">
        <v>1741</v>
      </c>
    </row>
    <row r="116" spans="1:5">
      <c r="A116" s="139">
        <v>0</v>
      </c>
      <c r="B116" s="139" t="s">
        <v>38</v>
      </c>
      <c r="C116" s="139">
        <v>1.67</v>
      </c>
      <c r="D116" s="139" t="s">
        <v>367</v>
      </c>
      <c r="E116" s="139" t="s">
        <v>1741</v>
      </c>
    </row>
    <row r="117" spans="1:5">
      <c r="A117" s="139">
        <v>1</v>
      </c>
      <c r="B117" s="139" t="s">
        <v>39</v>
      </c>
      <c r="C117" s="139">
        <v>21.196137259</v>
      </c>
      <c r="D117" s="139" t="s">
        <v>367</v>
      </c>
      <c r="E117" s="139" t="s">
        <v>1741</v>
      </c>
    </row>
    <row r="118" spans="1:5">
      <c r="A118" s="139">
        <v>2</v>
      </c>
      <c r="B118" s="139" t="s">
        <v>40</v>
      </c>
      <c r="C118" s="139">
        <v>111.394163064</v>
      </c>
      <c r="D118" s="139" t="s">
        <v>367</v>
      </c>
      <c r="E118" s="139" t="s">
        <v>1741</v>
      </c>
    </row>
    <row r="119" spans="1:5">
      <c r="A119" s="139">
        <v>3</v>
      </c>
      <c r="B119" s="139" t="s">
        <v>41</v>
      </c>
      <c r="C119" s="139">
        <v>15.34784043</v>
      </c>
      <c r="D119" s="139" t="s">
        <v>367</v>
      </c>
      <c r="E119" s="139" t="s">
        <v>1741</v>
      </c>
    </row>
    <row r="120" spans="1:5">
      <c r="A120" s="139">
        <v>4</v>
      </c>
      <c r="B120" s="139" t="s">
        <v>42</v>
      </c>
      <c r="C120" s="139">
        <v>1</v>
      </c>
      <c r="D120" s="139" t="s">
        <v>367</v>
      </c>
      <c r="E120" s="139" t="s">
        <v>1741</v>
      </c>
    </row>
    <row r="121" spans="1:5">
      <c r="A121" s="139">
        <v>5</v>
      </c>
      <c r="B121" s="139" t="s">
        <v>43</v>
      </c>
      <c r="C121" s="139">
        <v>1.2700756740000001</v>
      </c>
      <c r="D121" s="139" t="s">
        <v>367</v>
      </c>
      <c r="E121" s="139" t="s">
        <v>1741</v>
      </c>
    </row>
    <row r="122" spans="1:5">
      <c r="A122" s="139">
        <v>0</v>
      </c>
      <c r="B122" s="139" t="s">
        <v>38</v>
      </c>
      <c r="C122" s="139">
        <v>1.67</v>
      </c>
      <c r="D122" s="139" t="s">
        <v>368</v>
      </c>
      <c r="E122" s="139" t="s">
        <v>1741</v>
      </c>
    </row>
    <row r="123" spans="1:5">
      <c r="A123" s="139">
        <v>1</v>
      </c>
      <c r="B123" s="139" t="s">
        <v>39</v>
      </c>
      <c r="C123" s="139">
        <v>21.196137259</v>
      </c>
      <c r="D123" s="139" t="s">
        <v>368</v>
      </c>
      <c r="E123" s="139" t="s">
        <v>1741</v>
      </c>
    </row>
    <row r="124" spans="1:5">
      <c r="A124" s="139">
        <v>2</v>
      </c>
      <c r="B124" s="139" t="s">
        <v>40</v>
      </c>
      <c r="C124" s="139">
        <v>111.394163064</v>
      </c>
      <c r="D124" s="139" t="s">
        <v>368</v>
      </c>
      <c r="E124" s="139" t="s">
        <v>1741</v>
      </c>
    </row>
    <row r="125" spans="1:5">
      <c r="A125" s="139">
        <v>3</v>
      </c>
      <c r="B125" s="139" t="s">
        <v>41</v>
      </c>
      <c r="C125" s="139">
        <v>15.34784043</v>
      </c>
      <c r="D125" s="139" t="s">
        <v>368</v>
      </c>
      <c r="E125" s="139" t="s">
        <v>1741</v>
      </c>
    </row>
    <row r="126" spans="1:5">
      <c r="A126" s="139">
        <v>4</v>
      </c>
      <c r="B126" s="139" t="s">
        <v>42</v>
      </c>
      <c r="C126" s="139">
        <v>1</v>
      </c>
      <c r="D126" s="139" t="s">
        <v>368</v>
      </c>
      <c r="E126" s="139" t="s">
        <v>1741</v>
      </c>
    </row>
    <row r="127" spans="1:5">
      <c r="A127" s="139">
        <v>5</v>
      </c>
      <c r="B127" s="139" t="s">
        <v>43</v>
      </c>
      <c r="C127" s="139">
        <v>1.2700756740000001</v>
      </c>
      <c r="D127" s="139" t="s">
        <v>368</v>
      </c>
      <c r="E127" s="139" t="s">
        <v>1741</v>
      </c>
    </row>
    <row r="128" spans="1:5">
      <c r="A128" s="139">
        <v>0</v>
      </c>
      <c r="B128" s="139" t="s">
        <v>38</v>
      </c>
      <c r="C128" s="139">
        <v>1.67</v>
      </c>
      <c r="D128" s="139" t="s">
        <v>369</v>
      </c>
      <c r="E128" s="139" t="s">
        <v>1741</v>
      </c>
    </row>
    <row r="129" spans="1:5">
      <c r="A129" s="139">
        <v>1</v>
      </c>
      <c r="B129" s="139" t="s">
        <v>39</v>
      </c>
      <c r="C129" s="139">
        <v>21.196137259</v>
      </c>
      <c r="D129" s="139" t="s">
        <v>369</v>
      </c>
      <c r="E129" s="139" t="s">
        <v>1741</v>
      </c>
    </row>
    <row r="130" spans="1:5">
      <c r="A130" s="139">
        <v>2</v>
      </c>
      <c r="B130" s="139" t="s">
        <v>40</v>
      </c>
      <c r="C130" s="139">
        <v>111.394163064</v>
      </c>
      <c r="D130" s="139" t="s">
        <v>369</v>
      </c>
      <c r="E130" s="139" t="s">
        <v>1741</v>
      </c>
    </row>
    <row r="131" spans="1:5">
      <c r="A131" s="139">
        <v>3</v>
      </c>
      <c r="B131" s="139" t="s">
        <v>41</v>
      </c>
      <c r="C131" s="139">
        <v>15.34784043</v>
      </c>
      <c r="D131" s="139" t="s">
        <v>369</v>
      </c>
      <c r="E131" s="139" t="s">
        <v>1741</v>
      </c>
    </row>
    <row r="132" spans="1:5">
      <c r="A132" s="139">
        <v>4</v>
      </c>
      <c r="B132" s="139" t="s">
        <v>42</v>
      </c>
      <c r="C132" s="139">
        <v>1</v>
      </c>
      <c r="D132" s="139" t="s">
        <v>369</v>
      </c>
      <c r="E132" s="139" t="s">
        <v>1741</v>
      </c>
    </row>
    <row r="133" spans="1:5">
      <c r="A133" s="139">
        <v>5</v>
      </c>
      <c r="B133" s="139" t="s">
        <v>43</v>
      </c>
      <c r="C133" s="139">
        <v>1.2700756740000001</v>
      </c>
      <c r="D133" s="139" t="s">
        <v>369</v>
      </c>
      <c r="E133" s="139" t="s">
        <v>1741</v>
      </c>
    </row>
    <row r="134" spans="1:5">
      <c r="A134" s="139">
        <v>0</v>
      </c>
      <c r="B134" s="139" t="s">
        <v>38</v>
      </c>
      <c r="C134" s="139">
        <v>1.67</v>
      </c>
      <c r="D134" s="139" t="s">
        <v>370</v>
      </c>
      <c r="E134" s="139" t="s">
        <v>1741</v>
      </c>
    </row>
    <row r="135" spans="1:5">
      <c r="A135" s="139">
        <v>1</v>
      </c>
      <c r="B135" s="139" t="s">
        <v>39</v>
      </c>
      <c r="C135" s="139">
        <v>21.196137259</v>
      </c>
      <c r="D135" s="139" t="s">
        <v>370</v>
      </c>
      <c r="E135" s="139" t="s">
        <v>1741</v>
      </c>
    </row>
    <row r="136" spans="1:5">
      <c r="A136" s="139">
        <v>2</v>
      </c>
      <c r="B136" s="139" t="s">
        <v>40</v>
      </c>
      <c r="C136" s="139">
        <v>111.394163064</v>
      </c>
      <c r="D136" s="139" t="s">
        <v>370</v>
      </c>
      <c r="E136" s="139" t="s">
        <v>1741</v>
      </c>
    </row>
    <row r="137" spans="1:5">
      <c r="A137" s="139">
        <v>3</v>
      </c>
      <c r="B137" s="139" t="s">
        <v>41</v>
      </c>
      <c r="C137" s="139">
        <v>15.34784043</v>
      </c>
      <c r="D137" s="139" t="s">
        <v>370</v>
      </c>
      <c r="E137" s="139" t="s">
        <v>1741</v>
      </c>
    </row>
    <row r="138" spans="1:5">
      <c r="A138" s="139">
        <v>4</v>
      </c>
      <c r="B138" s="139" t="s">
        <v>42</v>
      </c>
      <c r="C138" s="139">
        <v>1</v>
      </c>
      <c r="D138" s="139" t="s">
        <v>370</v>
      </c>
      <c r="E138" s="139" t="s">
        <v>1741</v>
      </c>
    </row>
    <row r="139" spans="1:5">
      <c r="A139" s="139">
        <v>5</v>
      </c>
      <c r="B139" s="139" t="s">
        <v>43</v>
      </c>
      <c r="C139" s="139">
        <v>1.2700756740000001</v>
      </c>
      <c r="D139" s="139" t="s">
        <v>370</v>
      </c>
      <c r="E139" s="139" t="s">
        <v>1741</v>
      </c>
    </row>
    <row r="140" spans="1:5">
      <c r="A140" s="139">
        <v>0</v>
      </c>
      <c r="B140" s="139" t="s">
        <v>38</v>
      </c>
      <c r="C140" s="139">
        <v>1.67</v>
      </c>
      <c r="D140" s="139" t="s">
        <v>371</v>
      </c>
      <c r="E140" s="139" t="s">
        <v>1741</v>
      </c>
    </row>
    <row r="141" spans="1:5">
      <c r="A141" s="139">
        <v>1</v>
      </c>
      <c r="B141" s="139" t="s">
        <v>39</v>
      </c>
      <c r="C141" s="139">
        <v>21.196137259</v>
      </c>
      <c r="D141" s="139" t="s">
        <v>371</v>
      </c>
      <c r="E141" s="139" t="s">
        <v>1741</v>
      </c>
    </row>
    <row r="142" spans="1:5">
      <c r="A142" s="139">
        <v>2</v>
      </c>
      <c r="B142" s="139" t="s">
        <v>40</v>
      </c>
      <c r="C142" s="139">
        <v>111.394163064</v>
      </c>
      <c r="D142" s="139" t="s">
        <v>371</v>
      </c>
      <c r="E142" s="139" t="s">
        <v>1741</v>
      </c>
    </row>
    <row r="143" spans="1:5">
      <c r="A143" s="139">
        <v>3</v>
      </c>
      <c r="B143" s="139" t="s">
        <v>41</v>
      </c>
      <c r="C143" s="139">
        <v>15.34784043</v>
      </c>
      <c r="D143" s="139" t="s">
        <v>371</v>
      </c>
      <c r="E143" s="139" t="s">
        <v>1741</v>
      </c>
    </row>
    <row r="144" spans="1:5">
      <c r="A144" s="139">
        <v>4</v>
      </c>
      <c r="B144" s="139" t="s">
        <v>42</v>
      </c>
      <c r="C144" s="139">
        <v>1</v>
      </c>
      <c r="D144" s="139" t="s">
        <v>371</v>
      </c>
      <c r="E144" s="139" t="s">
        <v>1741</v>
      </c>
    </row>
    <row r="145" spans="1:5">
      <c r="A145" s="139">
        <v>5</v>
      </c>
      <c r="B145" s="139" t="s">
        <v>43</v>
      </c>
      <c r="C145" s="139">
        <v>1.2700756740000001</v>
      </c>
      <c r="D145" s="139" t="s">
        <v>371</v>
      </c>
      <c r="E145" s="139" t="s">
        <v>1741</v>
      </c>
    </row>
    <row r="146" spans="1:5">
      <c r="A146" s="139">
        <v>0</v>
      </c>
      <c r="B146" s="139" t="s">
        <v>38</v>
      </c>
      <c r="C146" s="139">
        <v>1.67</v>
      </c>
      <c r="D146" s="139" t="s">
        <v>372</v>
      </c>
      <c r="E146" s="139" t="s">
        <v>1741</v>
      </c>
    </row>
    <row r="147" spans="1:5">
      <c r="A147" s="139">
        <v>1</v>
      </c>
      <c r="B147" s="139" t="s">
        <v>39</v>
      </c>
      <c r="C147" s="139">
        <v>21.196137259</v>
      </c>
      <c r="D147" s="139" t="s">
        <v>372</v>
      </c>
      <c r="E147" s="139" t="s">
        <v>1741</v>
      </c>
    </row>
    <row r="148" spans="1:5">
      <c r="A148" s="139">
        <v>2</v>
      </c>
      <c r="B148" s="139" t="s">
        <v>40</v>
      </c>
      <c r="C148" s="139">
        <v>111.394163064</v>
      </c>
      <c r="D148" s="139" t="s">
        <v>372</v>
      </c>
      <c r="E148" s="139" t="s">
        <v>1741</v>
      </c>
    </row>
    <row r="149" spans="1:5">
      <c r="A149" s="139">
        <v>3</v>
      </c>
      <c r="B149" s="139" t="s">
        <v>41</v>
      </c>
      <c r="C149" s="139">
        <v>15.34784043</v>
      </c>
      <c r="D149" s="139" t="s">
        <v>372</v>
      </c>
      <c r="E149" s="139" t="s">
        <v>1741</v>
      </c>
    </row>
    <row r="150" spans="1:5">
      <c r="A150" s="139">
        <v>4</v>
      </c>
      <c r="B150" s="139" t="s">
        <v>42</v>
      </c>
      <c r="C150" s="139">
        <v>1</v>
      </c>
      <c r="D150" s="139" t="s">
        <v>372</v>
      </c>
      <c r="E150" s="139" t="s">
        <v>1741</v>
      </c>
    </row>
    <row r="151" spans="1:5">
      <c r="A151" s="139">
        <v>5</v>
      </c>
      <c r="B151" s="139" t="s">
        <v>43</v>
      </c>
      <c r="C151" s="139">
        <v>1.2700756740000001</v>
      </c>
      <c r="D151" s="139" t="s">
        <v>372</v>
      </c>
      <c r="E151" s="139" t="s">
        <v>1741</v>
      </c>
    </row>
    <row r="152" spans="1:5">
      <c r="A152" s="139">
        <v>0</v>
      </c>
      <c r="B152" s="139" t="s">
        <v>38</v>
      </c>
      <c r="C152" s="139">
        <v>1.67</v>
      </c>
      <c r="D152" s="139" t="s">
        <v>373</v>
      </c>
      <c r="E152" s="139" t="s">
        <v>1741</v>
      </c>
    </row>
    <row r="153" spans="1:5">
      <c r="A153" s="139">
        <v>1</v>
      </c>
      <c r="B153" s="139" t="s">
        <v>39</v>
      </c>
      <c r="C153" s="139">
        <v>21.196137259</v>
      </c>
      <c r="D153" s="139" t="s">
        <v>373</v>
      </c>
      <c r="E153" s="139" t="s">
        <v>1741</v>
      </c>
    </row>
    <row r="154" spans="1:5">
      <c r="A154" s="139">
        <v>2</v>
      </c>
      <c r="B154" s="139" t="s">
        <v>40</v>
      </c>
      <c r="C154" s="139">
        <v>111.394163064</v>
      </c>
      <c r="D154" s="139" t="s">
        <v>373</v>
      </c>
      <c r="E154" s="139" t="s">
        <v>1741</v>
      </c>
    </row>
    <row r="155" spans="1:5">
      <c r="A155" s="139">
        <v>3</v>
      </c>
      <c r="B155" s="139" t="s">
        <v>41</v>
      </c>
      <c r="C155" s="139">
        <v>15.34784043</v>
      </c>
      <c r="D155" s="139" t="s">
        <v>373</v>
      </c>
      <c r="E155" s="139" t="s">
        <v>1741</v>
      </c>
    </row>
    <row r="156" spans="1:5">
      <c r="A156" s="139">
        <v>4</v>
      </c>
      <c r="B156" s="139" t="s">
        <v>42</v>
      </c>
      <c r="C156" s="139">
        <v>1</v>
      </c>
      <c r="D156" s="139" t="s">
        <v>373</v>
      </c>
      <c r="E156" s="139" t="s">
        <v>1741</v>
      </c>
    </row>
    <row r="157" spans="1:5">
      <c r="A157" s="139">
        <v>5</v>
      </c>
      <c r="B157" s="139" t="s">
        <v>43</v>
      </c>
      <c r="C157" s="139">
        <v>1.2700756740000001</v>
      </c>
      <c r="D157" s="139" t="s">
        <v>373</v>
      </c>
      <c r="E157" s="139" t="s">
        <v>1741</v>
      </c>
    </row>
    <row r="158" spans="1:5">
      <c r="A158" s="139">
        <v>0</v>
      </c>
      <c r="B158" s="139" t="s">
        <v>38</v>
      </c>
      <c r="C158" s="139">
        <v>1.67</v>
      </c>
      <c r="D158" s="139" t="s">
        <v>374</v>
      </c>
      <c r="E158" s="139" t="s">
        <v>1741</v>
      </c>
    </row>
    <row r="159" spans="1:5">
      <c r="A159" s="139">
        <v>1</v>
      </c>
      <c r="B159" s="139" t="s">
        <v>39</v>
      </c>
      <c r="C159" s="139">
        <v>21.196137259</v>
      </c>
      <c r="D159" s="139" t="s">
        <v>374</v>
      </c>
      <c r="E159" s="139" t="s">
        <v>1741</v>
      </c>
    </row>
    <row r="160" spans="1:5">
      <c r="A160" s="139">
        <v>2</v>
      </c>
      <c r="B160" s="139" t="s">
        <v>40</v>
      </c>
      <c r="C160" s="139">
        <v>111.394163064</v>
      </c>
      <c r="D160" s="139" t="s">
        <v>374</v>
      </c>
      <c r="E160" s="139" t="s">
        <v>1741</v>
      </c>
    </row>
    <row r="161" spans="1:5">
      <c r="A161" s="139">
        <v>3</v>
      </c>
      <c r="B161" s="139" t="s">
        <v>41</v>
      </c>
      <c r="C161" s="139">
        <v>15.34784043</v>
      </c>
      <c r="D161" s="139" t="s">
        <v>374</v>
      </c>
      <c r="E161" s="139" t="s">
        <v>1741</v>
      </c>
    </row>
    <row r="162" spans="1:5">
      <c r="A162" s="139">
        <v>4</v>
      </c>
      <c r="B162" s="139" t="s">
        <v>42</v>
      </c>
      <c r="C162" s="139">
        <v>1</v>
      </c>
      <c r="D162" s="139" t="s">
        <v>374</v>
      </c>
      <c r="E162" s="139" t="s">
        <v>1741</v>
      </c>
    </row>
    <row r="163" spans="1:5">
      <c r="A163" s="139">
        <v>5</v>
      </c>
      <c r="B163" s="139" t="s">
        <v>43</v>
      </c>
      <c r="C163" s="139">
        <v>1.2700756740000001</v>
      </c>
      <c r="D163" s="139" t="s">
        <v>374</v>
      </c>
      <c r="E163" s="139" t="s">
        <v>1741</v>
      </c>
    </row>
    <row r="164" spans="1:5">
      <c r="A164" s="139">
        <v>0</v>
      </c>
      <c r="B164" s="139" t="s">
        <v>38</v>
      </c>
      <c r="C164" s="139">
        <v>1.67</v>
      </c>
      <c r="D164" s="139" t="s">
        <v>375</v>
      </c>
      <c r="E164" s="139" t="s">
        <v>1741</v>
      </c>
    </row>
    <row r="165" spans="1:5">
      <c r="A165" s="139">
        <v>1</v>
      </c>
      <c r="B165" s="139" t="s">
        <v>39</v>
      </c>
      <c r="C165" s="139">
        <v>21.196137259</v>
      </c>
      <c r="D165" s="139" t="s">
        <v>375</v>
      </c>
      <c r="E165" s="139" t="s">
        <v>1741</v>
      </c>
    </row>
    <row r="166" spans="1:5">
      <c r="A166" s="139">
        <v>2</v>
      </c>
      <c r="B166" s="139" t="s">
        <v>40</v>
      </c>
      <c r="C166" s="139">
        <v>111.394163064</v>
      </c>
      <c r="D166" s="139" t="s">
        <v>375</v>
      </c>
      <c r="E166" s="139" t="s">
        <v>1741</v>
      </c>
    </row>
    <row r="167" spans="1:5">
      <c r="A167" s="139">
        <v>3</v>
      </c>
      <c r="B167" s="139" t="s">
        <v>41</v>
      </c>
      <c r="C167" s="139">
        <v>15.34784043</v>
      </c>
      <c r="D167" s="139" t="s">
        <v>375</v>
      </c>
      <c r="E167" s="139" t="s">
        <v>1741</v>
      </c>
    </row>
    <row r="168" spans="1:5">
      <c r="A168" s="139">
        <v>4</v>
      </c>
      <c r="B168" s="139" t="s">
        <v>42</v>
      </c>
      <c r="C168" s="139">
        <v>1</v>
      </c>
      <c r="D168" s="139" t="s">
        <v>375</v>
      </c>
      <c r="E168" s="139" t="s">
        <v>1741</v>
      </c>
    </row>
    <row r="169" spans="1:5">
      <c r="A169" s="139">
        <v>5</v>
      </c>
      <c r="B169" s="139" t="s">
        <v>43</v>
      </c>
      <c r="C169" s="139">
        <v>1.2700756740000001</v>
      </c>
      <c r="D169" s="139" t="s">
        <v>375</v>
      </c>
      <c r="E169" s="139" t="s">
        <v>1741</v>
      </c>
    </row>
    <row r="170" spans="1:5">
      <c r="A170" s="139">
        <v>0</v>
      </c>
      <c r="B170" s="139" t="s">
        <v>38</v>
      </c>
      <c r="C170" s="139">
        <v>1.67</v>
      </c>
      <c r="D170" s="139" t="s">
        <v>376</v>
      </c>
      <c r="E170" s="139" t="s">
        <v>1741</v>
      </c>
    </row>
    <row r="171" spans="1:5">
      <c r="A171" s="139">
        <v>1</v>
      </c>
      <c r="B171" s="139" t="s">
        <v>39</v>
      </c>
      <c r="C171" s="139">
        <v>21.196137259</v>
      </c>
      <c r="D171" s="139" t="s">
        <v>376</v>
      </c>
      <c r="E171" s="139" t="s">
        <v>1741</v>
      </c>
    </row>
    <row r="172" spans="1:5">
      <c r="A172" s="139">
        <v>2</v>
      </c>
      <c r="B172" s="139" t="s">
        <v>40</v>
      </c>
      <c r="C172" s="139">
        <v>111.394163064</v>
      </c>
      <c r="D172" s="139" t="s">
        <v>376</v>
      </c>
      <c r="E172" s="139" t="s">
        <v>1741</v>
      </c>
    </row>
    <row r="173" spans="1:5">
      <c r="A173" s="139">
        <v>3</v>
      </c>
      <c r="B173" s="139" t="s">
        <v>41</v>
      </c>
      <c r="C173" s="139">
        <v>15.34784043</v>
      </c>
      <c r="D173" s="139" t="s">
        <v>376</v>
      </c>
      <c r="E173" s="139" t="s">
        <v>1741</v>
      </c>
    </row>
    <row r="174" spans="1:5">
      <c r="A174" s="139">
        <v>4</v>
      </c>
      <c r="B174" s="139" t="s">
        <v>42</v>
      </c>
      <c r="C174" s="139">
        <v>1</v>
      </c>
      <c r="D174" s="139" t="s">
        <v>376</v>
      </c>
      <c r="E174" s="139" t="s">
        <v>1741</v>
      </c>
    </row>
    <row r="175" spans="1:5">
      <c r="A175" s="139">
        <v>5</v>
      </c>
      <c r="B175" s="139" t="s">
        <v>43</v>
      </c>
      <c r="C175" s="139">
        <v>1.2700756740000001</v>
      </c>
      <c r="D175" s="139" t="s">
        <v>376</v>
      </c>
      <c r="E175" s="139" t="s">
        <v>1741</v>
      </c>
    </row>
    <row r="176" spans="1:5">
      <c r="A176" s="139">
        <v>0</v>
      </c>
      <c r="B176" s="139" t="s">
        <v>38</v>
      </c>
      <c r="C176" s="139">
        <v>1.67</v>
      </c>
      <c r="D176" s="139" t="s">
        <v>377</v>
      </c>
      <c r="E176" s="139" t="s">
        <v>1741</v>
      </c>
    </row>
    <row r="177" spans="1:5">
      <c r="A177" s="139">
        <v>1</v>
      </c>
      <c r="B177" s="139" t="s">
        <v>39</v>
      </c>
      <c r="C177" s="139">
        <v>21.196137259</v>
      </c>
      <c r="D177" s="139" t="s">
        <v>377</v>
      </c>
      <c r="E177" s="139" t="s">
        <v>1741</v>
      </c>
    </row>
    <row r="178" spans="1:5">
      <c r="A178" s="139">
        <v>2</v>
      </c>
      <c r="B178" s="139" t="s">
        <v>40</v>
      </c>
      <c r="C178" s="139">
        <v>111.394163064</v>
      </c>
      <c r="D178" s="139" t="s">
        <v>377</v>
      </c>
      <c r="E178" s="139" t="s">
        <v>1741</v>
      </c>
    </row>
    <row r="179" spans="1:5">
      <c r="A179" s="139">
        <v>3</v>
      </c>
      <c r="B179" s="139" t="s">
        <v>41</v>
      </c>
      <c r="C179" s="139">
        <v>15.34784043</v>
      </c>
      <c r="D179" s="139" t="s">
        <v>377</v>
      </c>
      <c r="E179" s="139" t="s">
        <v>1741</v>
      </c>
    </row>
    <row r="180" spans="1:5">
      <c r="A180" s="139">
        <v>4</v>
      </c>
      <c r="B180" s="139" t="s">
        <v>42</v>
      </c>
      <c r="C180" s="139">
        <v>1</v>
      </c>
      <c r="D180" s="139" t="s">
        <v>377</v>
      </c>
      <c r="E180" s="139" t="s">
        <v>1741</v>
      </c>
    </row>
    <row r="181" spans="1:5">
      <c r="A181" s="139">
        <v>5</v>
      </c>
      <c r="B181" s="139" t="s">
        <v>43</v>
      </c>
      <c r="C181" s="139">
        <v>1.2700756740000001</v>
      </c>
      <c r="D181" s="139" t="s">
        <v>377</v>
      </c>
      <c r="E181" s="139" t="s">
        <v>1741</v>
      </c>
    </row>
    <row r="182" spans="1:5">
      <c r="A182" s="139">
        <v>0</v>
      </c>
      <c r="B182" s="139" t="s">
        <v>38</v>
      </c>
      <c r="C182" s="139">
        <v>1.67</v>
      </c>
      <c r="D182" s="139" t="s">
        <v>378</v>
      </c>
      <c r="E182" s="139" t="s">
        <v>1741</v>
      </c>
    </row>
    <row r="183" spans="1:5">
      <c r="A183" s="139">
        <v>1</v>
      </c>
      <c r="B183" s="139" t="s">
        <v>39</v>
      </c>
      <c r="C183" s="139">
        <v>21.196137259</v>
      </c>
      <c r="D183" s="139" t="s">
        <v>378</v>
      </c>
      <c r="E183" s="139" t="s">
        <v>1741</v>
      </c>
    </row>
    <row r="184" spans="1:5">
      <c r="A184" s="139">
        <v>2</v>
      </c>
      <c r="B184" s="139" t="s">
        <v>40</v>
      </c>
      <c r="C184" s="139">
        <v>111.394163064</v>
      </c>
      <c r="D184" s="139" t="s">
        <v>378</v>
      </c>
      <c r="E184" s="139" t="s">
        <v>1741</v>
      </c>
    </row>
    <row r="185" spans="1:5">
      <c r="A185" s="139">
        <v>3</v>
      </c>
      <c r="B185" s="139" t="s">
        <v>41</v>
      </c>
      <c r="C185" s="139">
        <v>15.34784043</v>
      </c>
      <c r="D185" s="139" t="s">
        <v>378</v>
      </c>
      <c r="E185" s="139" t="s">
        <v>1741</v>
      </c>
    </row>
    <row r="186" spans="1:5">
      <c r="A186" s="139">
        <v>4</v>
      </c>
      <c r="B186" s="139" t="s">
        <v>42</v>
      </c>
      <c r="C186" s="139">
        <v>1</v>
      </c>
      <c r="D186" s="139" t="s">
        <v>378</v>
      </c>
      <c r="E186" s="139" t="s">
        <v>1741</v>
      </c>
    </row>
    <row r="187" spans="1:5">
      <c r="A187" s="139">
        <v>5</v>
      </c>
      <c r="B187" s="139" t="s">
        <v>43</v>
      </c>
      <c r="C187" s="139">
        <v>1.2700756740000001</v>
      </c>
      <c r="D187" s="139" t="s">
        <v>378</v>
      </c>
      <c r="E187" s="139" t="s">
        <v>1741</v>
      </c>
    </row>
    <row r="188" spans="1:5">
      <c r="A188" s="139">
        <v>0</v>
      </c>
      <c r="B188" s="139" t="s">
        <v>38</v>
      </c>
      <c r="C188" s="139">
        <v>1.67</v>
      </c>
      <c r="D188" s="139" t="s">
        <v>379</v>
      </c>
      <c r="E188" s="139" t="s">
        <v>1741</v>
      </c>
    </row>
    <row r="189" spans="1:5">
      <c r="A189" s="139">
        <v>1</v>
      </c>
      <c r="B189" s="139" t="s">
        <v>39</v>
      </c>
      <c r="C189" s="139">
        <v>21.196137259</v>
      </c>
      <c r="D189" s="139" t="s">
        <v>379</v>
      </c>
      <c r="E189" s="139" t="s">
        <v>1741</v>
      </c>
    </row>
    <row r="190" spans="1:5">
      <c r="A190" s="139">
        <v>2</v>
      </c>
      <c r="B190" s="139" t="s">
        <v>40</v>
      </c>
      <c r="C190" s="139">
        <v>111.394163064</v>
      </c>
      <c r="D190" s="139" t="s">
        <v>379</v>
      </c>
      <c r="E190" s="139" t="s">
        <v>1741</v>
      </c>
    </row>
    <row r="191" spans="1:5">
      <c r="A191" s="139">
        <v>3</v>
      </c>
      <c r="B191" s="139" t="s">
        <v>41</v>
      </c>
      <c r="C191" s="139">
        <v>15.34784043</v>
      </c>
      <c r="D191" s="139" t="s">
        <v>379</v>
      </c>
      <c r="E191" s="139" t="s">
        <v>1741</v>
      </c>
    </row>
    <row r="192" spans="1:5">
      <c r="A192" s="139">
        <v>4</v>
      </c>
      <c r="B192" s="139" t="s">
        <v>42</v>
      </c>
      <c r="C192" s="139">
        <v>1</v>
      </c>
      <c r="D192" s="139" t="s">
        <v>379</v>
      </c>
      <c r="E192" s="139" t="s">
        <v>1741</v>
      </c>
    </row>
    <row r="193" spans="1:5">
      <c r="A193" s="139">
        <v>5</v>
      </c>
      <c r="B193" s="139" t="s">
        <v>43</v>
      </c>
      <c r="C193" s="139">
        <v>1.2700756740000001</v>
      </c>
      <c r="D193" s="139" t="s">
        <v>379</v>
      </c>
      <c r="E193" s="139" t="s">
        <v>1741</v>
      </c>
    </row>
    <row r="194" spans="1:5">
      <c r="A194" s="139">
        <v>0</v>
      </c>
      <c r="B194" s="139" t="s">
        <v>38</v>
      </c>
      <c r="C194" s="139">
        <v>1.67</v>
      </c>
      <c r="D194" s="139" t="s">
        <v>380</v>
      </c>
      <c r="E194" s="139" t="s">
        <v>1741</v>
      </c>
    </row>
    <row r="195" spans="1:5">
      <c r="A195" s="139">
        <v>1</v>
      </c>
      <c r="B195" s="139" t="s">
        <v>39</v>
      </c>
      <c r="C195" s="139">
        <v>21.196137259</v>
      </c>
      <c r="D195" s="139" t="s">
        <v>380</v>
      </c>
      <c r="E195" s="139" t="s">
        <v>1741</v>
      </c>
    </row>
    <row r="196" spans="1:5">
      <c r="A196" s="139">
        <v>2</v>
      </c>
      <c r="B196" s="139" t="s">
        <v>40</v>
      </c>
      <c r="C196" s="139">
        <v>111.394163064</v>
      </c>
      <c r="D196" s="139" t="s">
        <v>380</v>
      </c>
      <c r="E196" s="139" t="s">
        <v>1741</v>
      </c>
    </row>
    <row r="197" spans="1:5">
      <c r="A197" s="139">
        <v>3</v>
      </c>
      <c r="B197" s="139" t="s">
        <v>41</v>
      </c>
      <c r="C197" s="139">
        <v>15.34784043</v>
      </c>
      <c r="D197" s="139" t="s">
        <v>380</v>
      </c>
      <c r="E197" s="139" t="s">
        <v>1741</v>
      </c>
    </row>
    <row r="198" spans="1:5">
      <c r="A198" s="139">
        <v>4</v>
      </c>
      <c r="B198" s="139" t="s">
        <v>42</v>
      </c>
      <c r="C198" s="139">
        <v>1</v>
      </c>
      <c r="D198" s="139" t="s">
        <v>380</v>
      </c>
      <c r="E198" s="139" t="s">
        <v>1741</v>
      </c>
    </row>
    <row r="199" spans="1:5">
      <c r="A199" s="139">
        <v>5</v>
      </c>
      <c r="B199" s="139" t="s">
        <v>43</v>
      </c>
      <c r="C199" s="139">
        <v>1.2700756740000001</v>
      </c>
      <c r="D199" s="139" t="s">
        <v>380</v>
      </c>
      <c r="E199" s="139" t="s">
        <v>1741</v>
      </c>
    </row>
    <row r="200" spans="1:5">
      <c r="A200" s="139">
        <v>0</v>
      </c>
      <c r="B200" s="139" t="s">
        <v>38</v>
      </c>
      <c r="C200" s="139">
        <v>1.67</v>
      </c>
      <c r="D200" s="139" t="s">
        <v>381</v>
      </c>
      <c r="E200" s="139" t="s">
        <v>1741</v>
      </c>
    </row>
    <row r="201" spans="1:5">
      <c r="A201" s="139">
        <v>1</v>
      </c>
      <c r="B201" s="139" t="s">
        <v>39</v>
      </c>
      <c r="C201" s="139">
        <v>21.196137259</v>
      </c>
      <c r="D201" s="139" t="s">
        <v>381</v>
      </c>
      <c r="E201" s="139" t="s">
        <v>1741</v>
      </c>
    </row>
    <row r="202" spans="1:5">
      <c r="A202" s="139">
        <v>2</v>
      </c>
      <c r="B202" s="139" t="s">
        <v>40</v>
      </c>
      <c r="C202" s="139">
        <v>111.394163064</v>
      </c>
      <c r="D202" s="139" t="s">
        <v>381</v>
      </c>
      <c r="E202" s="139" t="s">
        <v>1741</v>
      </c>
    </row>
    <row r="203" spans="1:5">
      <c r="A203" s="139">
        <v>3</v>
      </c>
      <c r="B203" s="139" t="s">
        <v>41</v>
      </c>
      <c r="C203" s="139">
        <v>15.34784043</v>
      </c>
      <c r="D203" s="139" t="s">
        <v>381</v>
      </c>
      <c r="E203" s="139" t="s">
        <v>1741</v>
      </c>
    </row>
    <row r="204" spans="1:5">
      <c r="A204" s="139">
        <v>4</v>
      </c>
      <c r="B204" s="139" t="s">
        <v>42</v>
      </c>
      <c r="C204" s="139">
        <v>1</v>
      </c>
      <c r="D204" s="139" t="s">
        <v>381</v>
      </c>
      <c r="E204" s="139" t="s">
        <v>1741</v>
      </c>
    </row>
    <row r="205" spans="1:5">
      <c r="A205" s="139">
        <v>5</v>
      </c>
      <c r="B205" s="139" t="s">
        <v>43</v>
      </c>
      <c r="C205" s="139">
        <v>1.2700756740000001</v>
      </c>
      <c r="D205" s="139" t="s">
        <v>381</v>
      </c>
      <c r="E205" s="139" t="s">
        <v>1741</v>
      </c>
    </row>
    <row r="206" spans="1:5">
      <c r="A206" s="139">
        <v>0</v>
      </c>
      <c r="B206" s="139" t="s">
        <v>38</v>
      </c>
      <c r="C206" s="139">
        <v>1.67</v>
      </c>
      <c r="D206" s="139" t="s">
        <v>382</v>
      </c>
      <c r="E206" s="139" t="s">
        <v>1741</v>
      </c>
    </row>
    <row r="207" spans="1:5">
      <c r="A207" s="139">
        <v>1</v>
      </c>
      <c r="B207" s="139" t="s">
        <v>39</v>
      </c>
      <c r="C207" s="139">
        <v>21.196137259</v>
      </c>
      <c r="D207" s="139" t="s">
        <v>382</v>
      </c>
      <c r="E207" s="139" t="s">
        <v>1741</v>
      </c>
    </row>
    <row r="208" spans="1:5">
      <c r="A208" s="139">
        <v>2</v>
      </c>
      <c r="B208" s="139" t="s">
        <v>40</v>
      </c>
      <c r="C208" s="139">
        <v>111.394163064</v>
      </c>
      <c r="D208" s="139" t="s">
        <v>382</v>
      </c>
      <c r="E208" s="139" t="s">
        <v>1741</v>
      </c>
    </row>
    <row r="209" spans="1:5">
      <c r="A209" s="139">
        <v>3</v>
      </c>
      <c r="B209" s="139" t="s">
        <v>41</v>
      </c>
      <c r="C209" s="139">
        <v>15.34784043</v>
      </c>
      <c r="D209" s="139" t="s">
        <v>382</v>
      </c>
      <c r="E209" s="139" t="s">
        <v>1741</v>
      </c>
    </row>
    <row r="210" spans="1:5">
      <c r="A210" s="139">
        <v>4</v>
      </c>
      <c r="B210" s="139" t="s">
        <v>42</v>
      </c>
      <c r="C210" s="139">
        <v>1</v>
      </c>
      <c r="D210" s="139" t="s">
        <v>382</v>
      </c>
      <c r="E210" s="139" t="s">
        <v>1741</v>
      </c>
    </row>
    <row r="211" spans="1:5">
      <c r="A211" s="139">
        <v>5</v>
      </c>
      <c r="B211" s="139" t="s">
        <v>43</v>
      </c>
      <c r="C211" s="139">
        <v>1.2700756740000001</v>
      </c>
      <c r="D211" s="139" t="s">
        <v>382</v>
      </c>
      <c r="E211" s="139" t="s">
        <v>1741</v>
      </c>
    </row>
    <row r="212" spans="1:5">
      <c r="A212" s="139">
        <v>0</v>
      </c>
      <c r="B212" s="139" t="s">
        <v>38</v>
      </c>
      <c r="C212" s="139">
        <v>1.67</v>
      </c>
      <c r="D212" s="139" t="s">
        <v>383</v>
      </c>
      <c r="E212" s="139" t="s">
        <v>1741</v>
      </c>
    </row>
    <row r="213" spans="1:5">
      <c r="A213" s="139">
        <v>1</v>
      </c>
      <c r="B213" s="139" t="s">
        <v>39</v>
      </c>
      <c r="C213" s="139">
        <v>21.196137259</v>
      </c>
      <c r="D213" s="139" t="s">
        <v>383</v>
      </c>
      <c r="E213" s="139" t="s">
        <v>1741</v>
      </c>
    </row>
    <row r="214" spans="1:5">
      <c r="A214" s="139">
        <v>2</v>
      </c>
      <c r="B214" s="139" t="s">
        <v>40</v>
      </c>
      <c r="C214" s="139">
        <v>111.394163064</v>
      </c>
      <c r="D214" s="139" t="s">
        <v>383</v>
      </c>
      <c r="E214" s="139" t="s">
        <v>1741</v>
      </c>
    </row>
    <row r="215" spans="1:5">
      <c r="A215" s="139">
        <v>3</v>
      </c>
      <c r="B215" s="139" t="s">
        <v>41</v>
      </c>
      <c r="C215" s="139">
        <v>15.34784043</v>
      </c>
      <c r="D215" s="139" t="s">
        <v>383</v>
      </c>
      <c r="E215" s="139" t="s">
        <v>1741</v>
      </c>
    </row>
    <row r="216" spans="1:5">
      <c r="A216" s="139">
        <v>4</v>
      </c>
      <c r="B216" s="139" t="s">
        <v>42</v>
      </c>
      <c r="C216" s="139">
        <v>1</v>
      </c>
      <c r="D216" s="139" t="s">
        <v>383</v>
      </c>
      <c r="E216" s="139" t="s">
        <v>1741</v>
      </c>
    </row>
    <row r="217" spans="1:5">
      <c r="A217" s="139">
        <v>5</v>
      </c>
      <c r="B217" s="139" t="s">
        <v>43</v>
      </c>
      <c r="C217" s="139">
        <v>1.2700756740000001</v>
      </c>
      <c r="D217" s="139" t="s">
        <v>383</v>
      </c>
      <c r="E217" s="139" t="s">
        <v>1741</v>
      </c>
    </row>
    <row r="218" spans="1:5">
      <c r="A218" s="139">
        <v>0</v>
      </c>
      <c r="B218" s="139" t="s">
        <v>38</v>
      </c>
      <c r="C218" s="139">
        <v>1.67</v>
      </c>
      <c r="D218" s="139" t="s">
        <v>384</v>
      </c>
      <c r="E218" s="139" t="s">
        <v>1741</v>
      </c>
    </row>
    <row r="219" spans="1:5">
      <c r="A219" s="139">
        <v>1</v>
      </c>
      <c r="B219" s="139" t="s">
        <v>39</v>
      </c>
      <c r="C219" s="139">
        <v>21.196137259</v>
      </c>
      <c r="D219" s="139" t="s">
        <v>384</v>
      </c>
      <c r="E219" s="139" t="s">
        <v>1741</v>
      </c>
    </row>
    <row r="220" spans="1:5">
      <c r="A220" s="139">
        <v>2</v>
      </c>
      <c r="B220" s="139" t="s">
        <v>40</v>
      </c>
      <c r="C220" s="139">
        <v>111.394163064</v>
      </c>
      <c r="D220" s="139" t="s">
        <v>384</v>
      </c>
      <c r="E220" s="139" t="s">
        <v>1741</v>
      </c>
    </row>
    <row r="221" spans="1:5">
      <c r="A221" s="139">
        <v>3</v>
      </c>
      <c r="B221" s="139" t="s">
        <v>41</v>
      </c>
      <c r="C221" s="139">
        <v>15.34784043</v>
      </c>
      <c r="D221" s="139" t="s">
        <v>384</v>
      </c>
      <c r="E221" s="139" t="s">
        <v>1741</v>
      </c>
    </row>
    <row r="222" spans="1:5">
      <c r="A222" s="139">
        <v>4</v>
      </c>
      <c r="B222" s="139" t="s">
        <v>42</v>
      </c>
      <c r="C222" s="139">
        <v>1</v>
      </c>
      <c r="D222" s="139" t="s">
        <v>384</v>
      </c>
      <c r="E222" s="139" t="s">
        <v>1741</v>
      </c>
    </row>
    <row r="223" spans="1:5">
      <c r="A223" s="139">
        <v>5</v>
      </c>
      <c r="B223" s="139" t="s">
        <v>43</v>
      </c>
      <c r="C223" s="139">
        <v>1.2700756740000001</v>
      </c>
      <c r="D223" s="139" t="s">
        <v>384</v>
      </c>
      <c r="E223" s="139" t="s">
        <v>1741</v>
      </c>
    </row>
    <row r="224" spans="1:5">
      <c r="A224" s="139">
        <v>0</v>
      </c>
      <c r="B224" s="139" t="s">
        <v>38</v>
      </c>
      <c r="C224" s="139">
        <v>1.67</v>
      </c>
      <c r="D224" s="139" t="s">
        <v>385</v>
      </c>
      <c r="E224" s="139" t="s">
        <v>1741</v>
      </c>
    </row>
    <row r="225" spans="1:5">
      <c r="A225" s="139">
        <v>1</v>
      </c>
      <c r="B225" s="139" t="s">
        <v>39</v>
      </c>
      <c r="C225" s="139">
        <v>21.196137259</v>
      </c>
      <c r="D225" s="139" t="s">
        <v>385</v>
      </c>
      <c r="E225" s="139" t="s">
        <v>1741</v>
      </c>
    </row>
    <row r="226" spans="1:5">
      <c r="A226" s="139">
        <v>2</v>
      </c>
      <c r="B226" s="139" t="s">
        <v>40</v>
      </c>
      <c r="C226" s="139">
        <v>111.394163064</v>
      </c>
      <c r="D226" s="139" t="s">
        <v>385</v>
      </c>
      <c r="E226" s="139" t="s">
        <v>1741</v>
      </c>
    </row>
    <row r="227" spans="1:5">
      <c r="A227" s="139">
        <v>3</v>
      </c>
      <c r="B227" s="139" t="s">
        <v>41</v>
      </c>
      <c r="C227" s="139">
        <v>15.34784043</v>
      </c>
      <c r="D227" s="139" t="s">
        <v>385</v>
      </c>
      <c r="E227" s="139" t="s">
        <v>1741</v>
      </c>
    </row>
    <row r="228" spans="1:5">
      <c r="A228" s="139">
        <v>4</v>
      </c>
      <c r="B228" s="139" t="s">
        <v>42</v>
      </c>
      <c r="C228" s="139">
        <v>1</v>
      </c>
      <c r="D228" s="139" t="s">
        <v>385</v>
      </c>
      <c r="E228" s="139" t="s">
        <v>1741</v>
      </c>
    </row>
    <row r="229" spans="1:5">
      <c r="A229" s="139">
        <v>5</v>
      </c>
      <c r="B229" s="139" t="s">
        <v>43</v>
      </c>
      <c r="C229" s="139">
        <v>1.2700756740000001</v>
      </c>
      <c r="D229" s="139" t="s">
        <v>385</v>
      </c>
      <c r="E229" s="139" t="s">
        <v>1741</v>
      </c>
    </row>
    <row r="230" spans="1:5">
      <c r="A230" s="139">
        <v>0</v>
      </c>
      <c r="B230" s="139" t="s">
        <v>38</v>
      </c>
      <c r="C230" s="139">
        <v>1.67</v>
      </c>
      <c r="D230" s="139" t="s">
        <v>386</v>
      </c>
      <c r="E230" s="139" t="s">
        <v>1741</v>
      </c>
    </row>
    <row r="231" spans="1:5">
      <c r="A231" s="139">
        <v>1</v>
      </c>
      <c r="B231" s="139" t="s">
        <v>39</v>
      </c>
      <c r="C231" s="139">
        <v>21.196137259</v>
      </c>
      <c r="D231" s="139" t="s">
        <v>386</v>
      </c>
      <c r="E231" s="139" t="s">
        <v>1741</v>
      </c>
    </row>
    <row r="232" spans="1:5">
      <c r="A232" s="139">
        <v>2</v>
      </c>
      <c r="B232" s="139" t="s">
        <v>40</v>
      </c>
      <c r="C232" s="139">
        <v>111.394163064</v>
      </c>
      <c r="D232" s="139" t="s">
        <v>386</v>
      </c>
      <c r="E232" s="139" t="s">
        <v>1741</v>
      </c>
    </row>
    <row r="233" spans="1:5">
      <c r="A233" s="139">
        <v>3</v>
      </c>
      <c r="B233" s="139" t="s">
        <v>41</v>
      </c>
      <c r="C233" s="139">
        <v>15.34784043</v>
      </c>
      <c r="D233" s="139" t="s">
        <v>386</v>
      </c>
      <c r="E233" s="139" t="s">
        <v>1741</v>
      </c>
    </row>
    <row r="234" spans="1:5">
      <c r="A234" s="139">
        <v>4</v>
      </c>
      <c r="B234" s="139" t="s">
        <v>42</v>
      </c>
      <c r="C234" s="139">
        <v>1</v>
      </c>
      <c r="D234" s="139" t="s">
        <v>386</v>
      </c>
      <c r="E234" s="139" t="s">
        <v>1741</v>
      </c>
    </row>
    <row r="235" spans="1:5">
      <c r="A235" s="139">
        <v>5</v>
      </c>
      <c r="B235" s="139" t="s">
        <v>43</v>
      </c>
      <c r="C235" s="139">
        <v>1.2700756740000001</v>
      </c>
      <c r="D235" s="139" t="s">
        <v>386</v>
      </c>
      <c r="E235" s="139" t="s">
        <v>1741</v>
      </c>
    </row>
    <row r="236" spans="1:5">
      <c r="A236" s="139">
        <v>0</v>
      </c>
      <c r="B236" s="139" t="s">
        <v>38</v>
      </c>
      <c r="C236" s="139">
        <v>1.67</v>
      </c>
      <c r="D236" s="139" t="s">
        <v>387</v>
      </c>
      <c r="E236" s="139" t="s">
        <v>1741</v>
      </c>
    </row>
    <row r="237" spans="1:5">
      <c r="A237" s="139">
        <v>1</v>
      </c>
      <c r="B237" s="139" t="s">
        <v>39</v>
      </c>
      <c r="C237" s="139">
        <v>21.196137259</v>
      </c>
      <c r="D237" s="139" t="s">
        <v>387</v>
      </c>
      <c r="E237" s="139" t="s">
        <v>1741</v>
      </c>
    </row>
    <row r="238" spans="1:5">
      <c r="A238" s="139">
        <v>2</v>
      </c>
      <c r="B238" s="139" t="s">
        <v>40</v>
      </c>
      <c r="C238" s="139">
        <v>111.394163064</v>
      </c>
      <c r="D238" s="139" t="s">
        <v>387</v>
      </c>
      <c r="E238" s="139" t="s">
        <v>1741</v>
      </c>
    </row>
    <row r="239" spans="1:5">
      <c r="A239" s="139">
        <v>3</v>
      </c>
      <c r="B239" s="139" t="s">
        <v>41</v>
      </c>
      <c r="C239" s="139">
        <v>15.34784043</v>
      </c>
      <c r="D239" s="139" t="s">
        <v>387</v>
      </c>
      <c r="E239" s="139" t="s">
        <v>1741</v>
      </c>
    </row>
    <row r="240" spans="1:5">
      <c r="A240" s="139">
        <v>4</v>
      </c>
      <c r="B240" s="139" t="s">
        <v>42</v>
      </c>
      <c r="C240" s="139">
        <v>1</v>
      </c>
      <c r="D240" s="139" t="s">
        <v>387</v>
      </c>
      <c r="E240" s="139" t="s">
        <v>1741</v>
      </c>
    </row>
    <row r="241" spans="1:5">
      <c r="A241" s="139">
        <v>5</v>
      </c>
      <c r="B241" s="139" t="s">
        <v>43</v>
      </c>
      <c r="C241" s="139">
        <v>1.2700756740000001</v>
      </c>
      <c r="D241" s="139" t="s">
        <v>387</v>
      </c>
      <c r="E241" s="139" t="s">
        <v>1741</v>
      </c>
    </row>
    <row r="242" spans="1:5">
      <c r="A242" s="139">
        <v>0</v>
      </c>
      <c r="B242" s="139" t="s">
        <v>38</v>
      </c>
      <c r="C242" s="139">
        <v>1.67</v>
      </c>
      <c r="D242" s="139" t="s">
        <v>388</v>
      </c>
      <c r="E242" s="139" t="s">
        <v>1741</v>
      </c>
    </row>
    <row r="243" spans="1:5">
      <c r="A243" s="139">
        <v>1</v>
      </c>
      <c r="B243" s="139" t="s">
        <v>39</v>
      </c>
      <c r="C243" s="139">
        <v>21.196137259</v>
      </c>
      <c r="D243" s="139" t="s">
        <v>388</v>
      </c>
      <c r="E243" s="139" t="s">
        <v>1741</v>
      </c>
    </row>
    <row r="244" spans="1:5">
      <c r="A244" s="139">
        <v>2</v>
      </c>
      <c r="B244" s="139" t="s">
        <v>40</v>
      </c>
      <c r="C244" s="139">
        <v>111.394163064</v>
      </c>
      <c r="D244" s="139" t="s">
        <v>388</v>
      </c>
      <c r="E244" s="139" t="s">
        <v>1741</v>
      </c>
    </row>
    <row r="245" spans="1:5">
      <c r="A245" s="139">
        <v>3</v>
      </c>
      <c r="B245" s="139" t="s">
        <v>41</v>
      </c>
      <c r="C245" s="139">
        <v>15.34784043</v>
      </c>
      <c r="D245" s="139" t="s">
        <v>388</v>
      </c>
      <c r="E245" s="139" t="s">
        <v>1741</v>
      </c>
    </row>
    <row r="246" spans="1:5">
      <c r="A246" s="139">
        <v>4</v>
      </c>
      <c r="B246" s="139" t="s">
        <v>42</v>
      </c>
      <c r="C246" s="139">
        <v>1</v>
      </c>
      <c r="D246" s="139" t="s">
        <v>388</v>
      </c>
      <c r="E246" s="139" t="s">
        <v>1741</v>
      </c>
    </row>
    <row r="247" spans="1:5">
      <c r="A247" s="139">
        <v>5</v>
      </c>
      <c r="B247" s="139" t="s">
        <v>43</v>
      </c>
      <c r="C247" s="139">
        <v>1.2700756740000001</v>
      </c>
      <c r="D247" s="139" t="s">
        <v>388</v>
      </c>
      <c r="E247" s="139" t="s">
        <v>1741</v>
      </c>
    </row>
    <row r="248" spans="1:5">
      <c r="A248" s="139">
        <v>0</v>
      </c>
      <c r="B248" s="139" t="s">
        <v>38</v>
      </c>
      <c r="C248" s="139">
        <v>1.67</v>
      </c>
      <c r="D248" s="139" t="s">
        <v>389</v>
      </c>
      <c r="E248" s="139" t="s">
        <v>1741</v>
      </c>
    </row>
    <row r="249" spans="1:5">
      <c r="A249" s="139">
        <v>1</v>
      </c>
      <c r="B249" s="139" t="s">
        <v>39</v>
      </c>
      <c r="C249" s="139">
        <v>21.196137259</v>
      </c>
      <c r="D249" s="139" t="s">
        <v>389</v>
      </c>
      <c r="E249" s="139" t="s">
        <v>1741</v>
      </c>
    </row>
    <row r="250" spans="1:5">
      <c r="A250" s="139">
        <v>2</v>
      </c>
      <c r="B250" s="139" t="s">
        <v>40</v>
      </c>
      <c r="C250" s="139">
        <v>111.394163064</v>
      </c>
      <c r="D250" s="139" t="s">
        <v>389</v>
      </c>
      <c r="E250" s="139" t="s">
        <v>1741</v>
      </c>
    </row>
    <row r="251" spans="1:5">
      <c r="A251" s="139">
        <v>3</v>
      </c>
      <c r="B251" s="139" t="s">
        <v>41</v>
      </c>
      <c r="C251" s="139">
        <v>15.34784043</v>
      </c>
      <c r="D251" s="139" t="s">
        <v>389</v>
      </c>
      <c r="E251" s="139" t="s">
        <v>1741</v>
      </c>
    </row>
    <row r="252" spans="1:5">
      <c r="A252" s="139">
        <v>4</v>
      </c>
      <c r="B252" s="139" t="s">
        <v>42</v>
      </c>
      <c r="C252" s="139">
        <v>1</v>
      </c>
      <c r="D252" s="139" t="s">
        <v>389</v>
      </c>
      <c r="E252" s="139" t="s">
        <v>1741</v>
      </c>
    </row>
    <row r="253" spans="1:5">
      <c r="A253" s="139">
        <v>5</v>
      </c>
      <c r="B253" s="139" t="s">
        <v>43</v>
      </c>
      <c r="C253" s="139">
        <v>1.2700756740000001</v>
      </c>
      <c r="D253" s="139" t="s">
        <v>389</v>
      </c>
      <c r="E253" s="139" t="s">
        <v>1741</v>
      </c>
    </row>
    <row r="254" spans="1:5">
      <c r="A254" s="139">
        <v>0</v>
      </c>
      <c r="B254" s="139" t="s">
        <v>38</v>
      </c>
      <c r="C254" s="139">
        <v>1.67</v>
      </c>
      <c r="D254" s="139" t="s">
        <v>390</v>
      </c>
      <c r="E254" s="139" t="s">
        <v>1741</v>
      </c>
    </row>
    <row r="255" spans="1:5">
      <c r="A255" s="139">
        <v>1</v>
      </c>
      <c r="B255" s="139" t="s">
        <v>39</v>
      </c>
      <c r="C255" s="139">
        <v>21.196137259</v>
      </c>
      <c r="D255" s="139" t="s">
        <v>390</v>
      </c>
      <c r="E255" s="139" t="s">
        <v>1741</v>
      </c>
    </row>
    <row r="256" spans="1:5">
      <c r="A256" s="139">
        <v>2</v>
      </c>
      <c r="B256" s="139" t="s">
        <v>40</v>
      </c>
      <c r="C256" s="139">
        <v>111.394163064</v>
      </c>
      <c r="D256" s="139" t="s">
        <v>390</v>
      </c>
      <c r="E256" s="139" t="s">
        <v>1741</v>
      </c>
    </row>
    <row r="257" spans="1:5">
      <c r="A257" s="139">
        <v>3</v>
      </c>
      <c r="B257" s="139" t="s">
        <v>41</v>
      </c>
      <c r="C257" s="139">
        <v>15.34784043</v>
      </c>
      <c r="D257" s="139" t="s">
        <v>390</v>
      </c>
      <c r="E257" s="139" t="s">
        <v>1741</v>
      </c>
    </row>
    <row r="258" spans="1:5">
      <c r="A258" s="139">
        <v>4</v>
      </c>
      <c r="B258" s="139" t="s">
        <v>42</v>
      </c>
      <c r="C258" s="139">
        <v>1</v>
      </c>
      <c r="D258" s="139" t="s">
        <v>390</v>
      </c>
      <c r="E258" s="139" t="s">
        <v>1741</v>
      </c>
    </row>
    <row r="259" spans="1:5">
      <c r="A259" s="139">
        <v>5</v>
      </c>
      <c r="B259" s="139" t="s">
        <v>43</v>
      </c>
      <c r="C259" s="139">
        <v>1.2700756740000001</v>
      </c>
      <c r="D259" s="139" t="s">
        <v>390</v>
      </c>
      <c r="E259" s="139" t="s">
        <v>1741</v>
      </c>
    </row>
    <row r="260" spans="1:5">
      <c r="A260" s="139">
        <v>0</v>
      </c>
      <c r="B260" s="139" t="s">
        <v>38</v>
      </c>
      <c r="C260" s="139">
        <v>1.67</v>
      </c>
      <c r="D260" s="139" t="s">
        <v>395</v>
      </c>
      <c r="E260" s="139" t="s">
        <v>1741</v>
      </c>
    </row>
    <row r="261" spans="1:5">
      <c r="A261" s="139">
        <v>1</v>
      </c>
      <c r="B261" s="139" t="s">
        <v>39</v>
      </c>
      <c r="C261" s="139">
        <v>21.196137259</v>
      </c>
      <c r="D261" s="139" t="s">
        <v>395</v>
      </c>
      <c r="E261" s="139" t="s">
        <v>1741</v>
      </c>
    </row>
    <row r="262" spans="1:5">
      <c r="A262" s="139">
        <v>2</v>
      </c>
      <c r="B262" s="139" t="s">
        <v>40</v>
      </c>
      <c r="C262" s="139">
        <v>111.394163064</v>
      </c>
      <c r="D262" s="139" t="s">
        <v>395</v>
      </c>
      <c r="E262" s="139" t="s">
        <v>1741</v>
      </c>
    </row>
    <row r="263" spans="1:5">
      <c r="A263" s="139">
        <v>3</v>
      </c>
      <c r="B263" s="139" t="s">
        <v>41</v>
      </c>
      <c r="C263" s="139">
        <v>15.34784043</v>
      </c>
      <c r="D263" s="139" t="s">
        <v>395</v>
      </c>
      <c r="E263" s="139" t="s">
        <v>1741</v>
      </c>
    </row>
    <row r="264" spans="1:5">
      <c r="A264" s="139">
        <v>4</v>
      </c>
      <c r="B264" s="139" t="s">
        <v>42</v>
      </c>
      <c r="C264" s="139">
        <v>1</v>
      </c>
      <c r="D264" s="139" t="s">
        <v>395</v>
      </c>
      <c r="E264" s="139" t="s">
        <v>1741</v>
      </c>
    </row>
    <row r="265" spans="1:5">
      <c r="A265" s="139">
        <v>5</v>
      </c>
      <c r="B265" s="139" t="s">
        <v>43</v>
      </c>
      <c r="C265" s="139">
        <v>1.2700756740000001</v>
      </c>
      <c r="D265" s="139" t="s">
        <v>395</v>
      </c>
      <c r="E265" s="139" t="s">
        <v>1741</v>
      </c>
    </row>
    <row r="266" spans="1:5">
      <c r="A266" s="139">
        <v>0</v>
      </c>
      <c r="B266" s="139" t="s">
        <v>38</v>
      </c>
      <c r="C266" s="139">
        <v>1.67</v>
      </c>
      <c r="D266" s="139" t="s">
        <v>396</v>
      </c>
      <c r="E266" s="139" t="s">
        <v>1741</v>
      </c>
    </row>
    <row r="267" spans="1:5">
      <c r="A267" s="139">
        <v>1</v>
      </c>
      <c r="B267" s="139" t="s">
        <v>39</v>
      </c>
      <c r="C267" s="139">
        <v>21.196137259</v>
      </c>
      <c r="D267" s="139" t="s">
        <v>396</v>
      </c>
      <c r="E267" s="139" t="s">
        <v>1741</v>
      </c>
    </row>
    <row r="268" spans="1:5">
      <c r="A268" s="139">
        <v>2</v>
      </c>
      <c r="B268" s="139" t="s">
        <v>40</v>
      </c>
      <c r="C268" s="139">
        <v>111.394163064</v>
      </c>
      <c r="D268" s="139" t="s">
        <v>396</v>
      </c>
      <c r="E268" s="139" t="s">
        <v>1741</v>
      </c>
    </row>
    <row r="269" spans="1:5">
      <c r="A269" s="139">
        <v>3</v>
      </c>
      <c r="B269" s="139" t="s">
        <v>41</v>
      </c>
      <c r="C269" s="139">
        <v>15.34784043</v>
      </c>
      <c r="D269" s="139" t="s">
        <v>396</v>
      </c>
      <c r="E269" s="139" t="s">
        <v>1741</v>
      </c>
    </row>
    <row r="270" spans="1:5">
      <c r="A270" s="139">
        <v>4</v>
      </c>
      <c r="B270" s="139" t="s">
        <v>42</v>
      </c>
      <c r="C270" s="139">
        <v>1</v>
      </c>
      <c r="D270" s="139" t="s">
        <v>396</v>
      </c>
      <c r="E270" s="139" t="s">
        <v>1741</v>
      </c>
    </row>
    <row r="271" spans="1:5">
      <c r="A271" s="139">
        <v>5</v>
      </c>
      <c r="B271" s="139" t="s">
        <v>43</v>
      </c>
      <c r="C271" s="139">
        <v>1.2700756740000001</v>
      </c>
      <c r="D271" s="139" t="s">
        <v>396</v>
      </c>
      <c r="E271" s="139" t="s">
        <v>1741</v>
      </c>
    </row>
    <row r="272" spans="1:5">
      <c r="A272" s="139">
        <v>0</v>
      </c>
      <c r="B272" s="139" t="s">
        <v>38</v>
      </c>
      <c r="C272" s="139">
        <v>1.67</v>
      </c>
      <c r="D272" s="139" t="s">
        <v>397</v>
      </c>
      <c r="E272" s="139" t="s">
        <v>1741</v>
      </c>
    </row>
    <row r="273" spans="1:5">
      <c r="A273" s="139">
        <v>1</v>
      </c>
      <c r="B273" s="139" t="s">
        <v>39</v>
      </c>
      <c r="C273" s="139">
        <v>21.196137259</v>
      </c>
      <c r="D273" s="139" t="s">
        <v>397</v>
      </c>
      <c r="E273" s="139" t="s">
        <v>1741</v>
      </c>
    </row>
    <row r="274" spans="1:5">
      <c r="A274" s="139">
        <v>2</v>
      </c>
      <c r="B274" s="139" t="s">
        <v>40</v>
      </c>
      <c r="C274" s="139">
        <v>111.394163064</v>
      </c>
      <c r="D274" s="139" t="s">
        <v>397</v>
      </c>
      <c r="E274" s="139" t="s">
        <v>1741</v>
      </c>
    </row>
    <row r="275" spans="1:5">
      <c r="A275" s="139">
        <v>3</v>
      </c>
      <c r="B275" s="139" t="s">
        <v>41</v>
      </c>
      <c r="C275" s="139">
        <v>15.34784043</v>
      </c>
      <c r="D275" s="139" t="s">
        <v>397</v>
      </c>
      <c r="E275" s="139" t="s">
        <v>1741</v>
      </c>
    </row>
    <row r="276" spans="1:5">
      <c r="A276" s="139">
        <v>4</v>
      </c>
      <c r="B276" s="139" t="s">
        <v>42</v>
      </c>
      <c r="C276" s="139">
        <v>1</v>
      </c>
      <c r="D276" s="139" t="s">
        <v>397</v>
      </c>
      <c r="E276" s="139" t="s">
        <v>1741</v>
      </c>
    </row>
    <row r="277" spans="1:5">
      <c r="A277" s="139">
        <v>5</v>
      </c>
      <c r="B277" s="139" t="s">
        <v>43</v>
      </c>
      <c r="C277" s="139">
        <v>1.2700756740000001</v>
      </c>
      <c r="D277" s="139" t="s">
        <v>397</v>
      </c>
      <c r="E277" s="139" t="s">
        <v>1741</v>
      </c>
    </row>
    <row r="278" spans="1:5">
      <c r="A278" s="139">
        <v>0</v>
      </c>
      <c r="B278" s="139" t="s">
        <v>38</v>
      </c>
      <c r="C278" s="139">
        <v>1.67</v>
      </c>
      <c r="D278" s="139" t="s">
        <v>398</v>
      </c>
      <c r="E278" s="139" t="s">
        <v>1741</v>
      </c>
    </row>
    <row r="279" spans="1:5">
      <c r="A279" s="139">
        <v>1</v>
      </c>
      <c r="B279" s="139" t="s">
        <v>39</v>
      </c>
      <c r="C279" s="139">
        <v>21.196137259</v>
      </c>
      <c r="D279" s="139" t="s">
        <v>398</v>
      </c>
      <c r="E279" s="139" t="s">
        <v>1741</v>
      </c>
    </row>
    <row r="280" spans="1:5">
      <c r="A280" s="139">
        <v>2</v>
      </c>
      <c r="B280" s="139" t="s">
        <v>40</v>
      </c>
      <c r="C280" s="139">
        <v>111.394163064</v>
      </c>
      <c r="D280" s="139" t="s">
        <v>398</v>
      </c>
      <c r="E280" s="139" t="s">
        <v>1741</v>
      </c>
    </row>
    <row r="281" spans="1:5">
      <c r="A281" s="139">
        <v>3</v>
      </c>
      <c r="B281" s="139" t="s">
        <v>41</v>
      </c>
      <c r="C281" s="139">
        <v>15.34784043</v>
      </c>
      <c r="D281" s="139" t="s">
        <v>398</v>
      </c>
      <c r="E281" s="139" t="s">
        <v>1741</v>
      </c>
    </row>
    <row r="282" spans="1:5">
      <c r="A282" s="139">
        <v>4</v>
      </c>
      <c r="B282" s="139" t="s">
        <v>42</v>
      </c>
      <c r="C282" s="139">
        <v>1</v>
      </c>
      <c r="D282" s="139" t="s">
        <v>398</v>
      </c>
      <c r="E282" s="139" t="s">
        <v>1741</v>
      </c>
    </row>
    <row r="283" spans="1:5">
      <c r="A283" s="139">
        <v>5</v>
      </c>
      <c r="B283" s="139" t="s">
        <v>43</v>
      </c>
      <c r="C283" s="139">
        <v>1.2700756740000001</v>
      </c>
      <c r="D283" s="139" t="s">
        <v>398</v>
      </c>
      <c r="E283" s="139" t="s">
        <v>1741</v>
      </c>
    </row>
    <row r="284" spans="1:5">
      <c r="A284" s="139">
        <v>0</v>
      </c>
      <c r="B284" s="139" t="s">
        <v>38</v>
      </c>
      <c r="C284" s="139">
        <v>1.67</v>
      </c>
      <c r="D284" s="139" t="s">
        <v>399</v>
      </c>
      <c r="E284" s="139" t="s">
        <v>1741</v>
      </c>
    </row>
    <row r="285" spans="1:5">
      <c r="A285" s="139">
        <v>1</v>
      </c>
      <c r="B285" s="139" t="s">
        <v>39</v>
      </c>
      <c r="C285" s="139">
        <v>21.196137259</v>
      </c>
      <c r="D285" s="139" t="s">
        <v>399</v>
      </c>
      <c r="E285" s="139" t="s">
        <v>1741</v>
      </c>
    </row>
    <row r="286" spans="1:5">
      <c r="A286" s="139">
        <v>2</v>
      </c>
      <c r="B286" s="139" t="s">
        <v>40</v>
      </c>
      <c r="C286" s="139">
        <v>111.394163064</v>
      </c>
      <c r="D286" s="139" t="s">
        <v>399</v>
      </c>
      <c r="E286" s="139" t="s">
        <v>1741</v>
      </c>
    </row>
    <row r="287" spans="1:5">
      <c r="A287" s="139">
        <v>3</v>
      </c>
      <c r="B287" s="139" t="s">
        <v>41</v>
      </c>
      <c r="C287" s="139">
        <v>15.34784043</v>
      </c>
      <c r="D287" s="139" t="s">
        <v>399</v>
      </c>
      <c r="E287" s="139" t="s">
        <v>1741</v>
      </c>
    </row>
    <row r="288" spans="1:5">
      <c r="A288" s="139">
        <v>4</v>
      </c>
      <c r="B288" s="139" t="s">
        <v>42</v>
      </c>
      <c r="C288" s="139">
        <v>1</v>
      </c>
      <c r="D288" s="139" t="s">
        <v>399</v>
      </c>
      <c r="E288" s="139" t="s">
        <v>1741</v>
      </c>
    </row>
    <row r="289" spans="1:5">
      <c r="A289" s="139">
        <v>5</v>
      </c>
      <c r="B289" s="139" t="s">
        <v>43</v>
      </c>
      <c r="C289" s="139">
        <v>1.2700756740000001</v>
      </c>
      <c r="D289" s="139" t="s">
        <v>399</v>
      </c>
      <c r="E289" s="139" t="s">
        <v>1741</v>
      </c>
    </row>
    <row r="290" spans="1:5">
      <c r="A290" s="139">
        <v>0</v>
      </c>
      <c r="B290" s="139" t="s">
        <v>38</v>
      </c>
      <c r="C290" s="139">
        <v>1.67</v>
      </c>
      <c r="D290" s="139" t="s">
        <v>400</v>
      </c>
      <c r="E290" s="139" t="s">
        <v>1741</v>
      </c>
    </row>
    <row r="291" spans="1:5">
      <c r="A291" s="139">
        <v>1</v>
      </c>
      <c r="B291" s="139" t="s">
        <v>39</v>
      </c>
      <c r="C291" s="139">
        <v>21.196137259</v>
      </c>
      <c r="D291" s="139" t="s">
        <v>400</v>
      </c>
      <c r="E291" s="139" t="s">
        <v>1741</v>
      </c>
    </row>
    <row r="292" spans="1:5">
      <c r="A292" s="139">
        <v>2</v>
      </c>
      <c r="B292" s="139" t="s">
        <v>40</v>
      </c>
      <c r="C292" s="139">
        <v>111.394163064</v>
      </c>
      <c r="D292" s="139" t="s">
        <v>400</v>
      </c>
      <c r="E292" s="139" t="s">
        <v>1741</v>
      </c>
    </row>
    <row r="293" spans="1:5">
      <c r="A293" s="139">
        <v>3</v>
      </c>
      <c r="B293" s="139" t="s">
        <v>41</v>
      </c>
      <c r="C293" s="139">
        <v>15.34784043</v>
      </c>
      <c r="D293" s="139" t="s">
        <v>400</v>
      </c>
      <c r="E293" s="139" t="s">
        <v>1741</v>
      </c>
    </row>
    <row r="294" spans="1:5">
      <c r="A294" s="139">
        <v>4</v>
      </c>
      <c r="B294" s="139" t="s">
        <v>42</v>
      </c>
      <c r="C294" s="139">
        <v>1</v>
      </c>
      <c r="D294" s="139" t="s">
        <v>400</v>
      </c>
      <c r="E294" s="139" t="s">
        <v>1741</v>
      </c>
    </row>
    <row r="295" spans="1:5">
      <c r="A295" s="139">
        <v>5</v>
      </c>
      <c r="B295" s="139" t="s">
        <v>43</v>
      </c>
      <c r="C295" s="139">
        <v>1.2700756740000001</v>
      </c>
      <c r="D295" s="139" t="s">
        <v>400</v>
      </c>
      <c r="E295" s="139" t="s">
        <v>1741</v>
      </c>
    </row>
    <row r="296" spans="1:5">
      <c r="A296" s="139">
        <v>0</v>
      </c>
      <c r="B296" s="139" t="s">
        <v>38</v>
      </c>
      <c r="C296" s="139">
        <v>1.67</v>
      </c>
      <c r="D296" s="139" t="s">
        <v>401</v>
      </c>
      <c r="E296" s="139" t="s">
        <v>1741</v>
      </c>
    </row>
    <row r="297" spans="1:5">
      <c r="A297" s="139">
        <v>1</v>
      </c>
      <c r="B297" s="139" t="s">
        <v>39</v>
      </c>
      <c r="C297" s="139">
        <v>21.196137259</v>
      </c>
      <c r="D297" s="139" t="s">
        <v>401</v>
      </c>
      <c r="E297" s="139" t="s">
        <v>1741</v>
      </c>
    </row>
    <row r="298" spans="1:5">
      <c r="A298" s="139">
        <v>2</v>
      </c>
      <c r="B298" s="139" t="s">
        <v>40</v>
      </c>
      <c r="C298" s="139">
        <v>111.394163064</v>
      </c>
      <c r="D298" s="139" t="s">
        <v>401</v>
      </c>
      <c r="E298" s="139" t="s">
        <v>1741</v>
      </c>
    </row>
    <row r="299" spans="1:5">
      <c r="A299" s="139">
        <v>3</v>
      </c>
      <c r="B299" s="139" t="s">
        <v>41</v>
      </c>
      <c r="C299" s="139">
        <v>15.34784043</v>
      </c>
      <c r="D299" s="139" t="s">
        <v>401</v>
      </c>
      <c r="E299" s="139" t="s">
        <v>1741</v>
      </c>
    </row>
    <row r="300" spans="1:5">
      <c r="A300" s="139">
        <v>4</v>
      </c>
      <c r="B300" s="139" t="s">
        <v>42</v>
      </c>
      <c r="C300" s="139">
        <v>1</v>
      </c>
      <c r="D300" s="139" t="s">
        <v>401</v>
      </c>
      <c r="E300" s="139" t="s">
        <v>1741</v>
      </c>
    </row>
    <row r="301" spans="1:5">
      <c r="A301" s="139">
        <v>5</v>
      </c>
      <c r="B301" s="139" t="s">
        <v>43</v>
      </c>
      <c r="C301" s="139">
        <v>1.2700756740000001</v>
      </c>
      <c r="D301" s="139" t="s">
        <v>401</v>
      </c>
      <c r="E301" s="139" t="s">
        <v>1741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2F825-07D6-4F77-8770-4FFB754C7343}">
  <dimension ref="A1:E301"/>
  <sheetViews>
    <sheetView workbookViewId="0">
      <selection activeCell="J5" sqref="J5"/>
    </sheetView>
  </sheetViews>
  <sheetFormatPr defaultRowHeight="15"/>
  <sheetData>
    <row r="1" spans="1:5">
      <c r="A1" s="139"/>
      <c r="B1" s="139" t="s">
        <v>45</v>
      </c>
      <c r="C1" s="139">
        <v>2021</v>
      </c>
      <c r="D1" s="139" t="s">
        <v>130</v>
      </c>
      <c r="E1" s="139" t="s">
        <v>1739</v>
      </c>
    </row>
    <row r="2" spans="1:5">
      <c r="A2" s="139">
        <v>0</v>
      </c>
      <c r="B2" s="139" t="s">
        <v>38</v>
      </c>
      <c r="C2" s="139">
        <v>1</v>
      </c>
      <c r="D2" s="139" t="s">
        <v>132</v>
      </c>
      <c r="E2" s="139" t="s">
        <v>1740</v>
      </c>
    </row>
    <row r="3" spans="1:5">
      <c r="A3" s="139">
        <v>1</v>
      </c>
      <c r="B3" s="139" t="s">
        <v>39</v>
      </c>
      <c r="C3" s="139">
        <v>16</v>
      </c>
      <c r="D3" s="139" t="s">
        <v>132</v>
      </c>
      <c r="E3" s="139" t="s">
        <v>1740</v>
      </c>
    </row>
    <row r="4" spans="1:5">
      <c r="A4" s="139">
        <v>2</v>
      </c>
      <c r="B4" s="139" t="s">
        <v>40</v>
      </c>
      <c r="C4" s="139">
        <v>41.989116133000003</v>
      </c>
      <c r="D4" s="139" t="s">
        <v>132</v>
      </c>
      <c r="E4" s="139" t="s">
        <v>1740</v>
      </c>
    </row>
    <row r="5" spans="1:5">
      <c r="A5" s="139">
        <v>3</v>
      </c>
      <c r="B5" s="139" t="s">
        <v>41</v>
      </c>
      <c r="C5" s="139">
        <v>3512.359164212</v>
      </c>
      <c r="D5" s="139" t="s">
        <v>132</v>
      </c>
      <c r="E5" s="139" t="s">
        <v>1740</v>
      </c>
    </row>
    <row r="6" spans="1:5">
      <c r="A6" s="139">
        <v>4</v>
      </c>
      <c r="B6" s="139" t="s">
        <v>42</v>
      </c>
      <c r="C6" s="139">
        <v>1974.4736422179999</v>
      </c>
      <c r="D6" s="139" t="s">
        <v>132</v>
      </c>
      <c r="E6" s="139" t="s">
        <v>1740</v>
      </c>
    </row>
    <row r="7" spans="1:5">
      <c r="A7" s="139">
        <v>5</v>
      </c>
      <c r="B7" s="139" t="s">
        <v>43</v>
      </c>
      <c r="C7" s="139">
        <v>0</v>
      </c>
      <c r="D7" s="139" t="s">
        <v>132</v>
      </c>
      <c r="E7" s="139" t="s">
        <v>1740</v>
      </c>
    </row>
    <row r="8" spans="1:5">
      <c r="A8" s="139">
        <v>0</v>
      </c>
      <c r="B8" s="139" t="s">
        <v>38</v>
      </c>
      <c r="C8" s="139">
        <v>1</v>
      </c>
      <c r="D8" s="139" t="s">
        <v>348</v>
      </c>
      <c r="E8" s="139" t="s">
        <v>1740</v>
      </c>
    </row>
    <row r="9" spans="1:5">
      <c r="A9" s="139">
        <v>1</v>
      </c>
      <c r="B9" s="139" t="s">
        <v>39</v>
      </c>
      <c r="C9" s="139">
        <v>16</v>
      </c>
      <c r="D9" s="139" t="s">
        <v>348</v>
      </c>
      <c r="E9" s="139" t="s">
        <v>1740</v>
      </c>
    </row>
    <row r="10" spans="1:5">
      <c r="A10" s="139">
        <v>2</v>
      </c>
      <c r="B10" s="139" t="s">
        <v>40</v>
      </c>
      <c r="C10" s="139">
        <v>41.989116133000003</v>
      </c>
      <c r="D10" s="139" t="s">
        <v>348</v>
      </c>
      <c r="E10" s="139" t="s">
        <v>1740</v>
      </c>
    </row>
    <row r="11" spans="1:5">
      <c r="A11" s="139">
        <v>3</v>
      </c>
      <c r="B11" s="139" t="s">
        <v>41</v>
      </c>
      <c r="C11" s="139">
        <v>3512.359164212</v>
      </c>
      <c r="D11" s="139" t="s">
        <v>348</v>
      </c>
      <c r="E11" s="139" t="s">
        <v>1740</v>
      </c>
    </row>
    <row r="12" spans="1:5">
      <c r="A12" s="139">
        <v>4</v>
      </c>
      <c r="B12" s="139" t="s">
        <v>42</v>
      </c>
      <c r="C12" s="139">
        <v>1974.4736422179999</v>
      </c>
      <c r="D12" s="139" t="s">
        <v>348</v>
      </c>
      <c r="E12" s="139" t="s">
        <v>1740</v>
      </c>
    </row>
    <row r="13" spans="1:5">
      <c r="A13" s="139">
        <v>5</v>
      </c>
      <c r="B13" s="139" t="s">
        <v>43</v>
      </c>
      <c r="C13" s="139">
        <v>0</v>
      </c>
      <c r="D13" s="139" t="s">
        <v>348</v>
      </c>
      <c r="E13" s="139" t="s">
        <v>1740</v>
      </c>
    </row>
    <row r="14" spans="1:5">
      <c r="A14" s="139">
        <v>0</v>
      </c>
      <c r="B14" s="139" t="s">
        <v>38</v>
      </c>
      <c r="C14" s="139">
        <v>1</v>
      </c>
      <c r="D14" s="139" t="s">
        <v>349</v>
      </c>
      <c r="E14" s="139" t="s">
        <v>1740</v>
      </c>
    </row>
    <row r="15" spans="1:5">
      <c r="A15" s="139">
        <v>1</v>
      </c>
      <c r="B15" s="139" t="s">
        <v>39</v>
      </c>
      <c r="C15" s="139">
        <v>16</v>
      </c>
      <c r="D15" s="139" t="s">
        <v>349</v>
      </c>
      <c r="E15" s="139" t="s">
        <v>1740</v>
      </c>
    </row>
    <row r="16" spans="1:5">
      <c r="A16" s="139">
        <v>2</v>
      </c>
      <c r="B16" s="139" t="s">
        <v>40</v>
      </c>
      <c r="C16" s="139">
        <v>41.989116133000003</v>
      </c>
      <c r="D16" s="139" t="s">
        <v>349</v>
      </c>
      <c r="E16" s="139" t="s">
        <v>1740</v>
      </c>
    </row>
    <row r="17" spans="1:5">
      <c r="A17" s="139">
        <v>3</v>
      </c>
      <c r="B17" s="139" t="s">
        <v>41</v>
      </c>
      <c r="C17" s="139">
        <v>3512.359164212</v>
      </c>
      <c r="D17" s="139" t="s">
        <v>349</v>
      </c>
      <c r="E17" s="139" t="s">
        <v>1740</v>
      </c>
    </row>
    <row r="18" spans="1:5">
      <c r="A18" s="139">
        <v>4</v>
      </c>
      <c r="B18" s="139" t="s">
        <v>42</v>
      </c>
      <c r="C18" s="139">
        <v>1974.4736422179999</v>
      </c>
      <c r="D18" s="139" t="s">
        <v>349</v>
      </c>
      <c r="E18" s="139" t="s">
        <v>1740</v>
      </c>
    </row>
    <row r="19" spans="1:5">
      <c r="A19" s="139">
        <v>5</v>
      </c>
      <c r="B19" s="139" t="s">
        <v>43</v>
      </c>
      <c r="C19" s="139">
        <v>0</v>
      </c>
      <c r="D19" s="139" t="s">
        <v>349</v>
      </c>
      <c r="E19" s="139" t="s">
        <v>1740</v>
      </c>
    </row>
    <row r="20" spans="1:5">
      <c r="A20" s="139">
        <v>0</v>
      </c>
      <c r="B20" s="139" t="s">
        <v>38</v>
      </c>
      <c r="C20" s="139">
        <v>1</v>
      </c>
      <c r="D20" s="139" t="s">
        <v>350</v>
      </c>
      <c r="E20" s="139" t="s">
        <v>1740</v>
      </c>
    </row>
    <row r="21" spans="1:5">
      <c r="A21" s="139">
        <v>1</v>
      </c>
      <c r="B21" s="139" t="s">
        <v>39</v>
      </c>
      <c r="C21" s="139">
        <v>16</v>
      </c>
      <c r="D21" s="139" t="s">
        <v>350</v>
      </c>
      <c r="E21" s="139" t="s">
        <v>1740</v>
      </c>
    </row>
    <row r="22" spans="1:5">
      <c r="A22" s="139">
        <v>2</v>
      </c>
      <c r="B22" s="139" t="s">
        <v>40</v>
      </c>
      <c r="C22" s="139">
        <v>41.989116133000003</v>
      </c>
      <c r="D22" s="139" t="s">
        <v>350</v>
      </c>
      <c r="E22" s="139" t="s">
        <v>1740</v>
      </c>
    </row>
    <row r="23" spans="1:5">
      <c r="A23" s="139">
        <v>3</v>
      </c>
      <c r="B23" s="139" t="s">
        <v>41</v>
      </c>
      <c r="C23" s="139">
        <v>3512.359164212</v>
      </c>
      <c r="D23" s="139" t="s">
        <v>350</v>
      </c>
      <c r="E23" s="139" t="s">
        <v>1740</v>
      </c>
    </row>
    <row r="24" spans="1:5">
      <c r="A24" s="139">
        <v>4</v>
      </c>
      <c r="B24" s="139" t="s">
        <v>42</v>
      </c>
      <c r="C24" s="139">
        <v>1974.4736422179999</v>
      </c>
      <c r="D24" s="139" t="s">
        <v>350</v>
      </c>
      <c r="E24" s="139" t="s">
        <v>1740</v>
      </c>
    </row>
    <row r="25" spans="1:5">
      <c r="A25" s="139">
        <v>5</v>
      </c>
      <c r="B25" s="139" t="s">
        <v>43</v>
      </c>
      <c r="C25" s="139">
        <v>0</v>
      </c>
      <c r="D25" s="139" t="s">
        <v>350</v>
      </c>
      <c r="E25" s="139" t="s">
        <v>1740</v>
      </c>
    </row>
    <row r="26" spans="1:5">
      <c r="A26" s="139">
        <v>0</v>
      </c>
      <c r="B26" s="139" t="s">
        <v>38</v>
      </c>
      <c r="C26" s="139">
        <v>1</v>
      </c>
      <c r="D26" s="139" t="s">
        <v>351</v>
      </c>
      <c r="E26" s="139" t="s">
        <v>1740</v>
      </c>
    </row>
    <row r="27" spans="1:5">
      <c r="A27" s="139">
        <v>1</v>
      </c>
      <c r="B27" s="139" t="s">
        <v>39</v>
      </c>
      <c r="C27" s="139">
        <v>16</v>
      </c>
      <c r="D27" s="139" t="s">
        <v>351</v>
      </c>
      <c r="E27" s="139" t="s">
        <v>1740</v>
      </c>
    </row>
    <row r="28" spans="1:5">
      <c r="A28" s="139">
        <v>2</v>
      </c>
      <c r="B28" s="139" t="s">
        <v>40</v>
      </c>
      <c r="C28" s="139">
        <v>41.989116133000003</v>
      </c>
      <c r="D28" s="139" t="s">
        <v>351</v>
      </c>
      <c r="E28" s="139" t="s">
        <v>1740</v>
      </c>
    </row>
    <row r="29" spans="1:5">
      <c r="A29" s="139">
        <v>3</v>
      </c>
      <c r="B29" s="139" t="s">
        <v>41</v>
      </c>
      <c r="C29" s="139">
        <v>3512.359164212</v>
      </c>
      <c r="D29" s="139" t="s">
        <v>351</v>
      </c>
      <c r="E29" s="139" t="s">
        <v>1740</v>
      </c>
    </row>
    <row r="30" spans="1:5">
      <c r="A30" s="139">
        <v>4</v>
      </c>
      <c r="B30" s="139" t="s">
        <v>42</v>
      </c>
      <c r="C30" s="139">
        <v>1974.4736422179999</v>
      </c>
      <c r="D30" s="139" t="s">
        <v>351</v>
      </c>
      <c r="E30" s="139" t="s">
        <v>1740</v>
      </c>
    </row>
    <row r="31" spans="1:5">
      <c r="A31" s="139">
        <v>5</v>
      </c>
      <c r="B31" s="139" t="s">
        <v>43</v>
      </c>
      <c r="C31" s="139">
        <v>0</v>
      </c>
      <c r="D31" s="139" t="s">
        <v>351</v>
      </c>
      <c r="E31" s="139" t="s">
        <v>1740</v>
      </c>
    </row>
    <row r="32" spans="1:5">
      <c r="A32" s="139">
        <v>0</v>
      </c>
      <c r="B32" s="139" t="s">
        <v>38</v>
      </c>
      <c r="C32" s="139">
        <v>1</v>
      </c>
      <c r="D32" s="139" t="s">
        <v>352</v>
      </c>
      <c r="E32" s="139" t="s">
        <v>1740</v>
      </c>
    </row>
    <row r="33" spans="1:5">
      <c r="A33" s="139">
        <v>1</v>
      </c>
      <c r="B33" s="139" t="s">
        <v>39</v>
      </c>
      <c r="C33" s="139">
        <v>16</v>
      </c>
      <c r="D33" s="139" t="s">
        <v>352</v>
      </c>
      <c r="E33" s="139" t="s">
        <v>1740</v>
      </c>
    </row>
    <row r="34" spans="1:5">
      <c r="A34" s="139">
        <v>2</v>
      </c>
      <c r="B34" s="139" t="s">
        <v>40</v>
      </c>
      <c r="C34" s="139">
        <v>41.989116133000003</v>
      </c>
      <c r="D34" s="139" t="s">
        <v>352</v>
      </c>
      <c r="E34" s="139" t="s">
        <v>1740</v>
      </c>
    </row>
    <row r="35" spans="1:5">
      <c r="A35" s="139">
        <v>3</v>
      </c>
      <c r="B35" s="139" t="s">
        <v>41</v>
      </c>
      <c r="C35" s="139">
        <v>3512.359164212</v>
      </c>
      <c r="D35" s="139" t="s">
        <v>352</v>
      </c>
      <c r="E35" s="139" t="s">
        <v>1740</v>
      </c>
    </row>
    <row r="36" spans="1:5">
      <c r="A36" s="139">
        <v>4</v>
      </c>
      <c r="B36" s="139" t="s">
        <v>42</v>
      </c>
      <c r="C36" s="139">
        <v>1974.4736422179999</v>
      </c>
      <c r="D36" s="139" t="s">
        <v>352</v>
      </c>
      <c r="E36" s="139" t="s">
        <v>1740</v>
      </c>
    </row>
    <row r="37" spans="1:5">
      <c r="A37" s="139">
        <v>5</v>
      </c>
      <c r="B37" s="139" t="s">
        <v>43</v>
      </c>
      <c r="C37" s="139">
        <v>0</v>
      </c>
      <c r="D37" s="139" t="s">
        <v>352</v>
      </c>
      <c r="E37" s="139" t="s">
        <v>1740</v>
      </c>
    </row>
    <row r="38" spans="1:5">
      <c r="A38" s="139">
        <v>0</v>
      </c>
      <c r="B38" s="139" t="s">
        <v>38</v>
      </c>
      <c r="C38" s="139">
        <v>1</v>
      </c>
      <c r="D38" s="139" t="s">
        <v>353</v>
      </c>
      <c r="E38" s="139" t="s">
        <v>1740</v>
      </c>
    </row>
    <row r="39" spans="1:5">
      <c r="A39" s="139">
        <v>1</v>
      </c>
      <c r="B39" s="139" t="s">
        <v>39</v>
      </c>
      <c r="C39" s="139">
        <v>16</v>
      </c>
      <c r="D39" s="139" t="s">
        <v>353</v>
      </c>
      <c r="E39" s="139" t="s">
        <v>1740</v>
      </c>
    </row>
    <row r="40" spans="1:5">
      <c r="A40" s="139">
        <v>2</v>
      </c>
      <c r="B40" s="139" t="s">
        <v>40</v>
      </c>
      <c r="C40" s="139">
        <v>41.989116133000003</v>
      </c>
      <c r="D40" s="139" t="s">
        <v>353</v>
      </c>
      <c r="E40" s="139" t="s">
        <v>1740</v>
      </c>
    </row>
    <row r="41" spans="1:5">
      <c r="A41" s="139">
        <v>3</v>
      </c>
      <c r="B41" s="139" t="s">
        <v>41</v>
      </c>
      <c r="C41" s="139">
        <v>3512.359164212</v>
      </c>
      <c r="D41" s="139" t="s">
        <v>353</v>
      </c>
      <c r="E41" s="139" t="s">
        <v>1740</v>
      </c>
    </row>
    <row r="42" spans="1:5">
      <c r="A42" s="139">
        <v>4</v>
      </c>
      <c r="B42" s="139" t="s">
        <v>42</v>
      </c>
      <c r="C42" s="139">
        <v>1974.4736422179999</v>
      </c>
      <c r="D42" s="139" t="s">
        <v>353</v>
      </c>
      <c r="E42" s="139" t="s">
        <v>1740</v>
      </c>
    </row>
    <row r="43" spans="1:5">
      <c r="A43" s="139">
        <v>5</v>
      </c>
      <c r="B43" s="139" t="s">
        <v>43</v>
      </c>
      <c r="C43" s="139">
        <v>0</v>
      </c>
      <c r="D43" s="139" t="s">
        <v>353</v>
      </c>
      <c r="E43" s="139" t="s">
        <v>1740</v>
      </c>
    </row>
    <row r="44" spans="1:5">
      <c r="A44" s="139">
        <v>0</v>
      </c>
      <c r="B44" s="139" t="s">
        <v>38</v>
      </c>
      <c r="C44" s="139">
        <v>1</v>
      </c>
      <c r="D44" s="139" t="s">
        <v>355</v>
      </c>
      <c r="E44" s="139" t="s">
        <v>1740</v>
      </c>
    </row>
    <row r="45" spans="1:5">
      <c r="A45" s="139">
        <v>1</v>
      </c>
      <c r="B45" s="139" t="s">
        <v>39</v>
      </c>
      <c r="C45" s="139">
        <v>16</v>
      </c>
      <c r="D45" s="139" t="s">
        <v>355</v>
      </c>
      <c r="E45" s="139" t="s">
        <v>1740</v>
      </c>
    </row>
    <row r="46" spans="1:5">
      <c r="A46" s="139">
        <v>2</v>
      </c>
      <c r="B46" s="139" t="s">
        <v>40</v>
      </c>
      <c r="C46" s="139">
        <v>41.989116133000003</v>
      </c>
      <c r="D46" s="139" t="s">
        <v>355</v>
      </c>
      <c r="E46" s="139" t="s">
        <v>1740</v>
      </c>
    </row>
    <row r="47" spans="1:5">
      <c r="A47" s="139">
        <v>3</v>
      </c>
      <c r="B47" s="139" t="s">
        <v>41</v>
      </c>
      <c r="C47" s="139">
        <v>3512.359164212</v>
      </c>
      <c r="D47" s="139" t="s">
        <v>355</v>
      </c>
      <c r="E47" s="139" t="s">
        <v>1740</v>
      </c>
    </row>
    <row r="48" spans="1:5">
      <c r="A48" s="139">
        <v>4</v>
      </c>
      <c r="B48" s="139" t="s">
        <v>42</v>
      </c>
      <c r="C48" s="139">
        <v>1974.4736422179999</v>
      </c>
      <c r="D48" s="139" t="s">
        <v>355</v>
      </c>
      <c r="E48" s="139" t="s">
        <v>1740</v>
      </c>
    </row>
    <row r="49" spans="1:5">
      <c r="A49" s="139">
        <v>5</v>
      </c>
      <c r="B49" s="139" t="s">
        <v>43</v>
      </c>
      <c r="C49" s="139">
        <v>0</v>
      </c>
      <c r="D49" s="139" t="s">
        <v>355</v>
      </c>
      <c r="E49" s="139" t="s">
        <v>1740</v>
      </c>
    </row>
    <row r="50" spans="1:5">
      <c r="A50" s="139">
        <v>0</v>
      </c>
      <c r="B50" s="139" t="s">
        <v>38</v>
      </c>
      <c r="C50" s="139">
        <v>1</v>
      </c>
      <c r="D50" s="139" t="s">
        <v>356</v>
      </c>
      <c r="E50" s="139" t="s">
        <v>1740</v>
      </c>
    </row>
    <row r="51" spans="1:5">
      <c r="A51" s="139">
        <v>1</v>
      </c>
      <c r="B51" s="139" t="s">
        <v>39</v>
      </c>
      <c r="C51" s="139">
        <v>16</v>
      </c>
      <c r="D51" s="139" t="s">
        <v>356</v>
      </c>
      <c r="E51" s="139" t="s">
        <v>1740</v>
      </c>
    </row>
    <row r="52" spans="1:5">
      <c r="A52" s="139">
        <v>2</v>
      </c>
      <c r="B52" s="139" t="s">
        <v>40</v>
      </c>
      <c r="C52" s="139">
        <v>41.989116133000003</v>
      </c>
      <c r="D52" s="139" t="s">
        <v>356</v>
      </c>
      <c r="E52" s="139" t="s">
        <v>1740</v>
      </c>
    </row>
    <row r="53" spans="1:5">
      <c r="A53" s="139">
        <v>3</v>
      </c>
      <c r="B53" s="139" t="s">
        <v>41</v>
      </c>
      <c r="C53" s="139">
        <v>3512.359164212</v>
      </c>
      <c r="D53" s="139" t="s">
        <v>356</v>
      </c>
      <c r="E53" s="139" t="s">
        <v>1740</v>
      </c>
    </row>
    <row r="54" spans="1:5">
      <c r="A54" s="139">
        <v>4</v>
      </c>
      <c r="B54" s="139" t="s">
        <v>42</v>
      </c>
      <c r="C54" s="139">
        <v>1974.4736422179999</v>
      </c>
      <c r="D54" s="139" t="s">
        <v>356</v>
      </c>
      <c r="E54" s="139" t="s">
        <v>1740</v>
      </c>
    </row>
    <row r="55" spans="1:5">
      <c r="A55" s="139">
        <v>5</v>
      </c>
      <c r="B55" s="139" t="s">
        <v>43</v>
      </c>
      <c r="C55" s="139">
        <v>0</v>
      </c>
      <c r="D55" s="139" t="s">
        <v>356</v>
      </c>
      <c r="E55" s="139" t="s">
        <v>1740</v>
      </c>
    </row>
    <row r="56" spans="1:5">
      <c r="A56" s="139">
        <v>0</v>
      </c>
      <c r="B56" s="139" t="s">
        <v>38</v>
      </c>
      <c r="C56" s="139">
        <v>1</v>
      </c>
      <c r="D56" s="139" t="s">
        <v>357</v>
      </c>
      <c r="E56" s="139" t="s">
        <v>1740</v>
      </c>
    </row>
    <row r="57" spans="1:5">
      <c r="A57" s="139">
        <v>1</v>
      </c>
      <c r="B57" s="139" t="s">
        <v>39</v>
      </c>
      <c r="C57" s="139">
        <v>16</v>
      </c>
      <c r="D57" s="139" t="s">
        <v>357</v>
      </c>
      <c r="E57" s="139" t="s">
        <v>1740</v>
      </c>
    </row>
    <row r="58" spans="1:5">
      <c r="A58" s="139">
        <v>2</v>
      </c>
      <c r="B58" s="139" t="s">
        <v>40</v>
      </c>
      <c r="C58" s="139">
        <v>41.989116133000003</v>
      </c>
      <c r="D58" s="139" t="s">
        <v>357</v>
      </c>
      <c r="E58" s="139" t="s">
        <v>1740</v>
      </c>
    </row>
    <row r="59" spans="1:5">
      <c r="A59" s="139">
        <v>3</v>
      </c>
      <c r="B59" s="139" t="s">
        <v>41</v>
      </c>
      <c r="C59" s="139">
        <v>3512.359164212</v>
      </c>
      <c r="D59" s="139" t="s">
        <v>357</v>
      </c>
      <c r="E59" s="139" t="s">
        <v>1740</v>
      </c>
    </row>
    <row r="60" spans="1:5">
      <c r="A60" s="139">
        <v>4</v>
      </c>
      <c r="B60" s="139" t="s">
        <v>42</v>
      </c>
      <c r="C60" s="139">
        <v>1974.4736422179999</v>
      </c>
      <c r="D60" s="139" t="s">
        <v>357</v>
      </c>
      <c r="E60" s="139" t="s">
        <v>1740</v>
      </c>
    </row>
    <row r="61" spans="1:5">
      <c r="A61" s="139">
        <v>5</v>
      </c>
      <c r="B61" s="139" t="s">
        <v>43</v>
      </c>
      <c r="C61" s="139">
        <v>0</v>
      </c>
      <c r="D61" s="139" t="s">
        <v>357</v>
      </c>
      <c r="E61" s="139" t="s">
        <v>1740</v>
      </c>
    </row>
    <row r="62" spans="1:5">
      <c r="A62" s="139">
        <v>0</v>
      </c>
      <c r="B62" s="139" t="s">
        <v>38</v>
      </c>
      <c r="C62" s="139">
        <v>1</v>
      </c>
      <c r="D62" s="139" t="s">
        <v>358</v>
      </c>
      <c r="E62" s="139" t="s">
        <v>1740</v>
      </c>
    </row>
    <row r="63" spans="1:5">
      <c r="A63" s="139">
        <v>1</v>
      </c>
      <c r="B63" s="139" t="s">
        <v>39</v>
      </c>
      <c r="C63" s="139">
        <v>16</v>
      </c>
      <c r="D63" s="139" t="s">
        <v>358</v>
      </c>
      <c r="E63" s="139" t="s">
        <v>1740</v>
      </c>
    </row>
    <row r="64" spans="1:5">
      <c r="A64" s="139">
        <v>2</v>
      </c>
      <c r="B64" s="139" t="s">
        <v>40</v>
      </c>
      <c r="C64" s="139">
        <v>41.989116133000003</v>
      </c>
      <c r="D64" s="139" t="s">
        <v>358</v>
      </c>
      <c r="E64" s="139" t="s">
        <v>1740</v>
      </c>
    </row>
    <row r="65" spans="1:5">
      <c r="A65" s="139">
        <v>3</v>
      </c>
      <c r="B65" s="139" t="s">
        <v>41</v>
      </c>
      <c r="C65" s="139">
        <v>3512.359164212</v>
      </c>
      <c r="D65" s="139" t="s">
        <v>358</v>
      </c>
      <c r="E65" s="139" t="s">
        <v>1740</v>
      </c>
    </row>
    <row r="66" spans="1:5">
      <c r="A66" s="139">
        <v>4</v>
      </c>
      <c r="B66" s="139" t="s">
        <v>42</v>
      </c>
      <c r="C66" s="139">
        <v>1974.4736422179999</v>
      </c>
      <c r="D66" s="139" t="s">
        <v>358</v>
      </c>
      <c r="E66" s="139" t="s">
        <v>1740</v>
      </c>
    </row>
    <row r="67" spans="1:5">
      <c r="A67" s="139">
        <v>5</v>
      </c>
      <c r="B67" s="139" t="s">
        <v>43</v>
      </c>
      <c r="C67" s="139">
        <v>0</v>
      </c>
      <c r="D67" s="139" t="s">
        <v>358</v>
      </c>
      <c r="E67" s="139" t="s">
        <v>1740</v>
      </c>
    </row>
    <row r="68" spans="1:5">
      <c r="A68" s="139">
        <v>0</v>
      </c>
      <c r="B68" s="139" t="s">
        <v>38</v>
      </c>
      <c r="C68" s="139">
        <v>1</v>
      </c>
      <c r="D68" s="139" t="s">
        <v>359</v>
      </c>
      <c r="E68" s="139" t="s">
        <v>1740</v>
      </c>
    </row>
    <row r="69" spans="1:5">
      <c r="A69" s="139">
        <v>1</v>
      </c>
      <c r="B69" s="139" t="s">
        <v>39</v>
      </c>
      <c r="C69" s="139">
        <v>16</v>
      </c>
      <c r="D69" s="139" t="s">
        <v>359</v>
      </c>
      <c r="E69" s="139" t="s">
        <v>1740</v>
      </c>
    </row>
    <row r="70" spans="1:5">
      <c r="A70" s="139">
        <v>2</v>
      </c>
      <c r="B70" s="139" t="s">
        <v>40</v>
      </c>
      <c r="C70" s="139">
        <v>41.989116133000003</v>
      </c>
      <c r="D70" s="139" t="s">
        <v>359</v>
      </c>
      <c r="E70" s="139" t="s">
        <v>1740</v>
      </c>
    </row>
    <row r="71" spans="1:5">
      <c r="A71" s="139">
        <v>3</v>
      </c>
      <c r="B71" s="139" t="s">
        <v>41</v>
      </c>
      <c r="C71" s="139">
        <v>3512.359164212</v>
      </c>
      <c r="D71" s="139" t="s">
        <v>359</v>
      </c>
      <c r="E71" s="139" t="s">
        <v>1740</v>
      </c>
    </row>
    <row r="72" spans="1:5">
      <c r="A72" s="139">
        <v>4</v>
      </c>
      <c r="B72" s="139" t="s">
        <v>42</v>
      </c>
      <c r="C72" s="139">
        <v>1974.4736422179999</v>
      </c>
      <c r="D72" s="139" t="s">
        <v>359</v>
      </c>
      <c r="E72" s="139" t="s">
        <v>1740</v>
      </c>
    </row>
    <row r="73" spans="1:5">
      <c r="A73" s="139">
        <v>5</v>
      </c>
      <c r="B73" s="139" t="s">
        <v>43</v>
      </c>
      <c r="C73" s="139">
        <v>0</v>
      </c>
      <c r="D73" s="139" t="s">
        <v>359</v>
      </c>
      <c r="E73" s="139" t="s">
        <v>1740</v>
      </c>
    </row>
    <row r="74" spans="1:5">
      <c r="A74" s="139">
        <v>0</v>
      </c>
      <c r="B74" s="139" t="s">
        <v>38</v>
      </c>
      <c r="C74" s="139">
        <v>1</v>
      </c>
      <c r="D74" s="139" t="s">
        <v>360</v>
      </c>
      <c r="E74" s="139" t="s">
        <v>1740</v>
      </c>
    </row>
    <row r="75" spans="1:5">
      <c r="A75" s="139">
        <v>1</v>
      </c>
      <c r="B75" s="139" t="s">
        <v>39</v>
      </c>
      <c r="C75" s="139">
        <v>16</v>
      </c>
      <c r="D75" s="139" t="s">
        <v>360</v>
      </c>
      <c r="E75" s="139" t="s">
        <v>1740</v>
      </c>
    </row>
    <row r="76" spans="1:5">
      <c r="A76" s="139">
        <v>2</v>
      </c>
      <c r="B76" s="139" t="s">
        <v>40</v>
      </c>
      <c r="C76" s="139">
        <v>41.989116133000003</v>
      </c>
      <c r="D76" s="139" t="s">
        <v>360</v>
      </c>
      <c r="E76" s="139" t="s">
        <v>1740</v>
      </c>
    </row>
    <row r="77" spans="1:5">
      <c r="A77" s="139">
        <v>3</v>
      </c>
      <c r="B77" s="139" t="s">
        <v>41</v>
      </c>
      <c r="C77" s="139">
        <v>3512.359164212</v>
      </c>
      <c r="D77" s="139" t="s">
        <v>360</v>
      </c>
      <c r="E77" s="139" t="s">
        <v>1740</v>
      </c>
    </row>
    <row r="78" spans="1:5">
      <c r="A78" s="139">
        <v>4</v>
      </c>
      <c r="B78" s="139" t="s">
        <v>42</v>
      </c>
      <c r="C78" s="139">
        <v>1974.4736422179999</v>
      </c>
      <c r="D78" s="139" t="s">
        <v>360</v>
      </c>
      <c r="E78" s="139" t="s">
        <v>1740</v>
      </c>
    </row>
    <row r="79" spans="1:5">
      <c r="A79" s="139">
        <v>5</v>
      </c>
      <c r="B79" s="139" t="s">
        <v>43</v>
      </c>
      <c r="C79" s="139">
        <v>0</v>
      </c>
      <c r="D79" s="139" t="s">
        <v>360</v>
      </c>
      <c r="E79" s="139" t="s">
        <v>1740</v>
      </c>
    </row>
    <row r="80" spans="1:5">
      <c r="A80" s="139">
        <v>0</v>
      </c>
      <c r="B80" s="139" t="s">
        <v>38</v>
      </c>
      <c r="C80" s="139">
        <v>1</v>
      </c>
      <c r="D80" s="139" t="s">
        <v>361</v>
      </c>
      <c r="E80" s="139" t="s">
        <v>1740</v>
      </c>
    </row>
    <row r="81" spans="1:5">
      <c r="A81" s="139">
        <v>1</v>
      </c>
      <c r="B81" s="139" t="s">
        <v>39</v>
      </c>
      <c r="C81" s="139">
        <v>16</v>
      </c>
      <c r="D81" s="139" t="s">
        <v>361</v>
      </c>
      <c r="E81" s="139" t="s">
        <v>1740</v>
      </c>
    </row>
    <row r="82" spans="1:5">
      <c r="A82" s="139">
        <v>2</v>
      </c>
      <c r="B82" s="139" t="s">
        <v>40</v>
      </c>
      <c r="C82" s="139">
        <v>41.989116133000003</v>
      </c>
      <c r="D82" s="139" t="s">
        <v>361</v>
      </c>
      <c r="E82" s="139" t="s">
        <v>1740</v>
      </c>
    </row>
    <row r="83" spans="1:5">
      <c r="A83" s="139">
        <v>3</v>
      </c>
      <c r="B83" s="139" t="s">
        <v>41</v>
      </c>
      <c r="C83" s="139">
        <v>3512.359164212</v>
      </c>
      <c r="D83" s="139" t="s">
        <v>361</v>
      </c>
      <c r="E83" s="139" t="s">
        <v>1740</v>
      </c>
    </row>
    <row r="84" spans="1:5">
      <c r="A84" s="139">
        <v>4</v>
      </c>
      <c r="B84" s="139" t="s">
        <v>42</v>
      </c>
      <c r="C84" s="139">
        <v>1974.4736422179999</v>
      </c>
      <c r="D84" s="139" t="s">
        <v>361</v>
      </c>
      <c r="E84" s="139" t="s">
        <v>1740</v>
      </c>
    </row>
    <row r="85" spans="1:5">
      <c r="A85" s="139">
        <v>5</v>
      </c>
      <c r="B85" s="139" t="s">
        <v>43</v>
      </c>
      <c r="C85" s="139">
        <v>0</v>
      </c>
      <c r="D85" s="139" t="s">
        <v>361</v>
      </c>
      <c r="E85" s="139" t="s">
        <v>1740</v>
      </c>
    </row>
    <row r="86" spans="1:5">
      <c r="A86" s="139">
        <v>0</v>
      </c>
      <c r="B86" s="139" t="s">
        <v>38</v>
      </c>
      <c r="C86" s="139">
        <v>1</v>
      </c>
      <c r="D86" s="139" t="s">
        <v>362</v>
      </c>
      <c r="E86" s="139" t="s">
        <v>1740</v>
      </c>
    </row>
    <row r="87" spans="1:5">
      <c r="A87" s="139">
        <v>1</v>
      </c>
      <c r="B87" s="139" t="s">
        <v>39</v>
      </c>
      <c r="C87" s="139">
        <v>16</v>
      </c>
      <c r="D87" s="139" t="s">
        <v>362</v>
      </c>
      <c r="E87" s="139" t="s">
        <v>1740</v>
      </c>
    </row>
    <row r="88" spans="1:5">
      <c r="A88" s="139">
        <v>2</v>
      </c>
      <c r="B88" s="139" t="s">
        <v>40</v>
      </c>
      <c r="C88" s="139">
        <v>41.989116133000003</v>
      </c>
      <c r="D88" s="139" t="s">
        <v>362</v>
      </c>
      <c r="E88" s="139" t="s">
        <v>1740</v>
      </c>
    </row>
    <row r="89" spans="1:5">
      <c r="A89" s="139">
        <v>3</v>
      </c>
      <c r="B89" s="139" t="s">
        <v>41</v>
      </c>
      <c r="C89" s="139">
        <v>3512.359164212</v>
      </c>
      <c r="D89" s="139" t="s">
        <v>362</v>
      </c>
      <c r="E89" s="139" t="s">
        <v>1740</v>
      </c>
    </row>
    <row r="90" spans="1:5">
      <c r="A90" s="139">
        <v>4</v>
      </c>
      <c r="B90" s="139" t="s">
        <v>42</v>
      </c>
      <c r="C90" s="139">
        <v>1974.4736422179999</v>
      </c>
      <c r="D90" s="139" t="s">
        <v>362</v>
      </c>
      <c r="E90" s="139" t="s">
        <v>1740</v>
      </c>
    </row>
    <row r="91" spans="1:5">
      <c r="A91" s="139">
        <v>5</v>
      </c>
      <c r="B91" s="139" t="s">
        <v>43</v>
      </c>
      <c r="C91" s="139">
        <v>0</v>
      </c>
      <c r="D91" s="139" t="s">
        <v>362</v>
      </c>
      <c r="E91" s="139" t="s">
        <v>1740</v>
      </c>
    </row>
    <row r="92" spans="1:5">
      <c r="A92" s="139">
        <v>0</v>
      </c>
      <c r="B92" s="139" t="s">
        <v>38</v>
      </c>
      <c r="C92" s="139">
        <v>1</v>
      </c>
      <c r="D92" s="139" t="s">
        <v>363</v>
      </c>
      <c r="E92" s="139" t="s">
        <v>1740</v>
      </c>
    </row>
    <row r="93" spans="1:5">
      <c r="A93" s="139">
        <v>1</v>
      </c>
      <c r="B93" s="139" t="s">
        <v>39</v>
      </c>
      <c r="C93" s="139">
        <v>16</v>
      </c>
      <c r="D93" s="139" t="s">
        <v>363</v>
      </c>
      <c r="E93" s="139" t="s">
        <v>1740</v>
      </c>
    </row>
    <row r="94" spans="1:5">
      <c r="A94" s="139">
        <v>2</v>
      </c>
      <c r="B94" s="139" t="s">
        <v>40</v>
      </c>
      <c r="C94" s="139">
        <v>41.989116133000003</v>
      </c>
      <c r="D94" s="139" t="s">
        <v>363</v>
      </c>
      <c r="E94" s="139" t="s">
        <v>1740</v>
      </c>
    </row>
    <row r="95" spans="1:5">
      <c r="A95" s="139">
        <v>3</v>
      </c>
      <c r="B95" s="139" t="s">
        <v>41</v>
      </c>
      <c r="C95" s="139">
        <v>3512.359164212</v>
      </c>
      <c r="D95" s="139" t="s">
        <v>363</v>
      </c>
      <c r="E95" s="139" t="s">
        <v>1740</v>
      </c>
    </row>
    <row r="96" spans="1:5">
      <c r="A96" s="139">
        <v>4</v>
      </c>
      <c r="B96" s="139" t="s">
        <v>42</v>
      </c>
      <c r="C96" s="139">
        <v>1974.4736422179999</v>
      </c>
      <c r="D96" s="139" t="s">
        <v>363</v>
      </c>
      <c r="E96" s="139" t="s">
        <v>1740</v>
      </c>
    </row>
    <row r="97" spans="1:5">
      <c r="A97" s="139">
        <v>5</v>
      </c>
      <c r="B97" s="139" t="s">
        <v>43</v>
      </c>
      <c r="C97" s="139">
        <v>0</v>
      </c>
      <c r="D97" s="139" t="s">
        <v>363</v>
      </c>
      <c r="E97" s="139" t="s">
        <v>1740</v>
      </c>
    </row>
    <row r="98" spans="1:5">
      <c r="A98" s="139">
        <v>0</v>
      </c>
      <c r="B98" s="139" t="s">
        <v>38</v>
      </c>
      <c r="C98" s="139">
        <v>1</v>
      </c>
      <c r="D98" s="139" t="s">
        <v>364</v>
      </c>
      <c r="E98" s="139" t="s">
        <v>1740</v>
      </c>
    </row>
    <row r="99" spans="1:5">
      <c r="A99" s="139">
        <v>1</v>
      </c>
      <c r="B99" s="139" t="s">
        <v>39</v>
      </c>
      <c r="C99" s="139">
        <v>16</v>
      </c>
      <c r="D99" s="139" t="s">
        <v>364</v>
      </c>
      <c r="E99" s="139" t="s">
        <v>1740</v>
      </c>
    </row>
    <row r="100" spans="1:5">
      <c r="A100" s="139">
        <v>2</v>
      </c>
      <c r="B100" s="139" t="s">
        <v>40</v>
      </c>
      <c r="C100" s="139">
        <v>41.989116133000003</v>
      </c>
      <c r="D100" s="139" t="s">
        <v>364</v>
      </c>
      <c r="E100" s="139" t="s">
        <v>1740</v>
      </c>
    </row>
    <row r="101" spans="1:5">
      <c r="A101" s="139">
        <v>3</v>
      </c>
      <c r="B101" s="139" t="s">
        <v>41</v>
      </c>
      <c r="C101" s="139">
        <v>3512.359164212</v>
      </c>
      <c r="D101" s="139" t="s">
        <v>364</v>
      </c>
      <c r="E101" s="139" t="s">
        <v>1740</v>
      </c>
    </row>
    <row r="102" spans="1:5">
      <c r="A102" s="139">
        <v>4</v>
      </c>
      <c r="B102" s="139" t="s">
        <v>42</v>
      </c>
      <c r="C102" s="139">
        <v>1974.4736422179999</v>
      </c>
      <c r="D102" s="139" t="s">
        <v>364</v>
      </c>
      <c r="E102" s="139" t="s">
        <v>1740</v>
      </c>
    </row>
    <row r="103" spans="1:5">
      <c r="A103" s="139">
        <v>5</v>
      </c>
      <c r="B103" s="139" t="s">
        <v>43</v>
      </c>
      <c r="C103" s="139">
        <v>0</v>
      </c>
      <c r="D103" s="139" t="s">
        <v>364</v>
      </c>
      <c r="E103" s="139" t="s">
        <v>1740</v>
      </c>
    </row>
    <row r="104" spans="1:5">
      <c r="A104" s="139">
        <v>0</v>
      </c>
      <c r="B104" s="139" t="s">
        <v>38</v>
      </c>
      <c r="C104" s="139">
        <v>1</v>
      </c>
      <c r="D104" s="139" t="s">
        <v>365</v>
      </c>
      <c r="E104" s="139" t="s">
        <v>1740</v>
      </c>
    </row>
    <row r="105" spans="1:5">
      <c r="A105" s="139">
        <v>1</v>
      </c>
      <c r="B105" s="139" t="s">
        <v>39</v>
      </c>
      <c r="C105" s="139">
        <v>16</v>
      </c>
      <c r="D105" s="139" t="s">
        <v>365</v>
      </c>
      <c r="E105" s="139" t="s">
        <v>1740</v>
      </c>
    </row>
    <row r="106" spans="1:5">
      <c r="A106" s="139">
        <v>2</v>
      </c>
      <c r="B106" s="139" t="s">
        <v>40</v>
      </c>
      <c r="C106" s="139">
        <v>41.989116133000003</v>
      </c>
      <c r="D106" s="139" t="s">
        <v>365</v>
      </c>
      <c r="E106" s="139" t="s">
        <v>1740</v>
      </c>
    </row>
    <row r="107" spans="1:5">
      <c r="A107" s="139">
        <v>3</v>
      </c>
      <c r="B107" s="139" t="s">
        <v>41</v>
      </c>
      <c r="C107" s="139">
        <v>3512.359164212</v>
      </c>
      <c r="D107" s="139" t="s">
        <v>365</v>
      </c>
      <c r="E107" s="139" t="s">
        <v>1740</v>
      </c>
    </row>
    <row r="108" spans="1:5">
      <c r="A108" s="139">
        <v>4</v>
      </c>
      <c r="B108" s="139" t="s">
        <v>42</v>
      </c>
      <c r="C108" s="139">
        <v>1974.4736422179999</v>
      </c>
      <c r="D108" s="139" t="s">
        <v>365</v>
      </c>
      <c r="E108" s="139" t="s">
        <v>1740</v>
      </c>
    </row>
    <row r="109" spans="1:5">
      <c r="A109" s="139">
        <v>5</v>
      </c>
      <c r="B109" s="139" t="s">
        <v>43</v>
      </c>
      <c r="C109" s="139">
        <v>0</v>
      </c>
      <c r="D109" s="139" t="s">
        <v>365</v>
      </c>
      <c r="E109" s="139" t="s">
        <v>1740</v>
      </c>
    </row>
    <row r="110" spans="1:5">
      <c r="A110" s="139">
        <v>0</v>
      </c>
      <c r="B110" s="139" t="s">
        <v>38</v>
      </c>
      <c r="C110" s="139">
        <v>1</v>
      </c>
      <c r="D110" s="139" t="s">
        <v>366</v>
      </c>
      <c r="E110" s="139" t="s">
        <v>1740</v>
      </c>
    </row>
    <row r="111" spans="1:5">
      <c r="A111" s="139">
        <v>1</v>
      </c>
      <c r="B111" s="139" t="s">
        <v>39</v>
      </c>
      <c r="C111" s="139">
        <v>16</v>
      </c>
      <c r="D111" s="139" t="s">
        <v>366</v>
      </c>
      <c r="E111" s="139" t="s">
        <v>1740</v>
      </c>
    </row>
    <row r="112" spans="1:5">
      <c r="A112" s="139">
        <v>2</v>
      </c>
      <c r="B112" s="139" t="s">
        <v>40</v>
      </c>
      <c r="C112" s="139">
        <v>41.989116133000003</v>
      </c>
      <c r="D112" s="139" t="s">
        <v>366</v>
      </c>
      <c r="E112" s="139" t="s">
        <v>1740</v>
      </c>
    </row>
    <row r="113" spans="1:5">
      <c r="A113" s="139">
        <v>3</v>
      </c>
      <c r="B113" s="139" t="s">
        <v>41</v>
      </c>
      <c r="C113" s="139">
        <v>3512.359164212</v>
      </c>
      <c r="D113" s="139" t="s">
        <v>366</v>
      </c>
      <c r="E113" s="139" t="s">
        <v>1740</v>
      </c>
    </row>
    <row r="114" spans="1:5">
      <c r="A114" s="139">
        <v>4</v>
      </c>
      <c r="B114" s="139" t="s">
        <v>42</v>
      </c>
      <c r="C114" s="139">
        <v>1974.4736422179999</v>
      </c>
      <c r="D114" s="139" t="s">
        <v>366</v>
      </c>
      <c r="E114" s="139" t="s">
        <v>1740</v>
      </c>
    </row>
    <row r="115" spans="1:5">
      <c r="A115" s="139">
        <v>5</v>
      </c>
      <c r="B115" s="139" t="s">
        <v>43</v>
      </c>
      <c r="C115" s="139">
        <v>0</v>
      </c>
      <c r="D115" s="139" t="s">
        <v>366</v>
      </c>
      <c r="E115" s="139" t="s">
        <v>1740</v>
      </c>
    </row>
    <row r="116" spans="1:5">
      <c r="A116" s="139">
        <v>0</v>
      </c>
      <c r="B116" s="139" t="s">
        <v>38</v>
      </c>
      <c r="C116" s="139">
        <v>1</v>
      </c>
      <c r="D116" s="139" t="s">
        <v>367</v>
      </c>
      <c r="E116" s="139" t="s">
        <v>1740</v>
      </c>
    </row>
    <row r="117" spans="1:5">
      <c r="A117" s="139">
        <v>1</v>
      </c>
      <c r="B117" s="139" t="s">
        <v>39</v>
      </c>
      <c r="C117" s="139">
        <v>16</v>
      </c>
      <c r="D117" s="139" t="s">
        <v>367</v>
      </c>
      <c r="E117" s="139" t="s">
        <v>1740</v>
      </c>
    </row>
    <row r="118" spans="1:5">
      <c r="A118" s="139">
        <v>2</v>
      </c>
      <c r="B118" s="139" t="s">
        <v>40</v>
      </c>
      <c r="C118" s="139">
        <v>41.989116133000003</v>
      </c>
      <c r="D118" s="139" t="s">
        <v>367</v>
      </c>
      <c r="E118" s="139" t="s">
        <v>1740</v>
      </c>
    </row>
    <row r="119" spans="1:5">
      <c r="A119" s="139">
        <v>3</v>
      </c>
      <c r="B119" s="139" t="s">
        <v>41</v>
      </c>
      <c r="C119" s="139">
        <v>3512.359164212</v>
      </c>
      <c r="D119" s="139" t="s">
        <v>367</v>
      </c>
      <c r="E119" s="139" t="s">
        <v>1740</v>
      </c>
    </row>
    <row r="120" spans="1:5">
      <c r="A120" s="139">
        <v>4</v>
      </c>
      <c r="B120" s="139" t="s">
        <v>42</v>
      </c>
      <c r="C120" s="139">
        <v>1974.4736422179999</v>
      </c>
      <c r="D120" s="139" t="s">
        <v>367</v>
      </c>
      <c r="E120" s="139" t="s">
        <v>1740</v>
      </c>
    </row>
    <row r="121" spans="1:5">
      <c r="A121" s="139">
        <v>5</v>
      </c>
      <c r="B121" s="139" t="s">
        <v>43</v>
      </c>
      <c r="C121" s="139">
        <v>0</v>
      </c>
      <c r="D121" s="139" t="s">
        <v>367</v>
      </c>
      <c r="E121" s="139" t="s">
        <v>1740</v>
      </c>
    </row>
    <row r="122" spans="1:5">
      <c r="A122" s="139">
        <v>0</v>
      </c>
      <c r="B122" s="139" t="s">
        <v>38</v>
      </c>
      <c r="C122" s="139">
        <v>1</v>
      </c>
      <c r="D122" s="139" t="s">
        <v>368</v>
      </c>
      <c r="E122" s="139" t="s">
        <v>1740</v>
      </c>
    </row>
    <row r="123" spans="1:5">
      <c r="A123" s="139">
        <v>1</v>
      </c>
      <c r="B123" s="139" t="s">
        <v>39</v>
      </c>
      <c r="C123" s="139">
        <v>16</v>
      </c>
      <c r="D123" s="139" t="s">
        <v>368</v>
      </c>
      <c r="E123" s="139" t="s">
        <v>1740</v>
      </c>
    </row>
    <row r="124" spans="1:5">
      <c r="A124" s="139">
        <v>2</v>
      </c>
      <c r="B124" s="139" t="s">
        <v>40</v>
      </c>
      <c r="C124" s="139">
        <v>41.989116133000003</v>
      </c>
      <c r="D124" s="139" t="s">
        <v>368</v>
      </c>
      <c r="E124" s="139" t="s">
        <v>1740</v>
      </c>
    </row>
    <row r="125" spans="1:5">
      <c r="A125" s="139">
        <v>3</v>
      </c>
      <c r="B125" s="139" t="s">
        <v>41</v>
      </c>
      <c r="C125" s="139">
        <v>3512.359164212</v>
      </c>
      <c r="D125" s="139" t="s">
        <v>368</v>
      </c>
      <c r="E125" s="139" t="s">
        <v>1740</v>
      </c>
    </row>
    <row r="126" spans="1:5">
      <c r="A126" s="139">
        <v>4</v>
      </c>
      <c r="B126" s="139" t="s">
        <v>42</v>
      </c>
      <c r="C126" s="139">
        <v>1974.4736422179999</v>
      </c>
      <c r="D126" s="139" t="s">
        <v>368</v>
      </c>
      <c r="E126" s="139" t="s">
        <v>1740</v>
      </c>
    </row>
    <row r="127" spans="1:5">
      <c r="A127" s="139">
        <v>5</v>
      </c>
      <c r="B127" s="139" t="s">
        <v>43</v>
      </c>
      <c r="C127" s="139">
        <v>0</v>
      </c>
      <c r="D127" s="139" t="s">
        <v>368</v>
      </c>
      <c r="E127" s="139" t="s">
        <v>1740</v>
      </c>
    </row>
    <row r="128" spans="1:5">
      <c r="A128" s="139">
        <v>0</v>
      </c>
      <c r="B128" s="139" t="s">
        <v>38</v>
      </c>
      <c r="C128" s="139">
        <v>1</v>
      </c>
      <c r="D128" s="139" t="s">
        <v>369</v>
      </c>
      <c r="E128" s="139" t="s">
        <v>1740</v>
      </c>
    </row>
    <row r="129" spans="1:5">
      <c r="A129" s="139">
        <v>1</v>
      </c>
      <c r="B129" s="139" t="s">
        <v>39</v>
      </c>
      <c r="C129" s="139">
        <v>16</v>
      </c>
      <c r="D129" s="139" t="s">
        <v>369</v>
      </c>
      <c r="E129" s="139" t="s">
        <v>1740</v>
      </c>
    </row>
    <row r="130" spans="1:5">
      <c r="A130" s="139">
        <v>2</v>
      </c>
      <c r="B130" s="139" t="s">
        <v>40</v>
      </c>
      <c r="C130" s="139">
        <v>41.989116133000003</v>
      </c>
      <c r="D130" s="139" t="s">
        <v>369</v>
      </c>
      <c r="E130" s="139" t="s">
        <v>1740</v>
      </c>
    </row>
    <row r="131" spans="1:5">
      <c r="A131" s="139">
        <v>3</v>
      </c>
      <c r="B131" s="139" t="s">
        <v>41</v>
      </c>
      <c r="C131" s="139">
        <v>3512.359164212</v>
      </c>
      <c r="D131" s="139" t="s">
        <v>369</v>
      </c>
      <c r="E131" s="139" t="s">
        <v>1740</v>
      </c>
    </row>
    <row r="132" spans="1:5">
      <c r="A132" s="139">
        <v>4</v>
      </c>
      <c r="B132" s="139" t="s">
        <v>42</v>
      </c>
      <c r="C132" s="139">
        <v>1974.4736422179999</v>
      </c>
      <c r="D132" s="139" t="s">
        <v>369</v>
      </c>
      <c r="E132" s="139" t="s">
        <v>1740</v>
      </c>
    </row>
    <row r="133" spans="1:5">
      <c r="A133" s="139">
        <v>5</v>
      </c>
      <c r="B133" s="139" t="s">
        <v>43</v>
      </c>
      <c r="C133" s="139">
        <v>0</v>
      </c>
      <c r="D133" s="139" t="s">
        <v>369</v>
      </c>
      <c r="E133" s="139" t="s">
        <v>1740</v>
      </c>
    </row>
    <row r="134" spans="1:5">
      <c r="A134" s="139">
        <v>0</v>
      </c>
      <c r="B134" s="139" t="s">
        <v>38</v>
      </c>
      <c r="C134" s="139">
        <v>1</v>
      </c>
      <c r="D134" s="139" t="s">
        <v>370</v>
      </c>
      <c r="E134" s="139" t="s">
        <v>1740</v>
      </c>
    </row>
    <row r="135" spans="1:5">
      <c r="A135" s="139">
        <v>1</v>
      </c>
      <c r="B135" s="139" t="s">
        <v>39</v>
      </c>
      <c r="C135" s="139">
        <v>16</v>
      </c>
      <c r="D135" s="139" t="s">
        <v>370</v>
      </c>
      <c r="E135" s="139" t="s">
        <v>1740</v>
      </c>
    </row>
    <row r="136" spans="1:5">
      <c r="A136" s="139">
        <v>2</v>
      </c>
      <c r="B136" s="139" t="s">
        <v>40</v>
      </c>
      <c r="C136" s="139">
        <v>41.989116133000003</v>
      </c>
      <c r="D136" s="139" t="s">
        <v>370</v>
      </c>
      <c r="E136" s="139" t="s">
        <v>1740</v>
      </c>
    </row>
    <row r="137" spans="1:5">
      <c r="A137" s="139">
        <v>3</v>
      </c>
      <c r="B137" s="139" t="s">
        <v>41</v>
      </c>
      <c r="C137" s="139">
        <v>3512.359164212</v>
      </c>
      <c r="D137" s="139" t="s">
        <v>370</v>
      </c>
      <c r="E137" s="139" t="s">
        <v>1740</v>
      </c>
    </row>
    <row r="138" spans="1:5">
      <c r="A138" s="139">
        <v>4</v>
      </c>
      <c r="B138" s="139" t="s">
        <v>42</v>
      </c>
      <c r="C138" s="139">
        <v>1974.4736422179999</v>
      </c>
      <c r="D138" s="139" t="s">
        <v>370</v>
      </c>
      <c r="E138" s="139" t="s">
        <v>1740</v>
      </c>
    </row>
    <row r="139" spans="1:5">
      <c r="A139" s="139">
        <v>5</v>
      </c>
      <c r="B139" s="139" t="s">
        <v>43</v>
      </c>
      <c r="C139" s="139">
        <v>0</v>
      </c>
      <c r="D139" s="139" t="s">
        <v>370</v>
      </c>
      <c r="E139" s="139" t="s">
        <v>1740</v>
      </c>
    </row>
    <row r="140" spans="1:5">
      <c r="A140" s="139">
        <v>0</v>
      </c>
      <c r="B140" s="139" t="s">
        <v>38</v>
      </c>
      <c r="C140" s="139">
        <v>1</v>
      </c>
      <c r="D140" s="139" t="s">
        <v>371</v>
      </c>
      <c r="E140" s="139" t="s">
        <v>1740</v>
      </c>
    </row>
    <row r="141" spans="1:5">
      <c r="A141" s="139">
        <v>1</v>
      </c>
      <c r="B141" s="139" t="s">
        <v>39</v>
      </c>
      <c r="C141" s="139">
        <v>16</v>
      </c>
      <c r="D141" s="139" t="s">
        <v>371</v>
      </c>
      <c r="E141" s="139" t="s">
        <v>1740</v>
      </c>
    </row>
    <row r="142" spans="1:5">
      <c r="A142" s="139">
        <v>2</v>
      </c>
      <c r="B142" s="139" t="s">
        <v>40</v>
      </c>
      <c r="C142" s="139">
        <v>41.989116133000003</v>
      </c>
      <c r="D142" s="139" t="s">
        <v>371</v>
      </c>
      <c r="E142" s="139" t="s">
        <v>1740</v>
      </c>
    </row>
    <row r="143" spans="1:5">
      <c r="A143" s="139">
        <v>3</v>
      </c>
      <c r="B143" s="139" t="s">
        <v>41</v>
      </c>
      <c r="C143" s="139">
        <v>3512.359164212</v>
      </c>
      <c r="D143" s="139" t="s">
        <v>371</v>
      </c>
      <c r="E143" s="139" t="s">
        <v>1740</v>
      </c>
    </row>
    <row r="144" spans="1:5">
      <c r="A144" s="139">
        <v>4</v>
      </c>
      <c r="B144" s="139" t="s">
        <v>42</v>
      </c>
      <c r="C144" s="139">
        <v>1974.4736422179999</v>
      </c>
      <c r="D144" s="139" t="s">
        <v>371</v>
      </c>
      <c r="E144" s="139" t="s">
        <v>1740</v>
      </c>
    </row>
    <row r="145" spans="1:5">
      <c r="A145" s="139">
        <v>5</v>
      </c>
      <c r="B145" s="139" t="s">
        <v>43</v>
      </c>
      <c r="C145" s="139">
        <v>0</v>
      </c>
      <c r="D145" s="139" t="s">
        <v>371</v>
      </c>
      <c r="E145" s="139" t="s">
        <v>1740</v>
      </c>
    </row>
    <row r="146" spans="1:5">
      <c r="A146" s="139">
        <v>0</v>
      </c>
      <c r="B146" s="139" t="s">
        <v>38</v>
      </c>
      <c r="C146" s="139">
        <v>1</v>
      </c>
      <c r="D146" s="139" t="s">
        <v>372</v>
      </c>
      <c r="E146" s="139" t="s">
        <v>1740</v>
      </c>
    </row>
    <row r="147" spans="1:5">
      <c r="A147" s="139">
        <v>1</v>
      </c>
      <c r="B147" s="139" t="s">
        <v>39</v>
      </c>
      <c r="C147" s="139">
        <v>16</v>
      </c>
      <c r="D147" s="139" t="s">
        <v>372</v>
      </c>
      <c r="E147" s="139" t="s">
        <v>1740</v>
      </c>
    </row>
    <row r="148" spans="1:5">
      <c r="A148" s="139">
        <v>2</v>
      </c>
      <c r="B148" s="139" t="s">
        <v>40</v>
      </c>
      <c r="C148" s="139">
        <v>41.989116133000003</v>
      </c>
      <c r="D148" s="139" t="s">
        <v>372</v>
      </c>
      <c r="E148" s="139" t="s">
        <v>1740</v>
      </c>
    </row>
    <row r="149" spans="1:5">
      <c r="A149" s="139">
        <v>3</v>
      </c>
      <c r="B149" s="139" t="s">
        <v>41</v>
      </c>
      <c r="C149" s="139">
        <v>3512.359164212</v>
      </c>
      <c r="D149" s="139" t="s">
        <v>372</v>
      </c>
      <c r="E149" s="139" t="s">
        <v>1740</v>
      </c>
    </row>
    <row r="150" spans="1:5">
      <c r="A150" s="139">
        <v>4</v>
      </c>
      <c r="B150" s="139" t="s">
        <v>42</v>
      </c>
      <c r="C150" s="139">
        <v>1974.4736422179999</v>
      </c>
      <c r="D150" s="139" t="s">
        <v>372</v>
      </c>
      <c r="E150" s="139" t="s">
        <v>1740</v>
      </c>
    </row>
    <row r="151" spans="1:5">
      <c r="A151" s="139">
        <v>5</v>
      </c>
      <c r="B151" s="139" t="s">
        <v>43</v>
      </c>
      <c r="C151" s="139">
        <v>0</v>
      </c>
      <c r="D151" s="139" t="s">
        <v>372</v>
      </c>
      <c r="E151" s="139" t="s">
        <v>1740</v>
      </c>
    </row>
    <row r="152" spans="1:5">
      <c r="A152" s="139">
        <v>0</v>
      </c>
      <c r="B152" s="139" t="s">
        <v>38</v>
      </c>
      <c r="C152" s="139">
        <v>1</v>
      </c>
      <c r="D152" s="139" t="s">
        <v>373</v>
      </c>
      <c r="E152" s="139" t="s">
        <v>1740</v>
      </c>
    </row>
    <row r="153" spans="1:5">
      <c r="A153" s="139">
        <v>1</v>
      </c>
      <c r="B153" s="139" t="s">
        <v>39</v>
      </c>
      <c r="C153" s="139">
        <v>16</v>
      </c>
      <c r="D153" s="139" t="s">
        <v>373</v>
      </c>
      <c r="E153" s="139" t="s">
        <v>1740</v>
      </c>
    </row>
    <row r="154" spans="1:5">
      <c r="A154" s="139">
        <v>2</v>
      </c>
      <c r="B154" s="139" t="s">
        <v>40</v>
      </c>
      <c r="C154" s="139">
        <v>41.989116133000003</v>
      </c>
      <c r="D154" s="139" t="s">
        <v>373</v>
      </c>
      <c r="E154" s="139" t="s">
        <v>1740</v>
      </c>
    </row>
    <row r="155" spans="1:5">
      <c r="A155" s="139">
        <v>3</v>
      </c>
      <c r="B155" s="139" t="s">
        <v>41</v>
      </c>
      <c r="C155" s="139">
        <v>3512.359164212</v>
      </c>
      <c r="D155" s="139" t="s">
        <v>373</v>
      </c>
      <c r="E155" s="139" t="s">
        <v>1740</v>
      </c>
    </row>
    <row r="156" spans="1:5">
      <c r="A156" s="139">
        <v>4</v>
      </c>
      <c r="B156" s="139" t="s">
        <v>42</v>
      </c>
      <c r="C156" s="139">
        <v>1974.4736422179999</v>
      </c>
      <c r="D156" s="139" t="s">
        <v>373</v>
      </c>
      <c r="E156" s="139" t="s">
        <v>1740</v>
      </c>
    </row>
    <row r="157" spans="1:5">
      <c r="A157" s="139">
        <v>5</v>
      </c>
      <c r="B157" s="139" t="s">
        <v>43</v>
      </c>
      <c r="C157" s="139">
        <v>0</v>
      </c>
      <c r="D157" s="139" t="s">
        <v>373</v>
      </c>
      <c r="E157" s="139" t="s">
        <v>1740</v>
      </c>
    </row>
    <row r="158" spans="1:5">
      <c r="A158" s="139">
        <v>0</v>
      </c>
      <c r="B158" s="139" t="s">
        <v>38</v>
      </c>
      <c r="C158" s="139">
        <v>1</v>
      </c>
      <c r="D158" s="139" t="s">
        <v>374</v>
      </c>
      <c r="E158" s="139" t="s">
        <v>1740</v>
      </c>
    </row>
    <row r="159" spans="1:5">
      <c r="A159" s="139">
        <v>1</v>
      </c>
      <c r="B159" s="139" t="s">
        <v>39</v>
      </c>
      <c r="C159" s="139">
        <v>16</v>
      </c>
      <c r="D159" s="139" t="s">
        <v>374</v>
      </c>
      <c r="E159" s="139" t="s">
        <v>1740</v>
      </c>
    </row>
    <row r="160" spans="1:5">
      <c r="A160" s="139">
        <v>2</v>
      </c>
      <c r="B160" s="139" t="s">
        <v>40</v>
      </c>
      <c r="C160" s="139">
        <v>41.989116133000003</v>
      </c>
      <c r="D160" s="139" t="s">
        <v>374</v>
      </c>
      <c r="E160" s="139" t="s">
        <v>1740</v>
      </c>
    </row>
    <row r="161" spans="1:5">
      <c r="A161" s="139">
        <v>3</v>
      </c>
      <c r="B161" s="139" t="s">
        <v>41</v>
      </c>
      <c r="C161" s="139">
        <v>3512.359164212</v>
      </c>
      <c r="D161" s="139" t="s">
        <v>374</v>
      </c>
      <c r="E161" s="139" t="s">
        <v>1740</v>
      </c>
    </row>
    <row r="162" spans="1:5">
      <c r="A162" s="139">
        <v>4</v>
      </c>
      <c r="B162" s="139" t="s">
        <v>42</v>
      </c>
      <c r="C162" s="139">
        <v>1974.4736422179999</v>
      </c>
      <c r="D162" s="139" t="s">
        <v>374</v>
      </c>
      <c r="E162" s="139" t="s">
        <v>1740</v>
      </c>
    </row>
    <row r="163" spans="1:5">
      <c r="A163" s="139">
        <v>5</v>
      </c>
      <c r="B163" s="139" t="s">
        <v>43</v>
      </c>
      <c r="C163" s="139">
        <v>0</v>
      </c>
      <c r="D163" s="139" t="s">
        <v>374</v>
      </c>
      <c r="E163" s="139" t="s">
        <v>1740</v>
      </c>
    </row>
    <row r="164" spans="1:5">
      <c r="A164" s="139">
        <v>0</v>
      </c>
      <c r="B164" s="139" t="s">
        <v>38</v>
      </c>
      <c r="C164" s="139">
        <v>1</v>
      </c>
      <c r="D164" s="139" t="s">
        <v>375</v>
      </c>
      <c r="E164" s="139" t="s">
        <v>1740</v>
      </c>
    </row>
    <row r="165" spans="1:5">
      <c r="A165" s="139">
        <v>1</v>
      </c>
      <c r="B165" s="139" t="s">
        <v>39</v>
      </c>
      <c r="C165" s="139">
        <v>16</v>
      </c>
      <c r="D165" s="139" t="s">
        <v>375</v>
      </c>
      <c r="E165" s="139" t="s">
        <v>1740</v>
      </c>
    </row>
    <row r="166" spans="1:5">
      <c r="A166" s="139">
        <v>2</v>
      </c>
      <c r="B166" s="139" t="s">
        <v>40</v>
      </c>
      <c r="C166" s="139">
        <v>41.989116133000003</v>
      </c>
      <c r="D166" s="139" t="s">
        <v>375</v>
      </c>
      <c r="E166" s="139" t="s">
        <v>1740</v>
      </c>
    </row>
    <row r="167" spans="1:5">
      <c r="A167" s="139">
        <v>3</v>
      </c>
      <c r="B167" s="139" t="s">
        <v>41</v>
      </c>
      <c r="C167" s="139">
        <v>3512.359164212</v>
      </c>
      <c r="D167" s="139" t="s">
        <v>375</v>
      </c>
      <c r="E167" s="139" t="s">
        <v>1740</v>
      </c>
    </row>
    <row r="168" spans="1:5">
      <c r="A168" s="139">
        <v>4</v>
      </c>
      <c r="B168" s="139" t="s">
        <v>42</v>
      </c>
      <c r="C168" s="139">
        <v>1974.4736422179999</v>
      </c>
      <c r="D168" s="139" t="s">
        <v>375</v>
      </c>
      <c r="E168" s="139" t="s">
        <v>1740</v>
      </c>
    </row>
    <row r="169" spans="1:5">
      <c r="A169" s="139">
        <v>5</v>
      </c>
      <c r="B169" s="139" t="s">
        <v>43</v>
      </c>
      <c r="C169" s="139">
        <v>0</v>
      </c>
      <c r="D169" s="139" t="s">
        <v>375</v>
      </c>
      <c r="E169" s="139" t="s">
        <v>1740</v>
      </c>
    </row>
    <row r="170" spans="1:5">
      <c r="A170" s="139">
        <v>0</v>
      </c>
      <c r="B170" s="139" t="s">
        <v>38</v>
      </c>
      <c r="C170" s="139">
        <v>1</v>
      </c>
      <c r="D170" s="139" t="s">
        <v>376</v>
      </c>
      <c r="E170" s="139" t="s">
        <v>1740</v>
      </c>
    </row>
    <row r="171" spans="1:5">
      <c r="A171" s="139">
        <v>1</v>
      </c>
      <c r="B171" s="139" t="s">
        <v>39</v>
      </c>
      <c r="C171" s="139">
        <v>16</v>
      </c>
      <c r="D171" s="139" t="s">
        <v>376</v>
      </c>
      <c r="E171" s="139" t="s">
        <v>1740</v>
      </c>
    </row>
    <row r="172" spans="1:5">
      <c r="A172" s="139">
        <v>2</v>
      </c>
      <c r="B172" s="139" t="s">
        <v>40</v>
      </c>
      <c r="C172" s="139">
        <v>41.989116133000003</v>
      </c>
      <c r="D172" s="139" t="s">
        <v>376</v>
      </c>
      <c r="E172" s="139" t="s">
        <v>1740</v>
      </c>
    </row>
    <row r="173" spans="1:5">
      <c r="A173" s="139">
        <v>3</v>
      </c>
      <c r="B173" s="139" t="s">
        <v>41</v>
      </c>
      <c r="C173" s="139">
        <v>3512.359164212</v>
      </c>
      <c r="D173" s="139" t="s">
        <v>376</v>
      </c>
      <c r="E173" s="139" t="s">
        <v>1740</v>
      </c>
    </row>
    <row r="174" spans="1:5">
      <c r="A174" s="139">
        <v>4</v>
      </c>
      <c r="B174" s="139" t="s">
        <v>42</v>
      </c>
      <c r="C174" s="139">
        <v>1974.4736422179999</v>
      </c>
      <c r="D174" s="139" t="s">
        <v>376</v>
      </c>
      <c r="E174" s="139" t="s">
        <v>1740</v>
      </c>
    </row>
    <row r="175" spans="1:5">
      <c r="A175" s="139">
        <v>5</v>
      </c>
      <c r="B175" s="139" t="s">
        <v>43</v>
      </c>
      <c r="C175" s="139">
        <v>0</v>
      </c>
      <c r="D175" s="139" t="s">
        <v>376</v>
      </c>
      <c r="E175" s="139" t="s">
        <v>1740</v>
      </c>
    </row>
    <row r="176" spans="1:5">
      <c r="A176" s="139">
        <v>0</v>
      </c>
      <c r="B176" s="139" t="s">
        <v>38</v>
      </c>
      <c r="C176" s="139">
        <v>1</v>
      </c>
      <c r="D176" s="139" t="s">
        <v>377</v>
      </c>
      <c r="E176" s="139" t="s">
        <v>1740</v>
      </c>
    </row>
    <row r="177" spans="1:5">
      <c r="A177" s="139">
        <v>1</v>
      </c>
      <c r="B177" s="139" t="s">
        <v>39</v>
      </c>
      <c r="C177" s="139">
        <v>16</v>
      </c>
      <c r="D177" s="139" t="s">
        <v>377</v>
      </c>
      <c r="E177" s="139" t="s">
        <v>1740</v>
      </c>
    </row>
    <row r="178" spans="1:5">
      <c r="A178" s="139">
        <v>2</v>
      </c>
      <c r="B178" s="139" t="s">
        <v>40</v>
      </c>
      <c r="C178" s="139">
        <v>41.989116133000003</v>
      </c>
      <c r="D178" s="139" t="s">
        <v>377</v>
      </c>
      <c r="E178" s="139" t="s">
        <v>1740</v>
      </c>
    </row>
    <row r="179" spans="1:5">
      <c r="A179" s="139">
        <v>3</v>
      </c>
      <c r="B179" s="139" t="s">
        <v>41</v>
      </c>
      <c r="C179" s="139">
        <v>3512.359164212</v>
      </c>
      <c r="D179" s="139" t="s">
        <v>377</v>
      </c>
      <c r="E179" s="139" t="s">
        <v>1740</v>
      </c>
    </row>
    <row r="180" spans="1:5">
      <c r="A180" s="139">
        <v>4</v>
      </c>
      <c r="B180" s="139" t="s">
        <v>42</v>
      </c>
      <c r="C180" s="139">
        <v>1974.4736422179999</v>
      </c>
      <c r="D180" s="139" t="s">
        <v>377</v>
      </c>
      <c r="E180" s="139" t="s">
        <v>1740</v>
      </c>
    </row>
    <row r="181" spans="1:5">
      <c r="A181" s="139">
        <v>5</v>
      </c>
      <c r="B181" s="139" t="s">
        <v>43</v>
      </c>
      <c r="C181" s="139">
        <v>0</v>
      </c>
      <c r="D181" s="139" t="s">
        <v>377</v>
      </c>
      <c r="E181" s="139" t="s">
        <v>1740</v>
      </c>
    </row>
    <row r="182" spans="1:5">
      <c r="A182" s="139">
        <v>0</v>
      </c>
      <c r="B182" s="139" t="s">
        <v>38</v>
      </c>
      <c r="C182" s="139">
        <v>1</v>
      </c>
      <c r="D182" s="139" t="s">
        <v>378</v>
      </c>
      <c r="E182" s="139" t="s">
        <v>1740</v>
      </c>
    </row>
    <row r="183" spans="1:5">
      <c r="A183" s="139">
        <v>1</v>
      </c>
      <c r="B183" s="139" t="s">
        <v>39</v>
      </c>
      <c r="C183" s="139">
        <v>16</v>
      </c>
      <c r="D183" s="139" t="s">
        <v>378</v>
      </c>
      <c r="E183" s="139" t="s">
        <v>1740</v>
      </c>
    </row>
    <row r="184" spans="1:5">
      <c r="A184" s="139">
        <v>2</v>
      </c>
      <c r="B184" s="139" t="s">
        <v>40</v>
      </c>
      <c r="C184" s="139">
        <v>41.989116133000003</v>
      </c>
      <c r="D184" s="139" t="s">
        <v>378</v>
      </c>
      <c r="E184" s="139" t="s">
        <v>1740</v>
      </c>
    </row>
    <row r="185" spans="1:5">
      <c r="A185" s="139">
        <v>3</v>
      </c>
      <c r="B185" s="139" t="s">
        <v>41</v>
      </c>
      <c r="C185" s="139">
        <v>3512.359164212</v>
      </c>
      <c r="D185" s="139" t="s">
        <v>378</v>
      </c>
      <c r="E185" s="139" t="s">
        <v>1740</v>
      </c>
    </row>
    <row r="186" spans="1:5">
      <c r="A186" s="139">
        <v>4</v>
      </c>
      <c r="B186" s="139" t="s">
        <v>42</v>
      </c>
      <c r="C186" s="139">
        <v>1974.4736422179999</v>
      </c>
      <c r="D186" s="139" t="s">
        <v>378</v>
      </c>
      <c r="E186" s="139" t="s">
        <v>1740</v>
      </c>
    </row>
    <row r="187" spans="1:5">
      <c r="A187" s="139">
        <v>5</v>
      </c>
      <c r="B187" s="139" t="s">
        <v>43</v>
      </c>
      <c r="C187" s="139">
        <v>0</v>
      </c>
      <c r="D187" s="139" t="s">
        <v>378</v>
      </c>
      <c r="E187" s="139" t="s">
        <v>1740</v>
      </c>
    </row>
    <row r="188" spans="1:5">
      <c r="A188" s="139">
        <v>0</v>
      </c>
      <c r="B188" s="139" t="s">
        <v>38</v>
      </c>
      <c r="C188" s="139">
        <v>1</v>
      </c>
      <c r="D188" s="139" t="s">
        <v>379</v>
      </c>
      <c r="E188" s="139" t="s">
        <v>1740</v>
      </c>
    </row>
    <row r="189" spans="1:5">
      <c r="A189" s="139">
        <v>1</v>
      </c>
      <c r="B189" s="139" t="s">
        <v>39</v>
      </c>
      <c r="C189" s="139">
        <v>16</v>
      </c>
      <c r="D189" s="139" t="s">
        <v>379</v>
      </c>
      <c r="E189" s="139" t="s">
        <v>1740</v>
      </c>
    </row>
    <row r="190" spans="1:5">
      <c r="A190" s="139">
        <v>2</v>
      </c>
      <c r="B190" s="139" t="s">
        <v>40</v>
      </c>
      <c r="C190" s="139">
        <v>41.989116133000003</v>
      </c>
      <c r="D190" s="139" t="s">
        <v>379</v>
      </c>
      <c r="E190" s="139" t="s">
        <v>1740</v>
      </c>
    </row>
    <row r="191" spans="1:5">
      <c r="A191" s="139">
        <v>3</v>
      </c>
      <c r="B191" s="139" t="s">
        <v>41</v>
      </c>
      <c r="C191" s="139">
        <v>3512.359164212</v>
      </c>
      <c r="D191" s="139" t="s">
        <v>379</v>
      </c>
      <c r="E191" s="139" t="s">
        <v>1740</v>
      </c>
    </row>
    <row r="192" spans="1:5">
      <c r="A192" s="139">
        <v>4</v>
      </c>
      <c r="B192" s="139" t="s">
        <v>42</v>
      </c>
      <c r="C192" s="139">
        <v>1974.4736422179999</v>
      </c>
      <c r="D192" s="139" t="s">
        <v>379</v>
      </c>
      <c r="E192" s="139" t="s">
        <v>1740</v>
      </c>
    </row>
    <row r="193" spans="1:5">
      <c r="A193" s="139">
        <v>5</v>
      </c>
      <c r="B193" s="139" t="s">
        <v>43</v>
      </c>
      <c r="C193" s="139">
        <v>0</v>
      </c>
      <c r="D193" s="139" t="s">
        <v>379</v>
      </c>
      <c r="E193" s="139" t="s">
        <v>1740</v>
      </c>
    </row>
    <row r="194" spans="1:5">
      <c r="A194" s="139">
        <v>0</v>
      </c>
      <c r="B194" s="139" t="s">
        <v>38</v>
      </c>
      <c r="C194" s="139">
        <v>1</v>
      </c>
      <c r="D194" s="139" t="s">
        <v>380</v>
      </c>
      <c r="E194" s="139" t="s">
        <v>1740</v>
      </c>
    </row>
    <row r="195" spans="1:5">
      <c r="A195" s="139">
        <v>1</v>
      </c>
      <c r="B195" s="139" t="s">
        <v>39</v>
      </c>
      <c r="C195" s="139">
        <v>16</v>
      </c>
      <c r="D195" s="139" t="s">
        <v>380</v>
      </c>
      <c r="E195" s="139" t="s">
        <v>1740</v>
      </c>
    </row>
    <row r="196" spans="1:5">
      <c r="A196" s="139">
        <v>2</v>
      </c>
      <c r="B196" s="139" t="s">
        <v>40</v>
      </c>
      <c r="C196" s="139">
        <v>41.989116133000003</v>
      </c>
      <c r="D196" s="139" t="s">
        <v>380</v>
      </c>
      <c r="E196" s="139" t="s">
        <v>1740</v>
      </c>
    </row>
    <row r="197" spans="1:5">
      <c r="A197" s="139">
        <v>3</v>
      </c>
      <c r="B197" s="139" t="s">
        <v>41</v>
      </c>
      <c r="C197" s="139">
        <v>3512.359164212</v>
      </c>
      <c r="D197" s="139" t="s">
        <v>380</v>
      </c>
      <c r="E197" s="139" t="s">
        <v>1740</v>
      </c>
    </row>
    <row r="198" spans="1:5">
      <c r="A198" s="139">
        <v>4</v>
      </c>
      <c r="B198" s="139" t="s">
        <v>42</v>
      </c>
      <c r="C198" s="139">
        <v>1974.4736422179999</v>
      </c>
      <c r="D198" s="139" t="s">
        <v>380</v>
      </c>
      <c r="E198" s="139" t="s">
        <v>1740</v>
      </c>
    </row>
    <row r="199" spans="1:5">
      <c r="A199" s="139">
        <v>5</v>
      </c>
      <c r="B199" s="139" t="s">
        <v>43</v>
      </c>
      <c r="C199" s="139">
        <v>0</v>
      </c>
      <c r="D199" s="139" t="s">
        <v>380</v>
      </c>
      <c r="E199" s="139" t="s">
        <v>1740</v>
      </c>
    </row>
    <row r="200" spans="1:5">
      <c r="A200" s="139">
        <v>0</v>
      </c>
      <c r="B200" s="139" t="s">
        <v>38</v>
      </c>
      <c r="C200" s="139">
        <v>1</v>
      </c>
      <c r="D200" s="139" t="s">
        <v>381</v>
      </c>
      <c r="E200" s="139" t="s">
        <v>1740</v>
      </c>
    </row>
    <row r="201" spans="1:5">
      <c r="A201" s="139">
        <v>1</v>
      </c>
      <c r="B201" s="139" t="s">
        <v>39</v>
      </c>
      <c r="C201" s="139">
        <v>16</v>
      </c>
      <c r="D201" s="139" t="s">
        <v>381</v>
      </c>
      <c r="E201" s="139" t="s">
        <v>1740</v>
      </c>
    </row>
    <row r="202" spans="1:5">
      <c r="A202" s="139">
        <v>2</v>
      </c>
      <c r="B202" s="139" t="s">
        <v>40</v>
      </c>
      <c r="C202" s="139">
        <v>41.989116133000003</v>
      </c>
      <c r="D202" s="139" t="s">
        <v>381</v>
      </c>
      <c r="E202" s="139" t="s">
        <v>1740</v>
      </c>
    </row>
    <row r="203" spans="1:5">
      <c r="A203" s="139">
        <v>3</v>
      </c>
      <c r="B203" s="139" t="s">
        <v>41</v>
      </c>
      <c r="C203" s="139">
        <v>3512.359164212</v>
      </c>
      <c r="D203" s="139" t="s">
        <v>381</v>
      </c>
      <c r="E203" s="139" t="s">
        <v>1740</v>
      </c>
    </row>
    <row r="204" spans="1:5">
      <c r="A204" s="139">
        <v>4</v>
      </c>
      <c r="B204" s="139" t="s">
        <v>42</v>
      </c>
      <c r="C204" s="139">
        <v>1974.4736422179999</v>
      </c>
      <c r="D204" s="139" t="s">
        <v>381</v>
      </c>
      <c r="E204" s="139" t="s">
        <v>1740</v>
      </c>
    </row>
    <row r="205" spans="1:5">
      <c r="A205" s="139">
        <v>5</v>
      </c>
      <c r="B205" s="139" t="s">
        <v>43</v>
      </c>
      <c r="C205" s="139">
        <v>0</v>
      </c>
      <c r="D205" s="139" t="s">
        <v>381</v>
      </c>
      <c r="E205" s="139" t="s">
        <v>1740</v>
      </c>
    </row>
    <row r="206" spans="1:5">
      <c r="A206" s="139">
        <v>0</v>
      </c>
      <c r="B206" s="139" t="s">
        <v>38</v>
      </c>
      <c r="C206" s="139">
        <v>1</v>
      </c>
      <c r="D206" s="139" t="s">
        <v>382</v>
      </c>
      <c r="E206" s="139" t="s">
        <v>1740</v>
      </c>
    </row>
    <row r="207" spans="1:5">
      <c r="A207" s="139">
        <v>1</v>
      </c>
      <c r="B207" s="139" t="s">
        <v>39</v>
      </c>
      <c r="C207" s="139">
        <v>16</v>
      </c>
      <c r="D207" s="139" t="s">
        <v>382</v>
      </c>
      <c r="E207" s="139" t="s">
        <v>1740</v>
      </c>
    </row>
    <row r="208" spans="1:5">
      <c r="A208" s="139">
        <v>2</v>
      </c>
      <c r="B208" s="139" t="s">
        <v>40</v>
      </c>
      <c r="C208" s="139">
        <v>41.989116133000003</v>
      </c>
      <c r="D208" s="139" t="s">
        <v>382</v>
      </c>
      <c r="E208" s="139" t="s">
        <v>1740</v>
      </c>
    </row>
    <row r="209" spans="1:5">
      <c r="A209" s="139">
        <v>3</v>
      </c>
      <c r="B209" s="139" t="s">
        <v>41</v>
      </c>
      <c r="C209" s="139">
        <v>3512.359164212</v>
      </c>
      <c r="D209" s="139" t="s">
        <v>382</v>
      </c>
      <c r="E209" s="139" t="s">
        <v>1740</v>
      </c>
    </row>
    <row r="210" spans="1:5">
      <c r="A210" s="139">
        <v>4</v>
      </c>
      <c r="B210" s="139" t="s">
        <v>42</v>
      </c>
      <c r="C210" s="139">
        <v>1974.4736422179999</v>
      </c>
      <c r="D210" s="139" t="s">
        <v>382</v>
      </c>
      <c r="E210" s="139" t="s">
        <v>1740</v>
      </c>
    </row>
    <row r="211" spans="1:5">
      <c r="A211" s="139">
        <v>5</v>
      </c>
      <c r="B211" s="139" t="s">
        <v>43</v>
      </c>
      <c r="C211" s="139">
        <v>0</v>
      </c>
      <c r="D211" s="139" t="s">
        <v>382</v>
      </c>
      <c r="E211" s="139" t="s">
        <v>1740</v>
      </c>
    </row>
    <row r="212" spans="1:5">
      <c r="A212" s="139">
        <v>0</v>
      </c>
      <c r="B212" s="139" t="s">
        <v>38</v>
      </c>
      <c r="C212" s="139">
        <v>1</v>
      </c>
      <c r="D212" s="139" t="s">
        <v>383</v>
      </c>
      <c r="E212" s="139" t="s">
        <v>1740</v>
      </c>
    </row>
    <row r="213" spans="1:5">
      <c r="A213" s="139">
        <v>1</v>
      </c>
      <c r="B213" s="139" t="s">
        <v>39</v>
      </c>
      <c r="C213" s="139">
        <v>16</v>
      </c>
      <c r="D213" s="139" t="s">
        <v>383</v>
      </c>
      <c r="E213" s="139" t="s">
        <v>1740</v>
      </c>
    </row>
    <row r="214" spans="1:5">
      <c r="A214" s="139">
        <v>2</v>
      </c>
      <c r="B214" s="139" t="s">
        <v>40</v>
      </c>
      <c r="C214" s="139">
        <v>41.989116133000003</v>
      </c>
      <c r="D214" s="139" t="s">
        <v>383</v>
      </c>
      <c r="E214" s="139" t="s">
        <v>1740</v>
      </c>
    </row>
    <row r="215" spans="1:5">
      <c r="A215" s="139">
        <v>3</v>
      </c>
      <c r="B215" s="139" t="s">
        <v>41</v>
      </c>
      <c r="C215" s="139">
        <v>3512.359164212</v>
      </c>
      <c r="D215" s="139" t="s">
        <v>383</v>
      </c>
      <c r="E215" s="139" t="s">
        <v>1740</v>
      </c>
    </row>
    <row r="216" spans="1:5">
      <c r="A216" s="139">
        <v>4</v>
      </c>
      <c r="B216" s="139" t="s">
        <v>42</v>
      </c>
      <c r="C216" s="139">
        <v>1974.4736422179999</v>
      </c>
      <c r="D216" s="139" t="s">
        <v>383</v>
      </c>
      <c r="E216" s="139" t="s">
        <v>1740</v>
      </c>
    </row>
    <row r="217" spans="1:5">
      <c r="A217" s="139">
        <v>5</v>
      </c>
      <c r="B217" s="139" t="s">
        <v>43</v>
      </c>
      <c r="C217" s="139">
        <v>0</v>
      </c>
      <c r="D217" s="139" t="s">
        <v>383</v>
      </c>
      <c r="E217" s="139" t="s">
        <v>1740</v>
      </c>
    </row>
    <row r="218" spans="1:5">
      <c r="A218" s="139">
        <v>0</v>
      </c>
      <c r="B218" s="139" t="s">
        <v>38</v>
      </c>
      <c r="C218" s="139">
        <v>1</v>
      </c>
      <c r="D218" s="139" t="s">
        <v>384</v>
      </c>
      <c r="E218" s="139" t="s">
        <v>1740</v>
      </c>
    </row>
    <row r="219" spans="1:5">
      <c r="A219" s="139">
        <v>1</v>
      </c>
      <c r="B219" s="139" t="s">
        <v>39</v>
      </c>
      <c r="C219" s="139">
        <v>16</v>
      </c>
      <c r="D219" s="139" t="s">
        <v>384</v>
      </c>
      <c r="E219" s="139" t="s">
        <v>1740</v>
      </c>
    </row>
    <row r="220" spans="1:5">
      <c r="A220" s="139">
        <v>2</v>
      </c>
      <c r="B220" s="139" t="s">
        <v>40</v>
      </c>
      <c r="C220" s="139">
        <v>41.989116133000003</v>
      </c>
      <c r="D220" s="139" t="s">
        <v>384</v>
      </c>
      <c r="E220" s="139" t="s">
        <v>1740</v>
      </c>
    </row>
    <row r="221" spans="1:5">
      <c r="A221" s="139">
        <v>3</v>
      </c>
      <c r="B221" s="139" t="s">
        <v>41</v>
      </c>
      <c r="C221" s="139">
        <v>3512.359164212</v>
      </c>
      <c r="D221" s="139" t="s">
        <v>384</v>
      </c>
      <c r="E221" s="139" t="s">
        <v>1740</v>
      </c>
    </row>
    <row r="222" spans="1:5">
      <c r="A222" s="139">
        <v>4</v>
      </c>
      <c r="B222" s="139" t="s">
        <v>42</v>
      </c>
      <c r="C222" s="139">
        <v>1974.4736422179999</v>
      </c>
      <c r="D222" s="139" t="s">
        <v>384</v>
      </c>
      <c r="E222" s="139" t="s">
        <v>1740</v>
      </c>
    </row>
    <row r="223" spans="1:5">
      <c r="A223" s="139">
        <v>5</v>
      </c>
      <c r="B223" s="139" t="s">
        <v>43</v>
      </c>
      <c r="C223" s="139">
        <v>0</v>
      </c>
      <c r="D223" s="139" t="s">
        <v>384</v>
      </c>
      <c r="E223" s="139" t="s">
        <v>1740</v>
      </c>
    </row>
    <row r="224" spans="1:5">
      <c r="A224" s="139">
        <v>0</v>
      </c>
      <c r="B224" s="139" t="s">
        <v>38</v>
      </c>
      <c r="C224" s="139">
        <v>1</v>
      </c>
      <c r="D224" s="139" t="s">
        <v>385</v>
      </c>
      <c r="E224" s="139" t="s">
        <v>1740</v>
      </c>
    </row>
    <row r="225" spans="1:5">
      <c r="A225" s="139">
        <v>1</v>
      </c>
      <c r="B225" s="139" t="s">
        <v>39</v>
      </c>
      <c r="C225" s="139">
        <v>16</v>
      </c>
      <c r="D225" s="139" t="s">
        <v>385</v>
      </c>
      <c r="E225" s="139" t="s">
        <v>1740</v>
      </c>
    </row>
    <row r="226" spans="1:5">
      <c r="A226" s="139">
        <v>2</v>
      </c>
      <c r="B226" s="139" t="s">
        <v>40</v>
      </c>
      <c r="C226" s="139">
        <v>41.989116133000003</v>
      </c>
      <c r="D226" s="139" t="s">
        <v>385</v>
      </c>
      <c r="E226" s="139" t="s">
        <v>1740</v>
      </c>
    </row>
    <row r="227" spans="1:5">
      <c r="A227" s="139">
        <v>3</v>
      </c>
      <c r="B227" s="139" t="s">
        <v>41</v>
      </c>
      <c r="C227" s="139">
        <v>3512.359164212</v>
      </c>
      <c r="D227" s="139" t="s">
        <v>385</v>
      </c>
      <c r="E227" s="139" t="s">
        <v>1740</v>
      </c>
    </row>
    <row r="228" spans="1:5">
      <c r="A228" s="139">
        <v>4</v>
      </c>
      <c r="B228" s="139" t="s">
        <v>42</v>
      </c>
      <c r="C228" s="139">
        <v>1974.4736422179999</v>
      </c>
      <c r="D228" s="139" t="s">
        <v>385</v>
      </c>
      <c r="E228" s="139" t="s">
        <v>1740</v>
      </c>
    </row>
    <row r="229" spans="1:5">
      <c r="A229" s="139">
        <v>5</v>
      </c>
      <c r="B229" s="139" t="s">
        <v>43</v>
      </c>
      <c r="C229" s="139">
        <v>0</v>
      </c>
      <c r="D229" s="139" t="s">
        <v>385</v>
      </c>
      <c r="E229" s="139" t="s">
        <v>1740</v>
      </c>
    </row>
    <row r="230" spans="1:5">
      <c r="A230" s="139">
        <v>0</v>
      </c>
      <c r="B230" s="139" t="s">
        <v>38</v>
      </c>
      <c r="C230" s="139">
        <v>1</v>
      </c>
      <c r="D230" s="139" t="s">
        <v>386</v>
      </c>
      <c r="E230" s="139" t="s">
        <v>1740</v>
      </c>
    </row>
    <row r="231" spans="1:5">
      <c r="A231" s="139">
        <v>1</v>
      </c>
      <c r="B231" s="139" t="s">
        <v>39</v>
      </c>
      <c r="C231" s="139">
        <v>16</v>
      </c>
      <c r="D231" s="139" t="s">
        <v>386</v>
      </c>
      <c r="E231" s="139" t="s">
        <v>1740</v>
      </c>
    </row>
    <row r="232" spans="1:5">
      <c r="A232" s="139">
        <v>2</v>
      </c>
      <c r="B232" s="139" t="s">
        <v>40</v>
      </c>
      <c r="C232" s="139">
        <v>41.989116133000003</v>
      </c>
      <c r="D232" s="139" t="s">
        <v>386</v>
      </c>
      <c r="E232" s="139" t="s">
        <v>1740</v>
      </c>
    </row>
    <row r="233" spans="1:5">
      <c r="A233" s="139">
        <v>3</v>
      </c>
      <c r="B233" s="139" t="s">
        <v>41</v>
      </c>
      <c r="C233" s="139">
        <v>3512.359164212</v>
      </c>
      <c r="D233" s="139" t="s">
        <v>386</v>
      </c>
      <c r="E233" s="139" t="s">
        <v>1740</v>
      </c>
    </row>
    <row r="234" spans="1:5">
      <c r="A234" s="139">
        <v>4</v>
      </c>
      <c r="B234" s="139" t="s">
        <v>42</v>
      </c>
      <c r="C234" s="139">
        <v>1974.4736422179999</v>
      </c>
      <c r="D234" s="139" t="s">
        <v>386</v>
      </c>
      <c r="E234" s="139" t="s">
        <v>1740</v>
      </c>
    </row>
    <row r="235" spans="1:5">
      <c r="A235" s="139">
        <v>5</v>
      </c>
      <c r="B235" s="139" t="s">
        <v>43</v>
      </c>
      <c r="C235" s="139">
        <v>0</v>
      </c>
      <c r="D235" s="139" t="s">
        <v>386</v>
      </c>
      <c r="E235" s="139" t="s">
        <v>1740</v>
      </c>
    </row>
    <row r="236" spans="1:5">
      <c r="A236" s="139">
        <v>0</v>
      </c>
      <c r="B236" s="139" t="s">
        <v>38</v>
      </c>
      <c r="C236" s="139">
        <v>1</v>
      </c>
      <c r="D236" s="139" t="s">
        <v>387</v>
      </c>
      <c r="E236" s="139" t="s">
        <v>1740</v>
      </c>
    </row>
    <row r="237" spans="1:5">
      <c r="A237" s="139">
        <v>1</v>
      </c>
      <c r="B237" s="139" t="s">
        <v>39</v>
      </c>
      <c r="C237" s="139">
        <v>16</v>
      </c>
      <c r="D237" s="139" t="s">
        <v>387</v>
      </c>
      <c r="E237" s="139" t="s">
        <v>1740</v>
      </c>
    </row>
    <row r="238" spans="1:5">
      <c r="A238" s="139">
        <v>2</v>
      </c>
      <c r="B238" s="139" t="s">
        <v>40</v>
      </c>
      <c r="C238" s="139">
        <v>41.989116133000003</v>
      </c>
      <c r="D238" s="139" t="s">
        <v>387</v>
      </c>
      <c r="E238" s="139" t="s">
        <v>1740</v>
      </c>
    </row>
    <row r="239" spans="1:5">
      <c r="A239" s="139">
        <v>3</v>
      </c>
      <c r="B239" s="139" t="s">
        <v>41</v>
      </c>
      <c r="C239" s="139">
        <v>3512.359164212</v>
      </c>
      <c r="D239" s="139" t="s">
        <v>387</v>
      </c>
      <c r="E239" s="139" t="s">
        <v>1740</v>
      </c>
    </row>
    <row r="240" spans="1:5">
      <c r="A240" s="139">
        <v>4</v>
      </c>
      <c r="B240" s="139" t="s">
        <v>42</v>
      </c>
      <c r="C240" s="139">
        <v>1974.4736422179999</v>
      </c>
      <c r="D240" s="139" t="s">
        <v>387</v>
      </c>
      <c r="E240" s="139" t="s">
        <v>1740</v>
      </c>
    </row>
    <row r="241" spans="1:5">
      <c r="A241" s="139">
        <v>5</v>
      </c>
      <c r="B241" s="139" t="s">
        <v>43</v>
      </c>
      <c r="C241" s="139">
        <v>0</v>
      </c>
      <c r="D241" s="139" t="s">
        <v>387</v>
      </c>
      <c r="E241" s="139" t="s">
        <v>1740</v>
      </c>
    </row>
    <row r="242" spans="1:5">
      <c r="A242" s="139">
        <v>0</v>
      </c>
      <c r="B242" s="139" t="s">
        <v>38</v>
      </c>
      <c r="C242" s="139">
        <v>1</v>
      </c>
      <c r="D242" s="139" t="s">
        <v>388</v>
      </c>
      <c r="E242" s="139" t="s">
        <v>1740</v>
      </c>
    </row>
    <row r="243" spans="1:5">
      <c r="A243" s="139">
        <v>1</v>
      </c>
      <c r="B243" s="139" t="s">
        <v>39</v>
      </c>
      <c r="C243" s="139">
        <v>16</v>
      </c>
      <c r="D243" s="139" t="s">
        <v>388</v>
      </c>
      <c r="E243" s="139" t="s">
        <v>1740</v>
      </c>
    </row>
    <row r="244" spans="1:5">
      <c r="A244" s="139">
        <v>2</v>
      </c>
      <c r="B244" s="139" t="s">
        <v>40</v>
      </c>
      <c r="C244" s="139">
        <v>41.989116133000003</v>
      </c>
      <c r="D244" s="139" t="s">
        <v>388</v>
      </c>
      <c r="E244" s="139" t="s">
        <v>1740</v>
      </c>
    </row>
    <row r="245" spans="1:5">
      <c r="A245" s="139">
        <v>3</v>
      </c>
      <c r="B245" s="139" t="s">
        <v>41</v>
      </c>
      <c r="C245" s="139">
        <v>3512.359164212</v>
      </c>
      <c r="D245" s="139" t="s">
        <v>388</v>
      </c>
      <c r="E245" s="139" t="s">
        <v>1740</v>
      </c>
    </row>
    <row r="246" spans="1:5">
      <c r="A246" s="139">
        <v>4</v>
      </c>
      <c r="B246" s="139" t="s">
        <v>42</v>
      </c>
      <c r="C246" s="139">
        <v>1974.4736422179999</v>
      </c>
      <c r="D246" s="139" t="s">
        <v>388</v>
      </c>
      <c r="E246" s="139" t="s">
        <v>1740</v>
      </c>
    </row>
    <row r="247" spans="1:5">
      <c r="A247" s="139">
        <v>5</v>
      </c>
      <c r="B247" s="139" t="s">
        <v>43</v>
      </c>
      <c r="C247" s="139">
        <v>0</v>
      </c>
      <c r="D247" s="139" t="s">
        <v>388</v>
      </c>
      <c r="E247" s="139" t="s">
        <v>1740</v>
      </c>
    </row>
    <row r="248" spans="1:5">
      <c r="A248" s="139">
        <v>0</v>
      </c>
      <c r="B248" s="139" t="s">
        <v>38</v>
      </c>
      <c r="C248" s="139">
        <v>1</v>
      </c>
      <c r="D248" s="139" t="s">
        <v>389</v>
      </c>
      <c r="E248" s="139" t="s">
        <v>1740</v>
      </c>
    </row>
    <row r="249" spans="1:5">
      <c r="A249" s="139">
        <v>1</v>
      </c>
      <c r="B249" s="139" t="s">
        <v>39</v>
      </c>
      <c r="C249" s="139">
        <v>16</v>
      </c>
      <c r="D249" s="139" t="s">
        <v>389</v>
      </c>
      <c r="E249" s="139" t="s">
        <v>1740</v>
      </c>
    </row>
    <row r="250" spans="1:5">
      <c r="A250" s="139">
        <v>2</v>
      </c>
      <c r="B250" s="139" t="s">
        <v>40</v>
      </c>
      <c r="C250" s="139">
        <v>41.989116133000003</v>
      </c>
      <c r="D250" s="139" t="s">
        <v>389</v>
      </c>
      <c r="E250" s="139" t="s">
        <v>1740</v>
      </c>
    </row>
    <row r="251" spans="1:5">
      <c r="A251" s="139">
        <v>3</v>
      </c>
      <c r="B251" s="139" t="s">
        <v>41</v>
      </c>
      <c r="C251" s="139">
        <v>3512.359164212</v>
      </c>
      <c r="D251" s="139" t="s">
        <v>389</v>
      </c>
      <c r="E251" s="139" t="s">
        <v>1740</v>
      </c>
    </row>
    <row r="252" spans="1:5">
      <c r="A252" s="139">
        <v>4</v>
      </c>
      <c r="B252" s="139" t="s">
        <v>42</v>
      </c>
      <c r="C252" s="139">
        <v>1974.4736422179999</v>
      </c>
      <c r="D252" s="139" t="s">
        <v>389</v>
      </c>
      <c r="E252" s="139" t="s">
        <v>1740</v>
      </c>
    </row>
    <row r="253" spans="1:5">
      <c r="A253" s="139">
        <v>5</v>
      </c>
      <c r="B253" s="139" t="s">
        <v>43</v>
      </c>
      <c r="C253" s="139">
        <v>0</v>
      </c>
      <c r="D253" s="139" t="s">
        <v>389</v>
      </c>
      <c r="E253" s="139" t="s">
        <v>1740</v>
      </c>
    </row>
    <row r="254" spans="1:5">
      <c r="A254" s="139">
        <v>0</v>
      </c>
      <c r="B254" s="139" t="s">
        <v>38</v>
      </c>
      <c r="C254" s="139">
        <v>1</v>
      </c>
      <c r="D254" s="139" t="s">
        <v>390</v>
      </c>
      <c r="E254" s="139" t="s">
        <v>1740</v>
      </c>
    </row>
    <row r="255" spans="1:5">
      <c r="A255" s="139">
        <v>1</v>
      </c>
      <c r="B255" s="139" t="s">
        <v>39</v>
      </c>
      <c r="C255" s="139">
        <v>16</v>
      </c>
      <c r="D255" s="139" t="s">
        <v>390</v>
      </c>
      <c r="E255" s="139" t="s">
        <v>1740</v>
      </c>
    </row>
    <row r="256" spans="1:5">
      <c r="A256" s="139">
        <v>2</v>
      </c>
      <c r="B256" s="139" t="s">
        <v>40</v>
      </c>
      <c r="C256" s="139">
        <v>41.989116133000003</v>
      </c>
      <c r="D256" s="139" t="s">
        <v>390</v>
      </c>
      <c r="E256" s="139" t="s">
        <v>1740</v>
      </c>
    </row>
    <row r="257" spans="1:5">
      <c r="A257" s="139">
        <v>3</v>
      </c>
      <c r="B257" s="139" t="s">
        <v>41</v>
      </c>
      <c r="C257" s="139">
        <v>3512.359164212</v>
      </c>
      <c r="D257" s="139" t="s">
        <v>390</v>
      </c>
      <c r="E257" s="139" t="s">
        <v>1740</v>
      </c>
    </row>
    <row r="258" spans="1:5">
      <c r="A258" s="139">
        <v>4</v>
      </c>
      <c r="B258" s="139" t="s">
        <v>42</v>
      </c>
      <c r="C258" s="139">
        <v>1974.4736422179999</v>
      </c>
      <c r="D258" s="139" t="s">
        <v>390</v>
      </c>
      <c r="E258" s="139" t="s">
        <v>1740</v>
      </c>
    </row>
    <row r="259" spans="1:5">
      <c r="A259" s="139">
        <v>5</v>
      </c>
      <c r="B259" s="139" t="s">
        <v>43</v>
      </c>
      <c r="C259" s="139">
        <v>0</v>
      </c>
      <c r="D259" s="139" t="s">
        <v>390</v>
      </c>
      <c r="E259" s="139" t="s">
        <v>1740</v>
      </c>
    </row>
    <row r="260" spans="1:5">
      <c r="A260" s="139">
        <v>0</v>
      </c>
      <c r="B260" s="139" t="s">
        <v>38</v>
      </c>
      <c r="C260" s="139">
        <v>1</v>
      </c>
      <c r="D260" s="139" t="s">
        <v>395</v>
      </c>
      <c r="E260" s="139" t="s">
        <v>1740</v>
      </c>
    </row>
    <row r="261" spans="1:5">
      <c r="A261" s="139">
        <v>1</v>
      </c>
      <c r="B261" s="139" t="s">
        <v>39</v>
      </c>
      <c r="C261" s="139">
        <v>16</v>
      </c>
      <c r="D261" s="139" t="s">
        <v>395</v>
      </c>
      <c r="E261" s="139" t="s">
        <v>1740</v>
      </c>
    </row>
    <row r="262" spans="1:5">
      <c r="A262" s="139">
        <v>2</v>
      </c>
      <c r="B262" s="139" t="s">
        <v>40</v>
      </c>
      <c r="C262" s="139">
        <v>41.989116133000003</v>
      </c>
      <c r="D262" s="139" t="s">
        <v>395</v>
      </c>
      <c r="E262" s="139" t="s">
        <v>1740</v>
      </c>
    </row>
    <row r="263" spans="1:5">
      <c r="A263" s="139">
        <v>3</v>
      </c>
      <c r="B263" s="139" t="s">
        <v>41</v>
      </c>
      <c r="C263" s="139">
        <v>3512.359164212</v>
      </c>
      <c r="D263" s="139" t="s">
        <v>395</v>
      </c>
      <c r="E263" s="139" t="s">
        <v>1740</v>
      </c>
    </row>
    <row r="264" spans="1:5">
      <c r="A264" s="139">
        <v>4</v>
      </c>
      <c r="B264" s="139" t="s">
        <v>42</v>
      </c>
      <c r="C264" s="139">
        <v>1974.4736422179999</v>
      </c>
      <c r="D264" s="139" t="s">
        <v>395</v>
      </c>
      <c r="E264" s="139" t="s">
        <v>1740</v>
      </c>
    </row>
    <row r="265" spans="1:5">
      <c r="A265" s="139">
        <v>5</v>
      </c>
      <c r="B265" s="139" t="s">
        <v>43</v>
      </c>
      <c r="C265" s="139">
        <v>0</v>
      </c>
      <c r="D265" s="139" t="s">
        <v>395</v>
      </c>
      <c r="E265" s="139" t="s">
        <v>1740</v>
      </c>
    </row>
    <row r="266" spans="1:5">
      <c r="A266" s="139">
        <v>0</v>
      </c>
      <c r="B266" s="139" t="s">
        <v>38</v>
      </c>
      <c r="C266" s="139">
        <v>1</v>
      </c>
      <c r="D266" s="139" t="s">
        <v>396</v>
      </c>
      <c r="E266" s="139" t="s">
        <v>1740</v>
      </c>
    </row>
    <row r="267" spans="1:5">
      <c r="A267" s="139">
        <v>1</v>
      </c>
      <c r="B267" s="139" t="s">
        <v>39</v>
      </c>
      <c r="C267" s="139">
        <v>16</v>
      </c>
      <c r="D267" s="139" t="s">
        <v>396</v>
      </c>
      <c r="E267" s="139" t="s">
        <v>1740</v>
      </c>
    </row>
    <row r="268" spans="1:5">
      <c r="A268" s="139">
        <v>2</v>
      </c>
      <c r="B268" s="139" t="s">
        <v>40</v>
      </c>
      <c r="C268" s="139">
        <v>41.989116133000003</v>
      </c>
      <c r="D268" s="139" t="s">
        <v>396</v>
      </c>
      <c r="E268" s="139" t="s">
        <v>1740</v>
      </c>
    </row>
    <row r="269" spans="1:5">
      <c r="A269" s="139">
        <v>3</v>
      </c>
      <c r="B269" s="139" t="s">
        <v>41</v>
      </c>
      <c r="C269" s="139">
        <v>3512.359164212</v>
      </c>
      <c r="D269" s="139" t="s">
        <v>396</v>
      </c>
      <c r="E269" s="139" t="s">
        <v>1740</v>
      </c>
    </row>
    <row r="270" spans="1:5">
      <c r="A270" s="139">
        <v>4</v>
      </c>
      <c r="B270" s="139" t="s">
        <v>42</v>
      </c>
      <c r="C270" s="139">
        <v>1974.4736422179999</v>
      </c>
      <c r="D270" s="139" t="s">
        <v>396</v>
      </c>
      <c r="E270" s="139" t="s">
        <v>1740</v>
      </c>
    </row>
    <row r="271" spans="1:5">
      <c r="A271" s="139">
        <v>5</v>
      </c>
      <c r="B271" s="139" t="s">
        <v>43</v>
      </c>
      <c r="C271" s="139">
        <v>0</v>
      </c>
      <c r="D271" s="139" t="s">
        <v>396</v>
      </c>
      <c r="E271" s="139" t="s">
        <v>1740</v>
      </c>
    </row>
    <row r="272" spans="1:5">
      <c r="A272" s="139">
        <v>0</v>
      </c>
      <c r="B272" s="139" t="s">
        <v>38</v>
      </c>
      <c r="C272" s="139">
        <v>1</v>
      </c>
      <c r="D272" s="139" t="s">
        <v>397</v>
      </c>
      <c r="E272" s="139" t="s">
        <v>1740</v>
      </c>
    </row>
    <row r="273" spans="1:5">
      <c r="A273" s="139">
        <v>1</v>
      </c>
      <c r="B273" s="139" t="s">
        <v>39</v>
      </c>
      <c r="C273" s="139">
        <v>16</v>
      </c>
      <c r="D273" s="139" t="s">
        <v>397</v>
      </c>
      <c r="E273" s="139" t="s">
        <v>1740</v>
      </c>
    </row>
    <row r="274" spans="1:5">
      <c r="A274" s="139">
        <v>2</v>
      </c>
      <c r="B274" s="139" t="s">
        <v>40</v>
      </c>
      <c r="C274" s="139">
        <v>41.989116133000003</v>
      </c>
      <c r="D274" s="139" t="s">
        <v>397</v>
      </c>
      <c r="E274" s="139" t="s">
        <v>1740</v>
      </c>
    </row>
    <row r="275" spans="1:5">
      <c r="A275" s="139">
        <v>3</v>
      </c>
      <c r="B275" s="139" t="s">
        <v>41</v>
      </c>
      <c r="C275" s="139">
        <v>3512.359164212</v>
      </c>
      <c r="D275" s="139" t="s">
        <v>397</v>
      </c>
      <c r="E275" s="139" t="s">
        <v>1740</v>
      </c>
    </row>
    <row r="276" spans="1:5">
      <c r="A276" s="139">
        <v>4</v>
      </c>
      <c r="B276" s="139" t="s">
        <v>42</v>
      </c>
      <c r="C276" s="139">
        <v>1974.4736422179999</v>
      </c>
      <c r="D276" s="139" t="s">
        <v>397</v>
      </c>
      <c r="E276" s="139" t="s">
        <v>1740</v>
      </c>
    </row>
    <row r="277" spans="1:5">
      <c r="A277" s="139">
        <v>5</v>
      </c>
      <c r="B277" s="139" t="s">
        <v>43</v>
      </c>
      <c r="C277" s="139">
        <v>0</v>
      </c>
      <c r="D277" s="139" t="s">
        <v>397</v>
      </c>
      <c r="E277" s="139" t="s">
        <v>1740</v>
      </c>
    </row>
    <row r="278" spans="1:5">
      <c r="A278" s="139">
        <v>0</v>
      </c>
      <c r="B278" s="139" t="s">
        <v>38</v>
      </c>
      <c r="C278" s="139">
        <v>1</v>
      </c>
      <c r="D278" s="139" t="s">
        <v>398</v>
      </c>
      <c r="E278" s="139" t="s">
        <v>1740</v>
      </c>
    </row>
    <row r="279" spans="1:5">
      <c r="A279" s="139">
        <v>1</v>
      </c>
      <c r="B279" s="139" t="s">
        <v>39</v>
      </c>
      <c r="C279" s="139">
        <v>16</v>
      </c>
      <c r="D279" s="139" t="s">
        <v>398</v>
      </c>
      <c r="E279" s="139" t="s">
        <v>1740</v>
      </c>
    </row>
    <row r="280" spans="1:5">
      <c r="A280" s="139">
        <v>2</v>
      </c>
      <c r="B280" s="139" t="s">
        <v>40</v>
      </c>
      <c r="C280" s="139">
        <v>41.989116133000003</v>
      </c>
      <c r="D280" s="139" t="s">
        <v>398</v>
      </c>
      <c r="E280" s="139" t="s">
        <v>1740</v>
      </c>
    </row>
    <row r="281" spans="1:5">
      <c r="A281" s="139">
        <v>3</v>
      </c>
      <c r="B281" s="139" t="s">
        <v>41</v>
      </c>
      <c r="C281" s="139">
        <v>3512.359164212</v>
      </c>
      <c r="D281" s="139" t="s">
        <v>398</v>
      </c>
      <c r="E281" s="139" t="s">
        <v>1740</v>
      </c>
    </row>
    <row r="282" spans="1:5">
      <c r="A282" s="139">
        <v>4</v>
      </c>
      <c r="B282" s="139" t="s">
        <v>42</v>
      </c>
      <c r="C282" s="139">
        <v>1974.4736422179999</v>
      </c>
      <c r="D282" s="139" t="s">
        <v>398</v>
      </c>
      <c r="E282" s="139" t="s">
        <v>1740</v>
      </c>
    </row>
    <row r="283" spans="1:5">
      <c r="A283" s="139">
        <v>5</v>
      </c>
      <c r="B283" s="139" t="s">
        <v>43</v>
      </c>
      <c r="C283" s="139">
        <v>0</v>
      </c>
      <c r="D283" s="139" t="s">
        <v>398</v>
      </c>
      <c r="E283" s="139" t="s">
        <v>1740</v>
      </c>
    </row>
    <row r="284" spans="1:5">
      <c r="A284" s="139">
        <v>0</v>
      </c>
      <c r="B284" s="139" t="s">
        <v>38</v>
      </c>
      <c r="C284" s="139">
        <v>1</v>
      </c>
      <c r="D284" s="139" t="s">
        <v>399</v>
      </c>
      <c r="E284" s="139" t="s">
        <v>1740</v>
      </c>
    </row>
    <row r="285" spans="1:5">
      <c r="A285" s="139">
        <v>1</v>
      </c>
      <c r="B285" s="139" t="s">
        <v>39</v>
      </c>
      <c r="C285" s="139">
        <v>16</v>
      </c>
      <c r="D285" s="139" t="s">
        <v>399</v>
      </c>
      <c r="E285" s="139" t="s">
        <v>1740</v>
      </c>
    </row>
    <row r="286" spans="1:5">
      <c r="A286" s="139">
        <v>2</v>
      </c>
      <c r="B286" s="139" t="s">
        <v>40</v>
      </c>
      <c r="C286" s="139">
        <v>41.989116133000003</v>
      </c>
      <c r="D286" s="139" t="s">
        <v>399</v>
      </c>
      <c r="E286" s="139" t="s">
        <v>1740</v>
      </c>
    </row>
    <row r="287" spans="1:5">
      <c r="A287" s="139">
        <v>3</v>
      </c>
      <c r="B287" s="139" t="s">
        <v>41</v>
      </c>
      <c r="C287" s="139">
        <v>3512.359164212</v>
      </c>
      <c r="D287" s="139" t="s">
        <v>399</v>
      </c>
      <c r="E287" s="139" t="s">
        <v>1740</v>
      </c>
    </row>
    <row r="288" spans="1:5">
      <c r="A288" s="139">
        <v>4</v>
      </c>
      <c r="B288" s="139" t="s">
        <v>42</v>
      </c>
      <c r="C288" s="139">
        <v>1974.4736422179999</v>
      </c>
      <c r="D288" s="139" t="s">
        <v>399</v>
      </c>
      <c r="E288" s="139" t="s">
        <v>1740</v>
      </c>
    </row>
    <row r="289" spans="1:5">
      <c r="A289" s="139">
        <v>5</v>
      </c>
      <c r="B289" s="139" t="s">
        <v>43</v>
      </c>
      <c r="C289" s="139">
        <v>0</v>
      </c>
      <c r="D289" s="139" t="s">
        <v>399</v>
      </c>
      <c r="E289" s="139" t="s">
        <v>1740</v>
      </c>
    </row>
    <row r="290" spans="1:5">
      <c r="A290" s="139">
        <v>0</v>
      </c>
      <c r="B290" s="139" t="s">
        <v>38</v>
      </c>
      <c r="C290" s="139">
        <v>1</v>
      </c>
      <c r="D290" s="139" t="s">
        <v>400</v>
      </c>
      <c r="E290" s="139" t="s">
        <v>1740</v>
      </c>
    </row>
    <row r="291" spans="1:5">
      <c r="A291" s="139">
        <v>1</v>
      </c>
      <c r="B291" s="139" t="s">
        <v>39</v>
      </c>
      <c r="C291" s="139">
        <v>16</v>
      </c>
      <c r="D291" s="139" t="s">
        <v>400</v>
      </c>
      <c r="E291" s="139" t="s">
        <v>1740</v>
      </c>
    </row>
    <row r="292" spans="1:5">
      <c r="A292" s="139">
        <v>2</v>
      </c>
      <c r="B292" s="139" t="s">
        <v>40</v>
      </c>
      <c r="C292" s="139">
        <v>41.989116133000003</v>
      </c>
      <c r="D292" s="139" t="s">
        <v>400</v>
      </c>
      <c r="E292" s="139" t="s">
        <v>1740</v>
      </c>
    </row>
    <row r="293" spans="1:5">
      <c r="A293" s="139">
        <v>3</v>
      </c>
      <c r="B293" s="139" t="s">
        <v>41</v>
      </c>
      <c r="C293" s="139">
        <v>3512.359164212</v>
      </c>
      <c r="D293" s="139" t="s">
        <v>400</v>
      </c>
      <c r="E293" s="139" t="s">
        <v>1740</v>
      </c>
    </row>
    <row r="294" spans="1:5">
      <c r="A294" s="139">
        <v>4</v>
      </c>
      <c r="B294" s="139" t="s">
        <v>42</v>
      </c>
      <c r="C294" s="139">
        <v>1974.4736422179999</v>
      </c>
      <c r="D294" s="139" t="s">
        <v>400</v>
      </c>
      <c r="E294" s="139" t="s">
        <v>1740</v>
      </c>
    </row>
    <row r="295" spans="1:5">
      <c r="A295" s="139">
        <v>5</v>
      </c>
      <c r="B295" s="139" t="s">
        <v>43</v>
      </c>
      <c r="C295" s="139">
        <v>0</v>
      </c>
      <c r="D295" s="139" t="s">
        <v>400</v>
      </c>
      <c r="E295" s="139" t="s">
        <v>1740</v>
      </c>
    </row>
    <row r="296" spans="1:5">
      <c r="A296" s="139">
        <v>0</v>
      </c>
      <c r="B296" s="139" t="s">
        <v>38</v>
      </c>
      <c r="C296" s="139">
        <v>1</v>
      </c>
      <c r="D296" s="139" t="s">
        <v>401</v>
      </c>
      <c r="E296" s="139" t="s">
        <v>1740</v>
      </c>
    </row>
    <row r="297" spans="1:5">
      <c r="A297" s="139">
        <v>1</v>
      </c>
      <c r="B297" s="139" t="s">
        <v>39</v>
      </c>
      <c r="C297" s="139">
        <v>16</v>
      </c>
      <c r="D297" s="139" t="s">
        <v>401</v>
      </c>
      <c r="E297" s="139" t="s">
        <v>1740</v>
      </c>
    </row>
    <row r="298" spans="1:5">
      <c r="A298" s="139">
        <v>2</v>
      </c>
      <c r="B298" s="139" t="s">
        <v>40</v>
      </c>
      <c r="C298" s="139">
        <v>41.989116133000003</v>
      </c>
      <c r="D298" s="139" t="s">
        <v>401</v>
      </c>
      <c r="E298" s="139" t="s">
        <v>1740</v>
      </c>
    </row>
    <row r="299" spans="1:5">
      <c r="A299" s="139">
        <v>3</v>
      </c>
      <c r="B299" s="139" t="s">
        <v>41</v>
      </c>
      <c r="C299" s="139">
        <v>3512.359164212</v>
      </c>
      <c r="D299" s="139" t="s">
        <v>401</v>
      </c>
      <c r="E299" s="139" t="s">
        <v>1740</v>
      </c>
    </row>
    <row r="300" spans="1:5">
      <c r="A300" s="139">
        <v>4</v>
      </c>
      <c r="B300" s="139" t="s">
        <v>42</v>
      </c>
      <c r="C300" s="139">
        <v>1974.4736422179999</v>
      </c>
      <c r="D300" s="139" t="s">
        <v>401</v>
      </c>
      <c r="E300" s="139" t="s">
        <v>1740</v>
      </c>
    </row>
    <row r="301" spans="1:5">
      <c r="A301" s="139">
        <v>5</v>
      </c>
      <c r="B301" s="139" t="s">
        <v>43</v>
      </c>
      <c r="C301" s="139">
        <v>0</v>
      </c>
      <c r="D301" s="139" t="s">
        <v>401</v>
      </c>
      <c r="E301" s="139" t="s">
        <v>1740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42897-95AC-4304-9CF2-1B3ED0BA27DE}">
  <dimension ref="A1:K301"/>
  <sheetViews>
    <sheetView workbookViewId="0"/>
  </sheetViews>
  <sheetFormatPr defaultRowHeight="15"/>
  <cols>
    <col min="2" max="10" width="8.42578125" customWidth="1"/>
  </cols>
  <sheetData>
    <row r="1" spans="1:11">
      <c r="B1" t="s">
        <v>46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  <c r="I1" t="s">
        <v>37</v>
      </c>
      <c r="J1" t="s">
        <v>130</v>
      </c>
    </row>
    <row r="2" spans="1:11">
      <c r="A2" s="16">
        <v>0</v>
      </c>
      <c r="B2" s="16" t="s">
        <v>38</v>
      </c>
      <c r="C2" s="16">
        <v>1.3018081401348E-3</v>
      </c>
      <c r="D2" s="16">
        <v>3.3031749575120002E-4</v>
      </c>
      <c r="E2" s="16">
        <v>3.1903543133530001E-4</v>
      </c>
      <c r="F2" s="16">
        <v>3.8594187567879998E-4</v>
      </c>
      <c r="G2" s="16">
        <v>6.3946128345579998E-4</v>
      </c>
      <c r="H2" s="16">
        <v>2.8289784339339998E-4</v>
      </c>
      <c r="I2" s="16">
        <v>5.8506340922450002E-4</v>
      </c>
      <c r="J2" s="16" t="s">
        <v>132</v>
      </c>
      <c r="K2" s="16" t="s">
        <v>1877</v>
      </c>
    </row>
    <row r="3" spans="1:11">
      <c r="A3" s="16">
        <v>1</v>
      </c>
      <c r="B3" s="16" t="s">
        <v>39</v>
      </c>
      <c r="C3" s="16">
        <v>3.4003581782857E-3</v>
      </c>
      <c r="D3" s="16">
        <v>2.8226770072497E-3</v>
      </c>
      <c r="E3" s="16">
        <v>9.1563612345909999E-4</v>
      </c>
      <c r="F3" s="16">
        <v>1.0581562199093999E-3</v>
      </c>
      <c r="G3" s="16">
        <v>2.3463672970162998E-3</v>
      </c>
      <c r="H3" s="16">
        <v>3.0762664275575001E-3</v>
      </c>
      <c r="I3" s="16">
        <v>3.1744686597282002E-3</v>
      </c>
      <c r="J3" s="16" t="s">
        <v>132</v>
      </c>
      <c r="K3" s="16" t="s">
        <v>1877</v>
      </c>
    </row>
    <row r="4" spans="1:11">
      <c r="A4" s="16">
        <v>2</v>
      </c>
      <c r="B4" s="16" t="s">
        <v>40</v>
      </c>
      <c r="C4" s="16">
        <v>1.6475083571845001E-3</v>
      </c>
      <c r="D4" s="16">
        <v>5.1268752410850004E-4</v>
      </c>
      <c r="E4" s="16">
        <v>5.1268752410850004E-4</v>
      </c>
      <c r="F4" s="16">
        <v>5.1268752410850004E-4</v>
      </c>
      <c r="G4" s="16">
        <v>0</v>
      </c>
      <c r="H4" s="16">
        <v>0</v>
      </c>
      <c r="I4" s="16">
        <v>1.5380625723256001E-3</v>
      </c>
      <c r="J4" s="16" t="s">
        <v>132</v>
      </c>
      <c r="K4" s="16" t="s">
        <v>1877</v>
      </c>
    </row>
    <row r="5" spans="1:11">
      <c r="A5" s="16">
        <v>3</v>
      </c>
      <c r="B5" s="16" t="s">
        <v>41</v>
      </c>
      <c r="C5" s="16">
        <v>7.5686214263260003E-4</v>
      </c>
      <c r="D5" s="95">
        <v>7.1745362435244995E-5</v>
      </c>
      <c r="E5" s="95">
        <v>7.1745362435244995E-5</v>
      </c>
      <c r="F5" s="95">
        <v>7.1745362435244995E-5</v>
      </c>
      <c r="G5" s="16">
        <v>0</v>
      </c>
      <c r="H5" s="16">
        <v>0</v>
      </c>
      <c r="I5" s="16">
        <v>2.1523608730569999E-4</v>
      </c>
      <c r="J5" s="16" t="s">
        <v>132</v>
      </c>
      <c r="K5" s="16" t="s">
        <v>1877</v>
      </c>
    </row>
    <row r="6" spans="1:11">
      <c r="A6" s="16">
        <v>4</v>
      </c>
      <c r="B6" s="16" t="s">
        <v>42</v>
      </c>
      <c r="C6" s="95">
        <v>4.0472255247854701E-5</v>
      </c>
      <c r="D6" s="16">
        <v>0</v>
      </c>
      <c r="E6" s="95">
        <v>1.25945463327246E-5</v>
      </c>
      <c r="F6" s="95">
        <v>1.25945463327246E-5</v>
      </c>
      <c r="G6" s="16">
        <v>0</v>
      </c>
      <c r="H6" s="16">
        <v>0</v>
      </c>
      <c r="I6" s="95">
        <v>3.7783638998173901E-5</v>
      </c>
      <c r="J6" s="16" t="s">
        <v>132</v>
      </c>
      <c r="K6" s="16" t="s">
        <v>1877</v>
      </c>
    </row>
    <row r="7" spans="1:11">
      <c r="A7" s="16">
        <v>5</v>
      </c>
      <c r="B7" s="16" t="s">
        <v>43</v>
      </c>
      <c r="C7" s="16">
        <v>4.5678462664228E-3</v>
      </c>
      <c r="D7" s="16">
        <v>1.4345302324303001E-3</v>
      </c>
      <c r="E7" s="16">
        <v>1.4345302324303001E-3</v>
      </c>
      <c r="F7" s="16">
        <v>1.4345302324303001E-3</v>
      </c>
      <c r="G7" s="16">
        <v>3.1578540511261002E-3</v>
      </c>
      <c r="H7" s="16">
        <v>1.1117609301334E-3</v>
      </c>
      <c r="I7" s="16">
        <v>4.3035906972908999E-3</v>
      </c>
      <c r="J7" s="16" t="s">
        <v>132</v>
      </c>
      <c r="K7" s="16" t="s">
        <v>1877</v>
      </c>
    </row>
    <row r="8" spans="1:11">
      <c r="A8" s="16">
        <v>0</v>
      </c>
      <c r="B8" s="16" t="s">
        <v>38</v>
      </c>
      <c r="C8" s="16">
        <v>1.3018081401348E-3</v>
      </c>
      <c r="D8" s="16">
        <v>3.3031749575120002E-4</v>
      </c>
      <c r="E8" s="16">
        <v>3.1903543133530001E-4</v>
      </c>
      <c r="F8" s="16">
        <v>3.8594187567879998E-4</v>
      </c>
      <c r="G8" s="16">
        <v>6.3946128345579998E-4</v>
      </c>
      <c r="H8" s="16">
        <v>2.8289784339339998E-4</v>
      </c>
      <c r="I8" s="16">
        <v>5.8506340922450002E-4</v>
      </c>
      <c r="J8" s="16" t="s">
        <v>348</v>
      </c>
      <c r="K8" s="16" t="s">
        <v>1877</v>
      </c>
    </row>
    <row r="9" spans="1:11">
      <c r="A9" s="16">
        <v>1</v>
      </c>
      <c r="B9" s="16" t="s">
        <v>39</v>
      </c>
      <c r="C9" s="16">
        <v>3.4003581782857E-3</v>
      </c>
      <c r="D9" s="16">
        <v>2.8226770072497E-3</v>
      </c>
      <c r="E9" s="16">
        <v>9.1563612345909999E-4</v>
      </c>
      <c r="F9" s="16">
        <v>1.0581562199093999E-3</v>
      </c>
      <c r="G9" s="16">
        <v>2.3463672970162998E-3</v>
      </c>
      <c r="H9" s="16">
        <v>3.0762664275575001E-3</v>
      </c>
      <c r="I9" s="16">
        <v>3.1744686597282002E-3</v>
      </c>
      <c r="J9" s="16" t="s">
        <v>348</v>
      </c>
      <c r="K9" s="16" t="s">
        <v>1877</v>
      </c>
    </row>
    <row r="10" spans="1:11">
      <c r="A10" s="16">
        <v>2</v>
      </c>
      <c r="B10" s="16" t="s">
        <v>40</v>
      </c>
      <c r="C10" s="16">
        <v>1.6475083571845001E-3</v>
      </c>
      <c r="D10" s="16">
        <v>5.1268752410850004E-4</v>
      </c>
      <c r="E10" s="16">
        <v>5.1268752410850004E-4</v>
      </c>
      <c r="F10" s="16">
        <v>5.1268752410850004E-4</v>
      </c>
      <c r="G10" s="16">
        <v>0</v>
      </c>
      <c r="H10" s="16">
        <v>0</v>
      </c>
      <c r="I10" s="16">
        <v>1.5380625723256001E-3</v>
      </c>
      <c r="J10" s="16" t="s">
        <v>348</v>
      </c>
      <c r="K10" s="16" t="s">
        <v>1877</v>
      </c>
    </row>
    <row r="11" spans="1:11">
      <c r="A11" s="16">
        <v>3</v>
      </c>
      <c r="B11" s="16" t="s">
        <v>41</v>
      </c>
      <c r="C11" s="16">
        <v>7.5686214263260003E-4</v>
      </c>
      <c r="D11" s="95">
        <v>7.1745362435244995E-5</v>
      </c>
      <c r="E11" s="95">
        <v>7.1745362435244995E-5</v>
      </c>
      <c r="F11" s="95">
        <v>7.1745362435244995E-5</v>
      </c>
      <c r="G11" s="16">
        <v>0</v>
      </c>
      <c r="H11" s="16">
        <v>0</v>
      </c>
      <c r="I11" s="16">
        <v>2.1523608730569999E-4</v>
      </c>
      <c r="J11" s="16" t="s">
        <v>348</v>
      </c>
      <c r="K11" s="16" t="s">
        <v>1877</v>
      </c>
    </row>
    <row r="12" spans="1:11">
      <c r="A12" s="16">
        <v>4</v>
      </c>
      <c r="B12" s="16" t="s">
        <v>42</v>
      </c>
      <c r="C12" s="95">
        <v>4.0472255247854701E-5</v>
      </c>
      <c r="D12" s="16">
        <v>0</v>
      </c>
      <c r="E12" s="95">
        <v>1.25945463327246E-5</v>
      </c>
      <c r="F12" s="95">
        <v>1.25945463327246E-5</v>
      </c>
      <c r="G12" s="16">
        <v>0</v>
      </c>
      <c r="H12" s="16">
        <v>0</v>
      </c>
      <c r="I12" s="95">
        <v>3.7783638998173901E-5</v>
      </c>
      <c r="J12" s="16" t="s">
        <v>348</v>
      </c>
      <c r="K12" s="16" t="s">
        <v>1877</v>
      </c>
    </row>
    <row r="13" spans="1:11">
      <c r="A13" s="16">
        <v>5</v>
      </c>
      <c r="B13" s="16" t="s">
        <v>43</v>
      </c>
      <c r="C13" s="16">
        <v>4.5678462664228E-3</v>
      </c>
      <c r="D13" s="16">
        <v>1.4345302324303001E-3</v>
      </c>
      <c r="E13" s="16">
        <v>1.4345302324303001E-3</v>
      </c>
      <c r="F13" s="16">
        <v>1.4345302324303001E-3</v>
      </c>
      <c r="G13" s="16">
        <v>3.1578540511261002E-3</v>
      </c>
      <c r="H13" s="16">
        <v>1.1117609301334E-3</v>
      </c>
      <c r="I13" s="16">
        <v>4.3035906972908999E-3</v>
      </c>
      <c r="J13" s="16" t="s">
        <v>348</v>
      </c>
      <c r="K13" s="16" t="s">
        <v>1877</v>
      </c>
    </row>
    <row r="14" spans="1:11">
      <c r="A14" s="16">
        <v>0</v>
      </c>
      <c r="B14" s="16" t="s">
        <v>38</v>
      </c>
      <c r="C14" s="16">
        <v>1.3018081401348E-3</v>
      </c>
      <c r="D14" s="16">
        <v>3.3031749575120002E-4</v>
      </c>
      <c r="E14" s="16">
        <v>3.1903543133530001E-4</v>
      </c>
      <c r="F14" s="16">
        <v>3.8594187567879998E-4</v>
      </c>
      <c r="G14" s="16">
        <v>6.3946128345579998E-4</v>
      </c>
      <c r="H14" s="16">
        <v>2.8289784339339998E-4</v>
      </c>
      <c r="I14" s="16">
        <v>5.8506340922450002E-4</v>
      </c>
      <c r="J14" s="16" t="s">
        <v>349</v>
      </c>
      <c r="K14" s="16" t="s">
        <v>1877</v>
      </c>
    </row>
    <row r="15" spans="1:11">
      <c r="A15" s="16">
        <v>1</v>
      </c>
      <c r="B15" s="16" t="s">
        <v>39</v>
      </c>
      <c r="C15" s="16">
        <v>3.4003581782857E-3</v>
      </c>
      <c r="D15" s="16">
        <v>2.8226770072497E-3</v>
      </c>
      <c r="E15" s="16">
        <v>9.1563612345909999E-4</v>
      </c>
      <c r="F15" s="16">
        <v>1.0581562199093999E-3</v>
      </c>
      <c r="G15" s="16">
        <v>2.3463672970162998E-3</v>
      </c>
      <c r="H15" s="16">
        <v>3.0762664275575001E-3</v>
      </c>
      <c r="I15" s="16">
        <v>3.1744686597282002E-3</v>
      </c>
      <c r="J15" s="16" t="s">
        <v>349</v>
      </c>
      <c r="K15" s="16" t="s">
        <v>1877</v>
      </c>
    </row>
    <row r="16" spans="1:11">
      <c r="A16" s="16">
        <v>2</v>
      </c>
      <c r="B16" s="16" t="s">
        <v>40</v>
      </c>
      <c r="C16" s="16">
        <v>1.6475083571845001E-3</v>
      </c>
      <c r="D16" s="16">
        <v>5.1268752410850004E-4</v>
      </c>
      <c r="E16" s="16">
        <v>5.1268752410850004E-4</v>
      </c>
      <c r="F16" s="16">
        <v>5.1268752410850004E-4</v>
      </c>
      <c r="G16" s="16">
        <v>0</v>
      </c>
      <c r="H16" s="16">
        <v>0</v>
      </c>
      <c r="I16" s="16">
        <v>1.5380625723256001E-3</v>
      </c>
      <c r="J16" s="16" t="s">
        <v>349</v>
      </c>
      <c r="K16" s="16" t="s">
        <v>1877</v>
      </c>
    </row>
    <row r="17" spans="1:11">
      <c r="A17" s="16">
        <v>3</v>
      </c>
      <c r="B17" s="16" t="s">
        <v>41</v>
      </c>
      <c r="C17" s="16">
        <v>7.5686214263260003E-4</v>
      </c>
      <c r="D17" s="95">
        <v>7.1745362435244995E-5</v>
      </c>
      <c r="E17" s="95">
        <v>7.1745362435244995E-5</v>
      </c>
      <c r="F17" s="95">
        <v>7.1745362435244995E-5</v>
      </c>
      <c r="G17" s="16">
        <v>0</v>
      </c>
      <c r="H17" s="16">
        <v>0</v>
      </c>
      <c r="I17" s="16">
        <v>2.1523608730569999E-4</v>
      </c>
      <c r="J17" s="16" t="s">
        <v>349</v>
      </c>
      <c r="K17" s="16" t="s">
        <v>1877</v>
      </c>
    </row>
    <row r="18" spans="1:11">
      <c r="A18" s="16">
        <v>4</v>
      </c>
      <c r="B18" s="16" t="s">
        <v>42</v>
      </c>
      <c r="C18" s="95">
        <v>4.0472255247854701E-5</v>
      </c>
      <c r="D18" s="16">
        <v>0</v>
      </c>
      <c r="E18" s="95">
        <v>1.25945463327246E-5</v>
      </c>
      <c r="F18" s="95">
        <v>1.25945463327246E-5</v>
      </c>
      <c r="G18" s="16">
        <v>0</v>
      </c>
      <c r="H18" s="16">
        <v>0</v>
      </c>
      <c r="I18" s="95">
        <v>3.7783638998173901E-5</v>
      </c>
      <c r="J18" s="16" t="s">
        <v>349</v>
      </c>
      <c r="K18" s="16" t="s">
        <v>1877</v>
      </c>
    </row>
    <row r="19" spans="1:11">
      <c r="A19" s="16">
        <v>5</v>
      </c>
      <c r="B19" s="16" t="s">
        <v>43</v>
      </c>
      <c r="C19" s="16">
        <v>4.5678462664228E-3</v>
      </c>
      <c r="D19" s="16">
        <v>1.4345302324303001E-3</v>
      </c>
      <c r="E19" s="16">
        <v>1.4345302324303001E-3</v>
      </c>
      <c r="F19" s="16">
        <v>1.4345302324303001E-3</v>
      </c>
      <c r="G19" s="16">
        <v>3.1578540511261002E-3</v>
      </c>
      <c r="H19" s="16">
        <v>1.1117609301334E-3</v>
      </c>
      <c r="I19" s="16">
        <v>4.3035906972908999E-3</v>
      </c>
      <c r="J19" s="16" t="s">
        <v>349</v>
      </c>
      <c r="K19" s="16" t="s">
        <v>1877</v>
      </c>
    </row>
    <row r="20" spans="1:11">
      <c r="A20" s="16">
        <v>0</v>
      </c>
      <c r="B20" s="16" t="s">
        <v>38</v>
      </c>
      <c r="C20" s="16">
        <v>1.3018081401348E-3</v>
      </c>
      <c r="D20" s="16">
        <v>3.3031749575120002E-4</v>
      </c>
      <c r="E20" s="16">
        <v>3.1903543133530001E-4</v>
      </c>
      <c r="F20" s="16">
        <v>3.8594187567879998E-4</v>
      </c>
      <c r="G20" s="16">
        <v>6.3946128345579998E-4</v>
      </c>
      <c r="H20" s="16">
        <v>2.8289784339339998E-4</v>
      </c>
      <c r="I20" s="16">
        <v>5.8506340922450002E-4</v>
      </c>
      <c r="J20" s="16" t="s">
        <v>350</v>
      </c>
      <c r="K20" s="16" t="s">
        <v>1877</v>
      </c>
    </row>
    <row r="21" spans="1:11">
      <c r="A21" s="16">
        <v>1</v>
      </c>
      <c r="B21" s="16" t="s">
        <v>39</v>
      </c>
      <c r="C21" s="16">
        <v>3.4003581782857E-3</v>
      </c>
      <c r="D21" s="16">
        <v>2.8226770072497E-3</v>
      </c>
      <c r="E21" s="16">
        <v>9.1563612345909999E-4</v>
      </c>
      <c r="F21" s="16">
        <v>1.0581562199093999E-3</v>
      </c>
      <c r="G21" s="16">
        <v>2.3463672970162998E-3</v>
      </c>
      <c r="H21" s="16">
        <v>3.0762664275575001E-3</v>
      </c>
      <c r="I21" s="16">
        <v>3.1744686597282002E-3</v>
      </c>
      <c r="J21" s="16" t="s">
        <v>350</v>
      </c>
      <c r="K21" s="16" t="s">
        <v>1877</v>
      </c>
    </row>
    <row r="22" spans="1:11">
      <c r="A22" s="16">
        <v>2</v>
      </c>
      <c r="B22" s="16" t="s">
        <v>40</v>
      </c>
      <c r="C22" s="16">
        <v>1.6475083571845001E-3</v>
      </c>
      <c r="D22" s="16">
        <v>5.1268752410850004E-4</v>
      </c>
      <c r="E22" s="16">
        <v>5.1268752410850004E-4</v>
      </c>
      <c r="F22" s="16">
        <v>5.1268752410850004E-4</v>
      </c>
      <c r="G22" s="16">
        <v>0</v>
      </c>
      <c r="H22" s="16">
        <v>0</v>
      </c>
      <c r="I22" s="16">
        <v>1.5380625723256001E-3</v>
      </c>
      <c r="J22" s="16" t="s">
        <v>350</v>
      </c>
      <c r="K22" s="16" t="s">
        <v>1877</v>
      </c>
    </row>
    <row r="23" spans="1:11">
      <c r="A23" s="16">
        <v>3</v>
      </c>
      <c r="B23" s="16" t="s">
        <v>41</v>
      </c>
      <c r="C23" s="16">
        <v>7.5686214263260003E-4</v>
      </c>
      <c r="D23" s="95">
        <v>7.1745362435244995E-5</v>
      </c>
      <c r="E23" s="95">
        <v>7.1745362435244995E-5</v>
      </c>
      <c r="F23" s="95">
        <v>7.1745362435244995E-5</v>
      </c>
      <c r="G23" s="16">
        <v>0</v>
      </c>
      <c r="H23" s="16">
        <v>0</v>
      </c>
      <c r="I23" s="16">
        <v>2.1523608730569999E-4</v>
      </c>
      <c r="J23" s="16" t="s">
        <v>350</v>
      </c>
      <c r="K23" s="16" t="s">
        <v>1877</v>
      </c>
    </row>
    <row r="24" spans="1:11">
      <c r="A24" s="16">
        <v>4</v>
      </c>
      <c r="B24" s="16" t="s">
        <v>42</v>
      </c>
      <c r="C24" s="95">
        <v>4.0472255247854701E-5</v>
      </c>
      <c r="D24" s="16">
        <v>0</v>
      </c>
      <c r="E24" s="95">
        <v>1.25945463327246E-5</v>
      </c>
      <c r="F24" s="95">
        <v>1.25945463327246E-5</v>
      </c>
      <c r="G24" s="16">
        <v>0</v>
      </c>
      <c r="H24" s="16">
        <v>0</v>
      </c>
      <c r="I24" s="95">
        <v>3.7783638998173901E-5</v>
      </c>
      <c r="J24" s="16" t="s">
        <v>350</v>
      </c>
      <c r="K24" s="16" t="s">
        <v>1877</v>
      </c>
    </row>
    <row r="25" spans="1:11">
      <c r="A25" s="16">
        <v>5</v>
      </c>
      <c r="B25" s="16" t="s">
        <v>43</v>
      </c>
      <c r="C25" s="16">
        <v>4.5678462664228E-3</v>
      </c>
      <c r="D25" s="16">
        <v>1.4345302324303001E-3</v>
      </c>
      <c r="E25" s="16">
        <v>1.4345302324303001E-3</v>
      </c>
      <c r="F25" s="16">
        <v>1.4345302324303001E-3</v>
      </c>
      <c r="G25" s="16">
        <v>3.1578540511261002E-3</v>
      </c>
      <c r="H25" s="16">
        <v>1.1117609301334E-3</v>
      </c>
      <c r="I25" s="16">
        <v>4.3035906972908999E-3</v>
      </c>
      <c r="J25" s="16" t="s">
        <v>350</v>
      </c>
      <c r="K25" s="16" t="s">
        <v>1877</v>
      </c>
    </row>
    <row r="26" spans="1:11">
      <c r="A26" s="16">
        <v>0</v>
      </c>
      <c r="B26" s="16" t="s">
        <v>38</v>
      </c>
      <c r="C26" s="16">
        <v>1.3018081401348E-3</v>
      </c>
      <c r="D26" s="16">
        <v>3.3031749575120002E-4</v>
      </c>
      <c r="E26" s="16">
        <v>3.1903543133530001E-4</v>
      </c>
      <c r="F26" s="16">
        <v>3.8594187567879998E-4</v>
      </c>
      <c r="G26" s="16">
        <v>6.3946128345579998E-4</v>
      </c>
      <c r="H26" s="16">
        <v>2.8289784339339998E-4</v>
      </c>
      <c r="I26" s="16">
        <v>5.8506340922450002E-4</v>
      </c>
      <c r="J26" s="16" t="s">
        <v>351</v>
      </c>
      <c r="K26" s="16" t="s">
        <v>1877</v>
      </c>
    </row>
    <row r="27" spans="1:11">
      <c r="A27" s="16">
        <v>1</v>
      </c>
      <c r="B27" s="16" t="s">
        <v>39</v>
      </c>
      <c r="C27" s="16">
        <v>3.4003581782857E-3</v>
      </c>
      <c r="D27" s="16">
        <v>2.8226770072497E-3</v>
      </c>
      <c r="E27" s="16">
        <v>9.1563612345909999E-4</v>
      </c>
      <c r="F27" s="16">
        <v>1.0581562199093999E-3</v>
      </c>
      <c r="G27" s="16">
        <v>2.3463672970162998E-3</v>
      </c>
      <c r="H27" s="16">
        <v>3.0762664275575001E-3</v>
      </c>
      <c r="I27" s="16">
        <v>3.1744686597282002E-3</v>
      </c>
      <c r="J27" s="16" t="s">
        <v>351</v>
      </c>
      <c r="K27" s="16" t="s">
        <v>1877</v>
      </c>
    </row>
    <row r="28" spans="1:11">
      <c r="A28" s="16">
        <v>2</v>
      </c>
      <c r="B28" s="16" t="s">
        <v>40</v>
      </c>
      <c r="C28" s="16">
        <v>1.6475083571845001E-3</v>
      </c>
      <c r="D28" s="16">
        <v>5.1268752410850004E-4</v>
      </c>
      <c r="E28" s="16">
        <v>5.1268752410850004E-4</v>
      </c>
      <c r="F28" s="16">
        <v>5.1268752410850004E-4</v>
      </c>
      <c r="G28" s="16">
        <v>0</v>
      </c>
      <c r="H28" s="16">
        <v>0</v>
      </c>
      <c r="I28" s="16">
        <v>1.5380625723256001E-3</v>
      </c>
      <c r="J28" s="16" t="s">
        <v>351</v>
      </c>
      <c r="K28" s="16" t="s">
        <v>1877</v>
      </c>
    </row>
    <row r="29" spans="1:11">
      <c r="A29" s="16">
        <v>3</v>
      </c>
      <c r="B29" s="16" t="s">
        <v>41</v>
      </c>
      <c r="C29" s="16">
        <v>7.5686214263260003E-4</v>
      </c>
      <c r="D29" s="95">
        <v>7.1745362435244995E-5</v>
      </c>
      <c r="E29" s="95">
        <v>7.1745362435244995E-5</v>
      </c>
      <c r="F29" s="95">
        <v>7.1745362435244995E-5</v>
      </c>
      <c r="G29" s="16">
        <v>0</v>
      </c>
      <c r="H29" s="16">
        <v>0</v>
      </c>
      <c r="I29" s="16">
        <v>2.1523608730569999E-4</v>
      </c>
      <c r="J29" s="16" t="s">
        <v>351</v>
      </c>
      <c r="K29" s="16" t="s">
        <v>1877</v>
      </c>
    </row>
    <row r="30" spans="1:11">
      <c r="A30" s="16">
        <v>4</v>
      </c>
      <c r="B30" s="16" t="s">
        <v>42</v>
      </c>
      <c r="C30" s="95">
        <v>4.0472255247854701E-5</v>
      </c>
      <c r="D30" s="16">
        <v>0</v>
      </c>
      <c r="E30" s="95">
        <v>1.25945463327246E-5</v>
      </c>
      <c r="F30" s="95">
        <v>1.25945463327246E-5</v>
      </c>
      <c r="G30" s="16">
        <v>0</v>
      </c>
      <c r="H30" s="16">
        <v>0</v>
      </c>
      <c r="I30" s="95">
        <v>3.7783638998173901E-5</v>
      </c>
      <c r="J30" s="16" t="s">
        <v>351</v>
      </c>
      <c r="K30" s="16" t="s">
        <v>1877</v>
      </c>
    </row>
    <row r="31" spans="1:11">
      <c r="A31" s="16">
        <v>5</v>
      </c>
      <c r="B31" s="16" t="s">
        <v>43</v>
      </c>
      <c r="C31" s="16">
        <v>4.5678462664228E-3</v>
      </c>
      <c r="D31" s="16">
        <v>1.4345302324303001E-3</v>
      </c>
      <c r="E31" s="16">
        <v>1.4345302324303001E-3</v>
      </c>
      <c r="F31" s="16">
        <v>1.4345302324303001E-3</v>
      </c>
      <c r="G31" s="16">
        <v>3.1578540511261002E-3</v>
      </c>
      <c r="H31" s="16">
        <v>1.1117609301334E-3</v>
      </c>
      <c r="I31" s="16">
        <v>4.3035906972908999E-3</v>
      </c>
      <c r="J31" s="16" t="s">
        <v>351</v>
      </c>
      <c r="K31" s="16" t="s">
        <v>1877</v>
      </c>
    </row>
    <row r="32" spans="1:11">
      <c r="A32" s="16">
        <v>0</v>
      </c>
      <c r="B32" s="16" t="s">
        <v>38</v>
      </c>
      <c r="C32" s="16">
        <v>1.3018081401348E-3</v>
      </c>
      <c r="D32" s="16">
        <v>3.3031749575120002E-4</v>
      </c>
      <c r="E32" s="16">
        <v>3.1903543133530001E-4</v>
      </c>
      <c r="F32" s="16">
        <v>3.8594187567879998E-4</v>
      </c>
      <c r="G32" s="16">
        <v>6.3946128345579998E-4</v>
      </c>
      <c r="H32" s="16">
        <v>2.8289784339339998E-4</v>
      </c>
      <c r="I32" s="16">
        <v>5.8506340922450002E-4</v>
      </c>
      <c r="J32" s="16" t="s">
        <v>352</v>
      </c>
      <c r="K32" s="16" t="s">
        <v>1877</v>
      </c>
    </row>
    <row r="33" spans="1:11">
      <c r="A33" s="16">
        <v>1</v>
      </c>
      <c r="B33" s="16" t="s">
        <v>39</v>
      </c>
      <c r="C33" s="16">
        <v>3.4003581782857E-3</v>
      </c>
      <c r="D33" s="16">
        <v>2.8226770072497E-3</v>
      </c>
      <c r="E33" s="16">
        <v>9.1563612345909999E-4</v>
      </c>
      <c r="F33" s="16">
        <v>1.0581562199093999E-3</v>
      </c>
      <c r="G33" s="16">
        <v>2.3463672970162998E-3</v>
      </c>
      <c r="H33" s="16">
        <v>3.0762664275575001E-3</v>
      </c>
      <c r="I33" s="16">
        <v>3.1744686597282002E-3</v>
      </c>
      <c r="J33" s="16" t="s">
        <v>352</v>
      </c>
      <c r="K33" s="16" t="s">
        <v>1877</v>
      </c>
    </row>
    <row r="34" spans="1:11">
      <c r="A34" s="16">
        <v>2</v>
      </c>
      <c r="B34" s="16" t="s">
        <v>40</v>
      </c>
      <c r="C34" s="16">
        <v>1.6475083571845001E-3</v>
      </c>
      <c r="D34" s="16">
        <v>5.1268752410850004E-4</v>
      </c>
      <c r="E34" s="16">
        <v>5.1268752410850004E-4</v>
      </c>
      <c r="F34" s="16">
        <v>5.1268752410850004E-4</v>
      </c>
      <c r="G34" s="16">
        <v>0</v>
      </c>
      <c r="H34" s="16">
        <v>0</v>
      </c>
      <c r="I34" s="16">
        <v>1.5380625723256001E-3</v>
      </c>
      <c r="J34" s="16" t="s">
        <v>352</v>
      </c>
      <c r="K34" s="16" t="s">
        <v>1877</v>
      </c>
    </row>
    <row r="35" spans="1:11">
      <c r="A35" s="16">
        <v>3</v>
      </c>
      <c r="B35" s="16" t="s">
        <v>41</v>
      </c>
      <c r="C35" s="16">
        <v>7.5686214263260003E-4</v>
      </c>
      <c r="D35" s="95">
        <v>7.1745362435244995E-5</v>
      </c>
      <c r="E35" s="95">
        <v>7.1745362435244995E-5</v>
      </c>
      <c r="F35" s="95">
        <v>7.1745362435244995E-5</v>
      </c>
      <c r="G35" s="16">
        <v>0</v>
      </c>
      <c r="H35" s="16">
        <v>0</v>
      </c>
      <c r="I35" s="16">
        <v>2.1523608730569999E-4</v>
      </c>
      <c r="J35" s="16" t="s">
        <v>352</v>
      </c>
      <c r="K35" s="16" t="s">
        <v>1877</v>
      </c>
    </row>
    <row r="36" spans="1:11">
      <c r="A36" s="16">
        <v>4</v>
      </c>
      <c r="B36" s="16" t="s">
        <v>42</v>
      </c>
      <c r="C36" s="95">
        <v>4.0472255247854701E-5</v>
      </c>
      <c r="D36" s="16">
        <v>0</v>
      </c>
      <c r="E36" s="95">
        <v>1.25945463327246E-5</v>
      </c>
      <c r="F36" s="95">
        <v>1.25945463327246E-5</v>
      </c>
      <c r="G36" s="16">
        <v>0</v>
      </c>
      <c r="H36" s="16">
        <v>0</v>
      </c>
      <c r="I36" s="95">
        <v>3.7783638998173901E-5</v>
      </c>
      <c r="J36" s="16" t="s">
        <v>352</v>
      </c>
      <c r="K36" s="16" t="s">
        <v>1877</v>
      </c>
    </row>
    <row r="37" spans="1:11">
      <c r="A37" s="16">
        <v>5</v>
      </c>
      <c r="B37" s="16" t="s">
        <v>43</v>
      </c>
      <c r="C37" s="16">
        <v>4.5678462664228E-3</v>
      </c>
      <c r="D37" s="16">
        <v>1.4345302324303001E-3</v>
      </c>
      <c r="E37" s="16">
        <v>1.4345302324303001E-3</v>
      </c>
      <c r="F37" s="16">
        <v>1.4345302324303001E-3</v>
      </c>
      <c r="G37" s="16">
        <v>3.1578540511261002E-3</v>
      </c>
      <c r="H37" s="16">
        <v>1.1117609301334E-3</v>
      </c>
      <c r="I37" s="16">
        <v>4.3035906972908999E-3</v>
      </c>
      <c r="J37" s="16" t="s">
        <v>352</v>
      </c>
      <c r="K37" s="16" t="s">
        <v>1877</v>
      </c>
    </row>
    <row r="38" spans="1:11">
      <c r="A38" s="16">
        <v>0</v>
      </c>
      <c r="B38" s="16" t="s">
        <v>38</v>
      </c>
      <c r="C38" s="16">
        <v>1.3018081401348E-3</v>
      </c>
      <c r="D38" s="16">
        <v>3.3031749575120002E-4</v>
      </c>
      <c r="E38" s="16">
        <v>3.1903543133530001E-4</v>
      </c>
      <c r="F38" s="16">
        <v>3.8594187567879998E-4</v>
      </c>
      <c r="G38" s="16">
        <v>6.3946128345579998E-4</v>
      </c>
      <c r="H38" s="16">
        <v>2.8289784339339998E-4</v>
      </c>
      <c r="I38" s="16">
        <v>5.8506340922450002E-4</v>
      </c>
      <c r="J38" s="16" t="s">
        <v>353</v>
      </c>
      <c r="K38" s="16" t="s">
        <v>1877</v>
      </c>
    </row>
    <row r="39" spans="1:11">
      <c r="A39" s="16">
        <v>1</v>
      </c>
      <c r="B39" s="16" t="s">
        <v>39</v>
      </c>
      <c r="C39" s="16">
        <v>3.4003581782857E-3</v>
      </c>
      <c r="D39" s="16">
        <v>2.8226770072497E-3</v>
      </c>
      <c r="E39" s="16">
        <v>9.1563612345909999E-4</v>
      </c>
      <c r="F39" s="16">
        <v>1.0581562199093999E-3</v>
      </c>
      <c r="G39" s="16">
        <v>2.3463672970162998E-3</v>
      </c>
      <c r="H39" s="16">
        <v>3.0762664275575001E-3</v>
      </c>
      <c r="I39" s="16">
        <v>3.1744686597282002E-3</v>
      </c>
      <c r="J39" s="16" t="s">
        <v>353</v>
      </c>
      <c r="K39" s="16" t="s">
        <v>1877</v>
      </c>
    </row>
    <row r="40" spans="1:11">
      <c r="A40" s="16">
        <v>2</v>
      </c>
      <c r="B40" s="16" t="s">
        <v>40</v>
      </c>
      <c r="C40" s="16">
        <v>1.6475083571845001E-3</v>
      </c>
      <c r="D40" s="16">
        <v>5.1268752410850004E-4</v>
      </c>
      <c r="E40" s="16">
        <v>5.1268752410850004E-4</v>
      </c>
      <c r="F40" s="16">
        <v>5.1268752410850004E-4</v>
      </c>
      <c r="G40" s="16">
        <v>0</v>
      </c>
      <c r="H40" s="16">
        <v>0</v>
      </c>
      <c r="I40" s="16">
        <v>1.5380625723256001E-3</v>
      </c>
      <c r="J40" s="16" t="s">
        <v>353</v>
      </c>
      <c r="K40" s="16" t="s">
        <v>1877</v>
      </c>
    </row>
    <row r="41" spans="1:11">
      <c r="A41" s="16">
        <v>3</v>
      </c>
      <c r="B41" s="16" t="s">
        <v>41</v>
      </c>
      <c r="C41" s="16">
        <v>7.5686214263260003E-4</v>
      </c>
      <c r="D41" s="95">
        <v>7.1745362435244995E-5</v>
      </c>
      <c r="E41" s="95">
        <v>7.1745362435244995E-5</v>
      </c>
      <c r="F41" s="95">
        <v>7.1745362435244995E-5</v>
      </c>
      <c r="G41" s="16">
        <v>0</v>
      </c>
      <c r="H41" s="16">
        <v>0</v>
      </c>
      <c r="I41" s="16">
        <v>2.1523608730569999E-4</v>
      </c>
      <c r="J41" s="16" t="s">
        <v>353</v>
      </c>
      <c r="K41" s="16" t="s">
        <v>1877</v>
      </c>
    </row>
    <row r="42" spans="1:11">
      <c r="A42" s="16">
        <v>4</v>
      </c>
      <c r="B42" s="16" t="s">
        <v>42</v>
      </c>
      <c r="C42" s="95">
        <v>4.0472255247854701E-5</v>
      </c>
      <c r="D42" s="16">
        <v>0</v>
      </c>
      <c r="E42" s="95">
        <v>1.25945463327246E-5</v>
      </c>
      <c r="F42" s="95">
        <v>1.25945463327246E-5</v>
      </c>
      <c r="G42" s="16">
        <v>0</v>
      </c>
      <c r="H42" s="16">
        <v>0</v>
      </c>
      <c r="I42" s="95">
        <v>3.7783638998173901E-5</v>
      </c>
      <c r="J42" s="16" t="s">
        <v>353</v>
      </c>
      <c r="K42" s="16" t="s">
        <v>1877</v>
      </c>
    </row>
    <row r="43" spans="1:11">
      <c r="A43" s="16">
        <v>5</v>
      </c>
      <c r="B43" s="16" t="s">
        <v>43</v>
      </c>
      <c r="C43" s="16">
        <v>4.5678462664228E-3</v>
      </c>
      <c r="D43" s="16">
        <v>1.4345302324303001E-3</v>
      </c>
      <c r="E43" s="16">
        <v>1.4345302324303001E-3</v>
      </c>
      <c r="F43" s="16">
        <v>1.4345302324303001E-3</v>
      </c>
      <c r="G43" s="16">
        <v>3.1578540511261002E-3</v>
      </c>
      <c r="H43" s="16">
        <v>1.1117609301334E-3</v>
      </c>
      <c r="I43" s="16">
        <v>4.3035906972908999E-3</v>
      </c>
      <c r="J43" s="16" t="s">
        <v>353</v>
      </c>
      <c r="K43" s="16" t="s">
        <v>1877</v>
      </c>
    </row>
    <row r="44" spans="1:11">
      <c r="A44" s="16">
        <v>0</v>
      </c>
      <c r="B44" s="16" t="s">
        <v>38</v>
      </c>
      <c r="C44" s="16">
        <v>1.3018081401348E-3</v>
      </c>
      <c r="D44" s="16">
        <v>3.3031749575120002E-4</v>
      </c>
      <c r="E44" s="16">
        <v>3.1903543133530001E-4</v>
      </c>
      <c r="F44" s="16">
        <v>3.8594187567879998E-4</v>
      </c>
      <c r="G44" s="16">
        <v>6.3946128345579998E-4</v>
      </c>
      <c r="H44" s="16">
        <v>2.8289784339339998E-4</v>
      </c>
      <c r="I44" s="16">
        <v>5.8506340922450002E-4</v>
      </c>
      <c r="J44" s="16" t="s">
        <v>355</v>
      </c>
      <c r="K44" s="16" t="s">
        <v>1877</v>
      </c>
    </row>
    <row r="45" spans="1:11">
      <c r="A45" s="16">
        <v>1</v>
      </c>
      <c r="B45" s="16" t="s">
        <v>39</v>
      </c>
      <c r="C45" s="16">
        <v>3.4003581782857E-3</v>
      </c>
      <c r="D45" s="16">
        <v>2.8226770072497E-3</v>
      </c>
      <c r="E45" s="16">
        <v>9.1563612345909999E-4</v>
      </c>
      <c r="F45" s="16">
        <v>1.0581562199093999E-3</v>
      </c>
      <c r="G45" s="16">
        <v>2.3463672970162998E-3</v>
      </c>
      <c r="H45" s="16">
        <v>3.0762664275575001E-3</v>
      </c>
      <c r="I45" s="16">
        <v>3.1744686597282002E-3</v>
      </c>
      <c r="J45" s="16" t="s">
        <v>355</v>
      </c>
      <c r="K45" s="16" t="s">
        <v>1877</v>
      </c>
    </row>
    <row r="46" spans="1:11">
      <c r="A46" s="16">
        <v>2</v>
      </c>
      <c r="B46" s="16" t="s">
        <v>40</v>
      </c>
      <c r="C46" s="16">
        <v>1.6475083571845001E-3</v>
      </c>
      <c r="D46" s="16">
        <v>5.1268752410850004E-4</v>
      </c>
      <c r="E46" s="16">
        <v>5.1268752410850004E-4</v>
      </c>
      <c r="F46" s="16">
        <v>5.1268752410850004E-4</v>
      </c>
      <c r="G46" s="16">
        <v>0</v>
      </c>
      <c r="H46" s="16">
        <v>0</v>
      </c>
      <c r="I46" s="16">
        <v>1.5380625723256001E-3</v>
      </c>
      <c r="J46" s="16" t="s">
        <v>355</v>
      </c>
      <c r="K46" s="16" t="s">
        <v>1877</v>
      </c>
    </row>
    <row r="47" spans="1:11">
      <c r="A47" s="16">
        <v>3</v>
      </c>
      <c r="B47" s="16" t="s">
        <v>41</v>
      </c>
      <c r="C47" s="16">
        <v>7.5686214263260003E-4</v>
      </c>
      <c r="D47" s="95">
        <v>7.1745362435244995E-5</v>
      </c>
      <c r="E47" s="95">
        <v>7.1745362435244995E-5</v>
      </c>
      <c r="F47" s="95">
        <v>7.1745362435244995E-5</v>
      </c>
      <c r="G47" s="16">
        <v>0</v>
      </c>
      <c r="H47" s="16">
        <v>0</v>
      </c>
      <c r="I47" s="16">
        <v>2.1523608730569999E-4</v>
      </c>
      <c r="J47" s="16" t="s">
        <v>355</v>
      </c>
      <c r="K47" s="16" t="s">
        <v>1877</v>
      </c>
    </row>
    <row r="48" spans="1:11">
      <c r="A48" s="16">
        <v>4</v>
      </c>
      <c r="B48" s="16" t="s">
        <v>42</v>
      </c>
      <c r="C48" s="95">
        <v>4.0472255247854701E-5</v>
      </c>
      <c r="D48" s="16">
        <v>0</v>
      </c>
      <c r="E48" s="95">
        <v>1.25945463327246E-5</v>
      </c>
      <c r="F48" s="95">
        <v>1.25945463327246E-5</v>
      </c>
      <c r="G48" s="16">
        <v>0</v>
      </c>
      <c r="H48" s="16">
        <v>0</v>
      </c>
      <c r="I48" s="95">
        <v>3.7783638998173901E-5</v>
      </c>
      <c r="J48" s="16" t="s">
        <v>355</v>
      </c>
      <c r="K48" s="16" t="s">
        <v>1877</v>
      </c>
    </row>
    <row r="49" spans="1:11">
      <c r="A49" s="16">
        <v>5</v>
      </c>
      <c r="B49" s="16" t="s">
        <v>43</v>
      </c>
      <c r="C49" s="16">
        <v>4.5678462664228E-3</v>
      </c>
      <c r="D49" s="16">
        <v>1.4345302324303001E-3</v>
      </c>
      <c r="E49" s="16">
        <v>1.4345302324303001E-3</v>
      </c>
      <c r="F49" s="16">
        <v>1.4345302324303001E-3</v>
      </c>
      <c r="G49" s="16">
        <v>3.1578540511261002E-3</v>
      </c>
      <c r="H49" s="16">
        <v>1.1117609301334E-3</v>
      </c>
      <c r="I49" s="16">
        <v>4.3035906972908999E-3</v>
      </c>
      <c r="J49" s="16" t="s">
        <v>355</v>
      </c>
      <c r="K49" s="16" t="s">
        <v>1877</v>
      </c>
    </row>
    <row r="50" spans="1:11">
      <c r="A50" s="16">
        <v>0</v>
      </c>
      <c r="B50" s="16" t="s">
        <v>38</v>
      </c>
      <c r="C50" s="16">
        <v>1.3018081401348E-3</v>
      </c>
      <c r="D50" s="16">
        <v>3.3031749575120002E-4</v>
      </c>
      <c r="E50" s="16">
        <v>3.1903543133530001E-4</v>
      </c>
      <c r="F50" s="16">
        <v>3.8594187567879998E-4</v>
      </c>
      <c r="G50" s="16">
        <v>6.3946128345579998E-4</v>
      </c>
      <c r="H50" s="16">
        <v>2.8289784339339998E-4</v>
      </c>
      <c r="I50" s="16">
        <v>5.8506340922450002E-4</v>
      </c>
      <c r="J50" s="16" t="s">
        <v>356</v>
      </c>
      <c r="K50" s="16" t="s">
        <v>1877</v>
      </c>
    </row>
    <row r="51" spans="1:11">
      <c r="A51" s="16">
        <v>1</v>
      </c>
      <c r="B51" s="16" t="s">
        <v>39</v>
      </c>
      <c r="C51" s="16">
        <v>3.4003581782857E-3</v>
      </c>
      <c r="D51" s="16">
        <v>2.8226770072497E-3</v>
      </c>
      <c r="E51" s="16">
        <v>9.1563612345909999E-4</v>
      </c>
      <c r="F51" s="16">
        <v>1.0581562199093999E-3</v>
      </c>
      <c r="G51" s="16">
        <v>2.3463672970162998E-3</v>
      </c>
      <c r="H51" s="16">
        <v>3.0762664275575001E-3</v>
      </c>
      <c r="I51" s="16">
        <v>3.1744686597282002E-3</v>
      </c>
      <c r="J51" s="16" t="s">
        <v>356</v>
      </c>
      <c r="K51" s="16" t="s">
        <v>1877</v>
      </c>
    </row>
    <row r="52" spans="1:11">
      <c r="A52" s="16">
        <v>2</v>
      </c>
      <c r="B52" s="16" t="s">
        <v>40</v>
      </c>
      <c r="C52" s="16">
        <v>1.6475083571845001E-3</v>
      </c>
      <c r="D52" s="16">
        <v>5.1268752410850004E-4</v>
      </c>
      <c r="E52" s="16">
        <v>5.1268752410850004E-4</v>
      </c>
      <c r="F52" s="16">
        <v>5.1268752410850004E-4</v>
      </c>
      <c r="G52" s="16">
        <v>0</v>
      </c>
      <c r="H52" s="16">
        <v>0</v>
      </c>
      <c r="I52" s="16">
        <v>1.5380625723256001E-3</v>
      </c>
      <c r="J52" s="16" t="s">
        <v>356</v>
      </c>
      <c r="K52" s="16" t="s">
        <v>1877</v>
      </c>
    </row>
    <row r="53" spans="1:11">
      <c r="A53" s="16">
        <v>3</v>
      </c>
      <c r="B53" s="16" t="s">
        <v>41</v>
      </c>
      <c r="C53" s="16">
        <v>7.5686214263260003E-4</v>
      </c>
      <c r="D53" s="95">
        <v>7.1745362435244995E-5</v>
      </c>
      <c r="E53" s="95">
        <v>7.1745362435244995E-5</v>
      </c>
      <c r="F53" s="95">
        <v>7.1745362435244995E-5</v>
      </c>
      <c r="G53" s="16">
        <v>0</v>
      </c>
      <c r="H53" s="16">
        <v>0</v>
      </c>
      <c r="I53" s="16">
        <v>2.1523608730569999E-4</v>
      </c>
      <c r="J53" s="16" t="s">
        <v>356</v>
      </c>
      <c r="K53" s="16" t="s">
        <v>1877</v>
      </c>
    </row>
    <row r="54" spans="1:11">
      <c r="A54" s="16">
        <v>4</v>
      </c>
      <c r="B54" s="16" t="s">
        <v>42</v>
      </c>
      <c r="C54" s="95">
        <v>4.0472255247854701E-5</v>
      </c>
      <c r="D54" s="16">
        <v>0</v>
      </c>
      <c r="E54" s="95">
        <v>1.25945463327246E-5</v>
      </c>
      <c r="F54" s="95">
        <v>1.25945463327246E-5</v>
      </c>
      <c r="G54" s="16">
        <v>0</v>
      </c>
      <c r="H54" s="16">
        <v>0</v>
      </c>
      <c r="I54" s="95">
        <v>3.7783638998173901E-5</v>
      </c>
      <c r="J54" s="16" t="s">
        <v>356</v>
      </c>
      <c r="K54" s="16" t="s">
        <v>1877</v>
      </c>
    </row>
    <row r="55" spans="1:11">
      <c r="A55" s="16">
        <v>5</v>
      </c>
      <c r="B55" s="16" t="s">
        <v>43</v>
      </c>
      <c r="C55" s="16">
        <v>4.5678462664228E-3</v>
      </c>
      <c r="D55" s="16">
        <v>1.4345302324303001E-3</v>
      </c>
      <c r="E55" s="16">
        <v>1.4345302324303001E-3</v>
      </c>
      <c r="F55" s="16">
        <v>1.4345302324303001E-3</v>
      </c>
      <c r="G55" s="16">
        <v>3.1578540511261002E-3</v>
      </c>
      <c r="H55" s="16">
        <v>1.1117609301334E-3</v>
      </c>
      <c r="I55" s="16">
        <v>4.3035906972908999E-3</v>
      </c>
      <c r="J55" s="16" t="s">
        <v>356</v>
      </c>
      <c r="K55" s="16" t="s">
        <v>1877</v>
      </c>
    </row>
    <row r="56" spans="1:11">
      <c r="A56" s="16">
        <v>0</v>
      </c>
      <c r="B56" s="16" t="s">
        <v>38</v>
      </c>
      <c r="C56" s="16">
        <v>1.3018081401348E-3</v>
      </c>
      <c r="D56" s="16">
        <v>3.3031749575120002E-4</v>
      </c>
      <c r="E56" s="16">
        <v>3.1903543133530001E-4</v>
      </c>
      <c r="F56" s="16">
        <v>3.8594187567879998E-4</v>
      </c>
      <c r="G56" s="16">
        <v>6.3946128345579998E-4</v>
      </c>
      <c r="H56" s="16">
        <v>2.8289784339339998E-4</v>
      </c>
      <c r="I56" s="16">
        <v>5.8506340922450002E-4</v>
      </c>
      <c r="J56" s="16" t="s">
        <v>357</v>
      </c>
      <c r="K56" s="16" t="s">
        <v>1877</v>
      </c>
    </row>
    <row r="57" spans="1:11">
      <c r="A57" s="16">
        <v>1</v>
      </c>
      <c r="B57" s="16" t="s">
        <v>39</v>
      </c>
      <c r="C57" s="16">
        <v>3.4003581782857E-3</v>
      </c>
      <c r="D57" s="16">
        <v>2.8226770072497E-3</v>
      </c>
      <c r="E57" s="16">
        <v>9.1563612345909999E-4</v>
      </c>
      <c r="F57" s="16">
        <v>1.0581562199093999E-3</v>
      </c>
      <c r="G57" s="16">
        <v>2.3463672970162998E-3</v>
      </c>
      <c r="H57" s="16">
        <v>3.0762664275575001E-3</v>
      </c>
      <c r="I57" s="16">
        <v>3.1744686597282002E-3</v>
      </c>
      <c r="J57" s="16" t="s">
        <v>357</v>
      </c>
      <c r="K57" s="16" t="s">
        <v>1877</v>
      </c>
    </row>
    <row r="58" spans="1:11">
      <c r="A58" s="16">
        <v>2</v>
      </c>
      <c r="B58" s="16" t="s">
        <v>40</v>
      </c>
      <c r="C58" s="16">
        <v>1.6475083571845001E-3</v>
      </c>
      <c r="D58" s="16">
        <v>5.1268752410850004E-4</v>
      </c>
      <c r="E58" s="16">
        <v>5.1268752410850004E-4</v>
      </c>
      <c r="F58" s="16">
        <v>5.1268752410850004E-4</v>
      </c>
      <c r="G58" s="16">
        <v>0</v>
      </c>
      <c r="H58" s="16">
        <v>0</v>
      </c>
      <c r="I58" s="16">
        <v>1.5380625723256001E-3</v>
      </c>
      <c r="J58" s="16" t="s">
        <v>357</v>
      </c>
      <c r="K58" s="16" t="s">
        <v>1877</v>
      </c>
    </row>
    <row r="59" spans="1:11">
      <c r="A59" s="16">
        <v>3</v>
      </c>
      <c r="B59" s="16" t="s">
        <v>41</v>
      </c>
      <c r="C59" s="16">
        <v>7.5686214263260003E-4</v>
      </c>
      <c r="D59" s="95">
        <v>7.1745362435244995E-5</v>
      </c>
      <c r="E59" s="95">
        <v>7.1745362435244995E-5</v>
      </c>
      <c r="F59" s="95">
        <v>7.1745362435244995E-5</v>
      </c>
      <c r="G59" s="16">
        <v>0</v>
      </c>
      <c r="H59" s="16">
        <v>0</v>
      </c>
      <c r="I59" s="16">
        <v>2.1523608730569999E-4</v>
      </c>
      <c r="J59" s="16" t="s">
        <v>357</v>
      </c>
      <c r="K59" s="16" t="s">
        <v>1877</v>
      </c>
    </row>
    <row r="60" spans="1:11">
      <c r="A60" s="16">
        <v>4</v>
      </c>
      <c r="B60" s="16" t="s">
        <v>42</v>
      </c>
      <c r="C60" s="95">
        <v>4.0472255247854701E-5</v>
      </c>
      <c r="D60" s="16">
        <v>0</v>
      </c>
      <c r="E60" s="95">
        <v>1.25945463327246E-5</v>
      </c>
      <c r="F60" s="95">
        <v>1.25945463327246E-5</v>
      </c>
      <c r="G60" s="16">
        <v>0</v>
      </c>
      <c r="H60" s="16">
        <v>0</v>
      </c>
      <c r="I60" s="95">
        <v>3.7783638998173901E-5</v>
      </c>
      <c r="J60" s="16" t="s">
        <v>357</v>
      </c>
      <c r="K60" s="16" t="s">
        <v>1877</v>
      </c>
    </row>
    <row r="61" spans="1:11">
      <c r="A61" s="16">
        <v>5</v>
      </c>
      <c r="B61" s="16" t="s">
        <v>43</v>
      </c>
      <c r="C61" s="16">
        <v>4.5678462664228E-3</v>
      </c>
      <c r="D61" s="16">
        <v>1.4345302324303001E-3</v>
      </c>
      <c r="E61" s="16">
        <v>1.4345302324303001E-3</v>
      </c>
      <c r="F61" s="16">
        <v>1.4345302324303001E-3</v>
      </c>
      <c r="G61" s="16">
        <v>3.1578540511261002E-3</v>
      </c>
      <c r="H61" s="16">
        <v>1.1117609301334E-3</v>
      </c>
      <c r="I61" s="16">
        <v>4.3035906972908999E-3</v>
      </c>
      <c r="J61" s="16" t="s">
        <v>357</v>
      </c>
      <c r="K61" s="16" t="s">
        <v>1877</v>
      </c>
    </row>
    <row r="62" spans="1:11">
      <c r="A62" s="16">
        <v>0</v>
      </c>
      <c r="B62" s="16" t="s">
        <v>38</v>
      </c>
      <c r="C62" s="16">
        <v>1.3018081401348E-3</v>
      </c>
      <c r="D62" s="16">
        <v>3.3031749575120002E-4</v>
      </c>
      <c r="E62" s="16">
        <v>3.1903543133530001E-4</v>
      </c>
      <c r="F62" s="16">
        <v>3.8594187567879998E-4</v>
      </c>
      <c r="G62" s="16">
        <v>6.3946128345579998E-4</v>
      </c>
      <c r="H62" s="16">
        <v>2.8289784339339998E-4</v>
      </c>
      <c r="I62" s="16">
        <v>5.8506340922450002E-4</v>
      </c>
      <c r="J62" s="16" t="s">
        <v>358</v>
      </c>
      <c r="K62" s="16" t="s">
        <v>1877</v>
      </c>
    </row>
    <row r="63" spans="1:11">
      <c r="A63" s="16">
        <v>1</v>
      </c>
      <c r="B63" s="16" t="s">
        <v>39</v>
      </c>
      <c r="C63" s="16">
        <v>3.4003581782857E-3</v>
      </c>
      <c r="D63" s="16">
        <v>2.8226770072497E-3</v>
      </c>
      <c r="E63" s="16">
        <v>9.1563612345909999E-4</v>
      </c>
      <c r="F63" s="16">
        <v>1.0581562199093999E-3</v>
      </c>
      <c r="G63" s="16">
        <v>2.3463672970162998E-3</v>
      </c>
      <c r="H63" s="16">
        <v>3.0762664275575001E-3</v>
      </c>
      <c r="I63" s="16">
        <v>3.1744686597282002E-3</v>
      </c>
      <c r="J63" s="16" t="s">
        <v>358</v>
      </c>
      <c r="K63" s="16" t="s">
        <v>1877</v>
      </c>
    </row>
    <row r="64" spans="1:11">
      <c r="A64" s="16">
        <v>2</v>
      </c>
      <c r="B64" s="16" t="s">
        <v>40</v>
      </c>
      <c r="C64" s="16">
        <v>1.6475083571845001E-3</v>
      </c>
      <c r="D64" s="16">
        <v>5.1268752410850004E-4</v>
      </c>
      <c r="E64" s="16">
        <v>5.1268752410850004E-4</v>
      </c>
      <c r="F64" s="16">
        <v>5.1268752410850004E-4</v>
      </c>
      <c r="G64" s="16">
        <v>0</v>
      </c>
      <c r="H64" s="16">
        <v>0</v>
      </c>
      <c r="I64" s="16">
        <v>1.5380625723256001E-3</v>
      </c>
      <c r="J64" s="16" t="s">
        <v>358</v>
      </c>
      <c r="K64" s="16" t="s">
        <v>1877</v>
      </c>
    </row>
    <row r="65" spans="1:11">
      <c r="A65" s="16">
        <v>3</v>
      </c>
      <c r="B65" s="16" t="s">
        <v>41</v>
      </c>
      <c r="C65" s="16">
        <v>7.5686214263260003E-4</v>
      </c>
      <c r="D65" s="95">
        <v>7.1745362435244995E-5</v>
      </c>
      <c r="E65" s="95">
        <v>7.1745362435244995E-5</v>
      </c>
      <c r="F65" s="95">
        <v>7.1745362435244995E-5</v>
      </c>
      <c r="G65" s="16">
        <v>0</v>
      </c>
      <c r="H65" s="16">
        <v>0</v>
      </c>
      <c r="I65" s="16">
        <v>2.1523608730569999E-4</v>
      </c>
      <c r="J65" s="16" t="s">
        <v>358</v>
      </c>
      <c r="K65" s="16" t="s">
        <v>1877</v>
      </c>
    </row>
    <row r="66" spans="1:11">
      <c r="A66" s="16">
        <v>4</v>
      </c>
      <c r="B66" s="16" t="s">
        <v>42</v>
      </c>
      <c r="C66" s="95">
        <v>4.0472255247854701E-5</v>
      </c>
      <c r="D66" s="16">
        <v>0</v>
      </c>
      <c r="E66" s="95">
        <v>1.25945463327246E-5</v>
      </c>
      <c r="F66" s="95">
        <v>1.25945463327246E-5</v>
      </c>
      <c r="G66" s="16">
        <v>0</v>
      </c>
      <c r="H66" s="16">
        <v>0</v>
      </c>
      <c r="I66" s="95">
        <v>3.7783638998173901E-5</v>
      </c>
      <c r="J66" s="16" t="s">
        <v>358</v>
      </c>
      <c r="K66" s="16" t="s">
        <v>1877</v>
      </c>
    </row>
    <row r="67" spans="1:11">
      <c r="A67" s="16">
        <v>5</v>
      </c>
      <c r="B67" s="16" t="s">
        <v>43</v>
      </c>
      <c r="C67" s="16">
        <v>4.5678462664228E-3</v>
      </c>
      <c r="D67" s="16">
        <v>1.4345302324303001E-3</v>
      </c>
      <c r="E67" s="16">
        <v>1.4345302324303001E-3</v>
      </c>
      <c r="F67" s="16">
        <v>1.4345302324303001E-3</v>
      </c>
      <c r="G67" s="16">
        <v>3.1578540511261002E-3</v>
      </c>
      <c r="H67" s="16">
        <v>1.1117609301334E-3</v>
      </c>
      <c r="I67" s="16">
        <v>4.3035906972908999E-3</v>
      </c>
      <c r="J67" s="16" t="s">
        <v>358</v>
      </c>
      <c r="K67" s="16" t="s">
        <v>1877</v>
      </c>
    </row>
    <row r="68" spans="1:11">
      <c r="A68" s="16">
        <v>0</v>
      </c>
      <c r="B68" s="16" t="s">
        <v>38</v>
      </c>
      <c r="C68" s="16">
        <v>1.3018081401348E-3</v>
      </c>
      <c r="D68" s="16">
        <v>3.3031749575120002E-4</v>
      </c>
      <c r="E68" s="16">
        <v>3.1903543133530001E-4</v>
      </c>
      <c r="F68" s="16">
        <v>3.8594187567879998E-4</v>
      </c>
      <c r="G68" s="16">
        <v>6.3946128345579998E-4</v>
      </c>
      <c r="H68" s="16">
        <v>2.8289784339339998E-4</v>
      </c>
      <c r="I68" s="16">
        <v>5.8506340922450002E-4</v>
      </c>
      <c r="J68" s="16" t="s">
        <v>359</v>
      </c>
      <c r="K68" s="16" t="s">
        <v>1877</v>
      </c>
    </row>
    <row r="69" spans="1:11">
      <c r="A69" s="16">
        <v>1</v>
      </c>
      <c r="B69" s="16" t="s">
        <v>39</v>
      </c>
      <c r="C69" s="16">
        <v>3.4003581782857E-3</v>
      </c>
      <c r="D69" s="16">
        <v>2.8226770072497E-3</v>
      </c>
      <c r="E69" s="16">
        <v>9.1563612345909999E-4</v>
      </c>
      <c r="F69" s="16">
        <v>1.0581562199093999E-3</v>
      </c>
      <c r="G69" s="16">
        <v>2.3463672970162998E-3</v>
      </c>
      <c r="H69" s="16">
        <v>3.0762664275575001E-3</v>
      </c>
      <c r="I69" s="16">
        <v>3.1744686597282002E-3</v>
      </c>
      <c r="J69" s="16" t="s">
        <v>359</v>
      </c>
      <c r="K69" s="16" t="s">
        <v>1877</v>
      </c>
    </row>
    <row r="70" spans="1:11">
      <c r="A70" s="16">
        <v>2</v>
      </c>
      <c r="B70" s="16" t="s">
        <v>40</v>
      </c>
      <c r="C70" s="16">
        <v>1.6475083571845001E-3</v>
      </c>
      <c r="D70" s="16">
        <v>5.1268752410850004E-4</v>
      </c>
      <c r="E70" s="16">
        <v>5.1268752410850004E-4</v>
      </c>
      <c r="F70" s="16">
        <v>5.1268752410850004E-4</v>
      </c>
      <c r="G70" s="16">
        <v>0</v>
      </c>
      <c r="H70" s="16">
        <v>0</v>
      </c>
      <c r="I70" s="16">
        <v>1.5380625723256001E-3</v>
      </c>
      <c r="J70" s="16" t="s">
        <v>359</v>
      </c>
      <c r="K70" s="16" t="s">
        <v>1877</v>
      </c>
    </row>
    <row r="71" spans="1:11">
      <c r="A71" s="16">
        <v>3</v>
      </c>
      <c r="B71" s="16" t="s">
        <v>41</v>
      </c>
      <c r="C71" s="16">
        <v>7.5686214263260003E-4</v>
      </c>
      <c r="D71" s="95">
        <v>7.1745362435244995E-5</v>
      </c>
      <c r="E71" s="95">
        <v>7.1745362435244995E-5</v>
      </c>
      <c r="F71" s="95">
        <v>7.1745362435244995E-5</v>
      </c>
      <c r="G71" s="16">
        <v>0</v>
      </c>
      <c r="H71" s="16">
        <v>0</v>
      </c>
      <c r="I71" s="16">
        <v>2.1523608730569999E-4</v>
      </c>
      <c r="J71" s="16" t="s">
        <v>359</v>
      </c>
      <c r="K71" s="16" t="s">
        <v>1877</v>
      </c>
    </row>
    <row r="72" spans="1:11">
      <c r="A72" s="16">
        <v>4</v>
      </c>
      <c r="B72" s="16" t="s">
        <v>42</v>
      </c>
      <c r="C72" s="95">
        <v>4.0472255247854701E-5</v>
      </c>
      <c r="D72" s="16">
        <v>0</v>
      </c>
      <c r="E72" s="95">
        <v>1.25945463327246E-5</v>
      </c>
      <c r="F72" s="95">
        <v>1.25945463327246E-5</v>
      </c>
      <c r="G72" s="16">
        <v>0</v>
      </c>
      <c r="H72" s="16">
        <v>0</v>
      </c>
      <c r="I72" s="95">
        <v>3.7783638998173901E-5</v>
      </c>
      <c r="J72" s="16" t="s">
        <v>359</v>
      </c>
      <c r="K72" s="16" t="s">
        <v>1877</v>
      </c>
    </row>
    <row r="73" spans="1:11">
      <c r="A73" s="16">
        <v>5</v>
      </c>
      <c r="B73" s="16" t="s">
        <v>43</v>
      </c>
      <c r="C73" s="16">
        <v>4.5678462664228E-3</v>
      </c>
      <c r="D73" s="16">
        <v>1.4345302324303001E-3</v>
      </c>
      <c r="E73" s="16">
        <v>1.4345302324303001E-3</v>
      </c>
      <c r="F73" s="16">
        <v>1.4345302324303001E-3</v>
      </c>
      <c r="G73" s="16">
        <v>3.1578540511261002E-3</v>
      </c>
      <c r="H73" s="16">
        <v>1.1117609301334E-3</v>
      </c>
      <c r="I73" s="16">
        <v>4.3035906972908999E-3</v>
      </c>
      <c r="J73" s="16" t="s">
        <v>359</v>
      </c>
      <c r="K73" s="16" t="s">
        <v>1877</v>
      </c>
    </row>
    <row r="74" spans="1:11">
      <c r="A74" s="16">
        <v>0</v>
      </c>
      <c r="B74" s="16" t="s">
        <v>38</v>
      </c>
      <c r="C74" s="16">
        <v>1.3018081401348E-3</v>
      </c>
      <c r="D74" s="16">
        <v>3.3031749575120002E-4</v>
      </c>
      <c r="E74" s="16">
        <v>3.1903543133530001E-4</v>
      </c>
      <c r="F74" s="16">
        <v>3.8594187567879998E-4</v>
      </c>
      <c r="G74" s="16">
        <v>6.3946128345579998E-4</v>
      </c>
      <c r="H74" s="16">
        <v>2.8289784339339998E-4</v>
      </c>
      <c r="I74" s="16">
        <v>5.8506340922450002E-4</v>
      </c>
      <c r="J74" s="16" t="s">
        <v>360</v>
      </c>
      <c r="K74" s="16" t="s">
        <v>1877</v>
      </c>
    </row>
    <row r="75" spans="1:11">
      <c r="A75" s="16">
        <v>1</v>
      </c>
      <c r="B75" s="16" t="s">
        <v>39</v>
      </c>
      <c r="C75" s="16">
        <v>3.4003581782857E-3</v>
      </c>
      <c r="D75" s="16">
        <v>2.8226770072497E-3</v>
      </c>
      <c r="E75" s="16">
        <v>9.1563612345909999E-4</v>
      </c>
      <c r="F75" s="16">
        <v>1.0581562199093999E-3</v>
      </c>
      <c r="G75" s="16">
        <v>2.3463672970162998E-3</v>
      </c>
      <c r="H75" s="16">
        <v>3.0762664275575001E-3</v>
      </c>
      <c r="I75" s="16">
        <v>3.1744686597282002E-3</v>
      </c>
      <c r="J75" s="16" t="s">
        <v>360</v>
      </c>
      <c r="K75" s="16" t="s">
        <v>1877</v>
      </c>
    </row>
    <row r="76" spans="1:11">
      <c r="A76" s="16">
        <v>2</v>
      </c>
      <c r="B76" s="16" t="s">
        <v>40</v>
      </c>
      <c r="C76" s="16">
        <v>1.6475083571845001E-3</v>
      </c>
      <c r="D76" s="16">
        <v>5.1268752410850004E-4</v>
      </c>
      <c r="E76" s="16">
        <v>5.1268752410850004E-4</v>
      </c>
      <c r="F76" s="16">
        <v>5.1268752410850004E-4</v>
      </c>
      <c r="G76" s="16">
        <v>0</v>
      </c>
      <c r="H76" s="16">
        <v>0</v>
      </c>
      <c r="I76" s="16">
        <v>1.5380625723256001E-3</v>
      </c>
      <c r="J76" s="16" t="s">
        <v>360</v>
      </c>
      <c r="K76" s="16" t="s">
        <v>1877</v>
      </c>
    </row>
    <row r="77" spans="1:11">
      <c r="A77" s="16">
        <v>3</v>
      </c>
      <c r="B77" s="16" t="s">
        <v>41</v>
      </c>
      <c r="C77" s="16">
        <v>7.5686214263260003E-4</v>
      </c>
      <c r="D77" s="95">
        <v>7.1745362435244995E-5</v>
      </c>
      <c r="E77" s="95">
        <v>7.1745362435244995E-5</v>
      </c>
      <c r="F77" s="95">
        <v>7.1745362435244995E-5</v>
      </c>
      <c r="G77" s="16">
        <v>0</v>
      </c>
      <c r="H77" s="16">
        <v>0</v>
      </c>
      <c r="I77" s="16">
        <v>2.1523608730569999E-4</v>
      </c>
      <c r="J77" s="16" t="s">
        <v>360</v>
      </c>
      <c r="K77" s="16" t="s">
        <v>1877</v>
      </c>
    </row>
    <row r="78" spans="1:11">
      <c r="A78" s="16">
        <v>4</v>
      </c>
      <c r="B78" s="16" t="s">
        <v>42</v>
      </c>
      <c r="C78" s="95">
        <v>4.0472255247854701E-5</v>
      </c>
      <c r="D78" s="16">
        <v>0</v>
      </c>
      <c r="E78" s="95">
        <v>1.25945463327246E-5</v>
      </c>
      <c r="F78" s="95">
        <v>1.25945463327246E-5</v>
      </c>
      <c r="G78" s="16">
        <v>0</v>
      </c>
      <c r="H78" s="16">
        <v>0</v>
      </c>
      <c r="I78" s="95">
        <v>3.7783638998173901E-5</v>
      </c>
      <c r="J78" s="16" t="s">
        <v>360</v>
      </c>
      <c r="K78" s="16" t="s">
        <v>1877</v>
      </c>
    </row>
    <row r="79" spans="1:11">
      <c r="A79" s="16">
        <v>5</v>
      </c>
      <c r="B79" s="16" t="s">
        <v>43</v>
      </c>
      <c r="C79" s="16">
        <v>4.5678462664228E-3</v>
      </c>
      <c r="D79" s="16">
        <v>1.4345302324303001E-3</v>
      </c>
      <c r="E79" s="16">
        <v>1.4345302324303001E-3</v>
      </c>
      <c r="F79" s="16">
        <v>1.4345302324303001E-3</v>
      </c>
      <c r="G79" s="16">
        <v>3.1578540511261002E-3</v>
      </c>
      <c r="H79" s="16">
        <v>1.1117609301334E-3</v>
      </c>
      <c r="I79" s="16">
        <v>4.3035906972908999E-3</v>
      </c>
      <c r="J79" s="16" t="s">
        <v>360</v>
      </c>
      <c r="K79" s="16" t="s">
        <v>1877</v>
      </c>
    </row>
    <row r="80" spans="1:11">
      <c r="A80" s="16">
        <v>0</v>
      </c>
      <c r="B80" s="16" t="s">
        <v>38</v>
      </c>
      <c r="C80" s="16">
        <v>1.3018081401348E-3</v>
      </c>
      <c r="D80" s="16">
        <v>3.3031749575120002E-4</v>
      </c>
      <c r="E80" s="16">
        <v>3.1903543133530001E-4</v>
      </c>
      <c r="F80" s="16">
        <v>3.8594187567879998E-4</v>
      </c>
      <c r="G80" s="16">
        <v>6.3946128345579998E-4</v>
      </c>
      <c r="H80" s="16">
        <v>2.8289784339339998E-4</v>
      </c>
      <c r="I80" s="16">
        <v>5.8506340922450002E-4</v>
      </c>
      <c r="J80" s="16" t="s">
        <v>361</v>
      </c>
      <c r="K80" s="16" t="s">
        <v>1877</v>
      </c>
    </row>
    <row r="81" spans="1:11">
      <c r="A81" s="16">
        <v>1</v>
      </c>
      <c r="B81" s="16" t="s">
        <v>39</v>
      </c>
      <c r="C81" s="16">
        <v>3.4003581782857E-3</v>
      </c>
      <c r="D81" s="16">
        <v>2.8226770072497E-3</v>
      </c>
      <c r="E81" s="16">
        <v>9.1563612345909999E-4</v>
      </c>
      <c r="F81" s="16">
        <v>1.0581562199093999E-3</v>
      </c>
      <c r="G81" s="16">
        <v>2.3463672970162998E-3</v>
      </c>
      <c r="H81" s="16">
        <v>3.0762664275575001E-3</v>
      </c>
      <c r="I81" s="16">
        <v>3.1744686597282002E-3</v>
      </c>
      <c r="J81" s="16" t="s">
        <v>361</v>
      </c>
      <c r="K81" s="16" t="s">
        <v>1877</v>
      </c>
    </row>
    <row r="82" spans="1:11">
      <c r="A82" s="16">
        <v>2</v>
      </c>
      <c r="B82" s="16" t="s">
        <v>40</v>
      </c>
      <c r="C82" s="16">
        <v>1.6475083571845001E-3</v>
      </c>
      <c r="D82" s="16">
        <v>5.1268752410850004E-4</v>
      </c>
      <c r="E82" s="16">
        <v>5.1268752410850004E-4</v>
      </c>
      <c r="F82" s="16">
        <v>5.1268752410850004E-4</v>
      </c>
      <c r="G82" s="16">
        <v>0</v>
      </c>
      <c r="H82" s="16">
        <v>0</v>
      </c>
      <c r="I82" s="16">
        <v>1.5380625723256001E-3</v>
      </c>
      <c r="J82" s="16" t="s">
        <v>361</v>
      </c>
      <c r="K82" s="16" t="s">
        <v>1877</v>
      </c>
    </row>
    <row r="83" spans="1:11">
      <c r="A83" s="16">
        <v>3</v>
      </c>
      <c r="B83" s="16" t="s">
        <v>41</v>
      </c>
      <c r="C83" s="16">
        <v>7.5686214263260003E-4</v>
      </c>
      <c r="D83" s="95">
        <v>7.1745362435244995E-5</v>
      </c>
      <c r="E83" s="95">
        <v>7.1745362435244995E-5</v>
      </c>
      <c r="F83" s="95">
        <v>7.1745362435244995E-5</v>
      </c>
      <c r="G83" s="16">
        <v>0</v>
      </c>
      <c r="H83" s="16">
        <v>0</v>
      </c>
      <c r="I83" s="16">
        <v>2.1523608730569999E-4</v>
      </c>
      <c r="J83" s="16" t="s">
        <v>361</v>
      </c>
      <c r="K83" s="16" t="s">
        <v>1877</v>
      </c>
    </row>
    <row r="84" spans="1:11">
      <c r="A84" s="16">
        <v>4</v>
      </c>
      <c r="B84" s="16" t="s">
        <v>42</v>
      </c>
      <c r="C84" s="95">
        <v>4.0472255247854701E-5</v>
      </c>
      <c r="D84" s="16">
        <v>0</v>
      </c>
      <c r="E84" s="95">
        <v>1.25945463327246E-5</v>
      </c>
      <c r="F84" s="95">
        <v>1.25945463327246E-5</v>
      </c>
      <c r="G84" s="16">
        <v>0</v>
      </c>
      <c r="H84" s="16">
        <v>0</v>
      </c>
      <c r="I84" s="95">
        <v>3.7783638998173901E-5</v>
      </c>
      <c r="J84" s="16" t="s">
        <v>361</v>
      </c>
      <c r="K84" s="16" t="s">
        <v>1877</v>
      </c>
    </row>
    <row r="85" spans="1:11">
      <c r="A85" s="16">
        <v>5</v>
      </c>
      <c r="B85" s="16" t="s">
        <v>43</v>
      </c>
      <c r="C85" s="16">
        <v>4.5678462664228E-3</v>
      </c>
      <c r="D85" s="16">
        <v>1.4345302324303001E-3</v>
      </c>
      <c r="E85" s="16">
        <v>1.4345302324303001E-3</v>
      </c>
      <c r="F85" s="16">
        <v>1.4345302324303001E-3</v>
      </c>
      <c r="G85" s="16">
        <v>3.1578540511261002E-3</v>
      </c>
      <c r="H85" s="16">
        <v>1.1117609301334E-3</v>
      </c>
      <c r="I85" s="16">
        <v>4.3035906972908999E-3</v>
      </c>
      <c r="J85" s="16" t="s">
        <v>361</v>
      </c>
      <c r="K85" s="16" t="s">
        <v>1877</v>
      </c>
    </row>
    <row r="86" spans="1:11">
      <c r="A86" s="16">
        <v>0</v>
      </c>
      <c r="B86" s="16" t="s">
        <v>38</v>
      </c>
      <c r="C86" s="16">
        <v>1.3018081401348E-3</v>
      </c>
      <c r="D86" s="16">
        <v>3.3031749575120002E-4</v>
      </c>
      <c r="E86" s="16">
        <v>3.1903543133530001E-4</v>
      </c>
      <c r="F86" s="16">
        <v>3.8594187567879998E-4</v>
      </c>
      <c r="G86" s="16">
        <v>6.3946128345579998E-4</v>
      </c>
      <c r="H86" s="16">
        <v>2.8289784339339998E-4</v>
      </c>
      <c r="I86" s="16">
        <v>5.8506340922450002E-4</v>
      </c>
      <c r="J86" s="16" t="s">
        <v>362</v>
      </c>
      <c r="K86" s="16" t="s">
        <v>1877</v>
      </c>
    </row>
    <row r="87" spans="1:11">
      <c r="A87" s="16">
        <v>1</v>
      </c>
      <c r="B87" s="16" t="s">
        <v>39</v>
      </c>
      <c r="C87" s="16">
        <v>3.4003581782857E-3</v>
      </c>
      <c r="D87" s="16">
        <v>2.8226770072497E-3</v>
      </c>
      <c r="E87" s="16">
        <v>9.1563612345909999E-4</v>
      </c>
      <c r="F87" s="16">
        <v>1.0581562199093999E-3</v>
      </c>
      <c r="G87" s="16">
        <v>2.3463672970162998E-3</v>
      </c>
      <c r="H87" s="16">
        <v>3.0762664275575001E-3</v>
      </c>
      <c r="I87" s="16">
        <v>3.1744686597282002E-3</v>
      </c>
      <c r="J87" s="16" t="s">
        <v>362</v>
      </c>
      <c r="K87" s="16" t="s">
        <v>1877</v>
      </c>
    </row>
    <row r="88" spans="1:11">
      <c r="A88" s="16">
        <v>2</v>
      </c>
      <c r="B88" s="16" t="s">
        <v>40</v>
      </c>
      <c r="C88" s="16">
        <v>1.6475083571845001E-3</v>
      </c>
      <c r="D88" s="16">
        <v>5.1268752410850004E-4</v>
      </c>
      <c r="E88" s="16">
        <v>5.1268752410850004E-4</v>
      </c>
      <c r="F88" s="16">
        <v>5.1268752410850004E-4</v>
      </c>
      <c r="G88" s="16">
        <v>0</v>
      </c>
      <c r="H88" s="16">
        <v>0</v>
      </c>
      <c r="I88" s="16">
        <v>1.5380625723256001E-3</v>
      </c>
      <c r="J88" s="16" t="s">
        <v>362</v>
      </c>
      <c r="K88" s="16" t="s">
        <v>1877</v>
      </c>
    </row>
    <row r="89" spans="1:11">
      <c r="A89" s="16">
        <v>3</v>
      </c>
      <c r="B89" s="16" t="s">
        <v>41</v>
      </c>
      <c r="C89" s="16">
        <v>7.5686214263260003E-4</v>
      </c>
      <c r="D89" s="95">
        <v>7.1745362435244995E-5</v>
      </c>
      <c r="E89" s="95">
        <v>7.1745362435244995E-5</v>
      </c>
      <c r="F89" s="95">
        <v>7.1745362435244995E-5</v>
      </c>
      <c r="G89" s="16">
        <v>0</v>
      </c>
      <c r="H89" s="16">
        <v>0</v>
      </c>
      <c r="I89" s="16">
        <v>2.1523608730569999E-4</v>
      </c>
      <c r="J89" s="16" t="s">
        <v>362</v>
      </c>
      <c r="K89" s="16" t="s">
        <v>1877</v>
      </c>
    </row>
    <row r="90" spans="1:11">
      <c r="A90" s="16">
        <v>4</v>
      </c>
      <c r="B90" s="16" t="s">
        <v>42</v>
      </c>
      <c r="C90" s="95">
        <v>4.0472255247854701E-5</v>
      </c>
      <c r="D90" s="16">
        <v>0</v>
      </c>
      <c r="E90" s="95">
        <v>1.25945463327246E-5</v>
      </c>
      <c r="F90" s="95">
        <v>1.25945463327246E-5</v>
      </c>
      <c r="G90" s="16">
        <v>0</v>
      </c>
      <c r="H90" s="16">
        <v>0</v>
      </c>
      <c r="I90" s="95">
        <v>3.7783638998173901E-5</v>
      </c>
      <c r="J90" s="16" t="s">
        <v>362</v>
      </c>
      <c r="K90" s="16" t="s">
        <v>1877</v>
      </c>
    </row>
    <row r="91" spans="1:11">
      <c r="A91" s="16">
        <v>5</v>
      </c>
      <c r="B91" s="16" t="s">
        <v>43</v>
      </c>
      <c r="C91" s="16">
        <v>4.5678462664228E-3</v>
      </c>
      <c r="D91" s="16">
        <v>1.4345302324303001E-3</v>
      </c>
      <c r="E91" s="16">
        <v>1.4345302324303001E-3</v>
      </c>
      <c r="F91" s="16">
        <v>1.4345302324303001E-3</v>
      </c>
      <c r="G91" s="16">
        <v>3.1578540511261002E-3</v>
      </c>
      <c r="H91" s="16">
        <v>1.1117609301334E-3</v>
      </c>
      <c r="I91" s="16">
        <v>4.3035906972908999E-3</v>
      </c>
      <c r="J91" s="16" t="s">
        <v>362</v>
      </c>
      <c r="K91" s="16" t="s">
        <v>1877</v>
      </c>
    </row>
    <row r="92" spans="1:11">
      <c r="A92" s="16">
        <v>0</v>
      </c>
      <c r="B92" s="16" t="s">
        <v>38</v>
      </c>
      <c r="C92" s="16">
        <v>1.3018081401348E-3</v>
      </c>
      <c r="D92" s="16">
        <v>3.3031749575120002E-4</v>
      </c>
      <c r="E92" s="16">
        <v>3.1903543133530001E-4</v>
      </c>
      <c r="F92" s="16">
        <v>3.8594187567879998E-4</v>
      </c>
      <c r="G92" s="16">
        <v>6.3946128345579998E-4</v>
      </c>
      <c r="H92" s="16">
        <v>2.8289784339339998E-4</v>
      </c>
      <c r="I92" s="16">
        <v>5.8506340922450002E-4</v>
      </c>
      <c r="J92" s="16" t="s">
        <v>363</v>
      </c>
      <c r="K92" s="16" t="s">
        <v>1877</v>
      </c>
    </row>
    <row r="93" spans="1:11">
      <c r="A93" s="16">
        <v>1</v>
      </c>
      <c r="B93" s="16" t="s">
        <v>39</v>
      </c>
      <c r="C93" s="16">
        <v>3.4003581782857E-3</v>
      </c>
      <c r="D93" s="16">
        <v>2.8226770072497E-3</v>
      </c>
      <c r="E93" s="16">
        <v>9.1563612345909999E-4</v>
      </c>
      <c r="F93" s="16">
        <v>1.0581562199093999E-3</v>
      </c>
      <c r="G93" s="16">
        <v>2.3463672970162998E-3</v>
      </c>
      <c r="H93" s="16">
        <v>3.0762664275575001E-3</v>
      </c>
      <c r="I93" s="16">
        <v>3.1744686597282002E-3</v>
      </c>
      <c r="J93" s="16" t="s">
        <v>363</v>
      </c>
      <c r="K93" s="16" t="s">
        <v>1877</v>
      </c>
    </row>
    <row r="94" spans="1:11">
      <c r="A94" s="16">
        <v>2</v>
      </c>
      <c r="B94" s="16" t="s">
        <v>40</v>
      </c>
      <c r="C94" s="16">
        <v>1.6475083571845001E-3</v>
      </c>
      <c r="D94" s="16">
        <v>5.1268752410850004E-4</v>
      </c>
      <c r="E94" s="16">
        <v>5.1268752410850004E-4</v>
      </c>
      <c r="F94" s="16">
        <v>5.1268752410850004E-4</v>
      </c>
      <c r="G94" s="16">
        <v>0</v>
      </c>
      <c r="H94" s="16">
        <v>0</v>
      </c>
      <c r="I94" s="16">
        <v>1.5380625723256001E-3</v>
      </c>
      <c r="J94" s="16" t="s">
        <v>363</v>
      </c>
      <c r="K94" s="16" t="s">
        <v>1877</v>
      </c>
    </row>
    <row r="95" spans="1:11">
      <c r="A95" s="16">
        <v>3</v>
      </c>
      <c r="B95" s="16" t="s">
        <v>41</v>
      </c>
      <c r="C95" s="16">
        <v>7.5686214263260003E-4</v>
      </c>
      <c r="D95" s="95">
        <v>7.1745362435244995E-5</v>
      </c>
      <c r="E95" s="95">
        <v>7.1745362435244995E-5</v>
      </c>
      <c r="F95" s="95">
        <v>7.1745362435244995E-5</v>
      </c>
      <c r="G95" s="16">
        <v>0</v>
      </c>
      <c r="H95" s="16">
        <v>0</v>
      </c>
      <c r="I95" s="16">
        <v>2.1523608730569999E-4</v>
      </c>
      <c r="J95" s="16" t="s">
        <v>363</v>
      </c>
      <c r="K95" s="16" t="s">
        <v>1877</v>
      </c>
    </row>
    <row r="96" spans="1:11">
      <c r="A96" s="16">
        <v>4</v>
      </c>
      <c r="B96" s="16" t="s">
        <v>42</v>
      </c>
      <c r="C96" s="95">
        <v>4.0472255247854701E-5</v>
      </c>
      <c r="D96" s="16">
        <v>0</v>
      </c>
      <c r="E96" s="95">
        <v>1.25945463327246E-5</v>
      </c>
      <c r="F96" s="95">
        <v>1.25945463327246E-5</v>
      </c>
      <c r="G96" s="16">
        <v>0</v>
      </c>
      <c r="H96" s="16">
        <v>0</v>
      </c>
      <c r="I96" s="95">
        <v>3.7783638998173901E-5</v>
      </c>
      <c r="J96" s="16" t="s">
        <v>363</v>
      </c>
      <c r="K96" s="16" t="s">
        <v>1877</v>
      </c>
    </row>
    <row r="97" spans="1:11">
      <c r="A97" s="16">
        <v>5</v>
      </c>
      <c r="B97" s="16" t="s">
        <v>43</v>
      </c>
      <c r="C97" s="16">
        <v>4.5678462664228E-3</v>
      </c>
      <c r="D97" s="16">
        <v>1.4345302324303001E-3</v>
      </c>
      <c r="E97" s="16">
        <v>1.4345302324303001E-3</v>
      </c>
      <c r="F97" s="16">
        <v>1.4345302324303001E-3</v>
      </c>
      <c r="G97" s="16">
        <v>3.1578540511261002E-3</v>
      </c>
      <c r="H97" s="16">
        <v>1.1117609301334E-3</v>
      </c>
      <c r="I97" s="16">
        <v>4.3035906972908999E-3</v>
      </c>
      <c r="J97" s="16" t="s">
        <v>363</v>
      </c>
      <c r="K97" s="16" t="s">
        <v>1877</v>
      </c>
    </row>
    <row r="98" spans="1:11">
      <c r="A98" s="16">
        <v>0</v>
      </c>
      <c r="B98" s="16" t="s">
        <v>38</v>
      </c>
      <c r="C98" s="16">
        <v>1.3018081401348E-3</v>
      </c>
      <c r="D98" s="16">
        <v>3.3031749575120002E-4</v>
      </c>
      <c r="E98" s="16">
        <v>3.1903543133530001E-4</v>
      </c>
      <c r="F98" s="16">
        <v>3.8594187567879998E-4</v>
      </c>
      <c r="G98" s="16">
        <v>6.3946128345579998E-4</v>
      </c>
      <c r="H98" s="16">
        <v>2.8289784339339998E-4</v>
      </c>
      <c r="I98" s="16">
        <v>5.8506340922450002E-4</v>
      </c>
      <c r="J98" s="16" t="s">
        <v>364</v>
      </c>
      <c r="K98" s="16" t="s">
        <v>1877</v>
      </c>
    </row>
    <row r="99" spans="1:11">
      <c r="A99" s="16">
        <v>1</v>
      </c>
      <c r="B99" s="16" t="s">
        <v>39</v>
      </c>
      <c r="C99" s="16">
        <v>3.4003581782857E-3</v>
      </c>
      <c r="D99" s="16">
        <v>2.8226770072497E-3</v>
      </c>
      <c r="E99" s="16">
        <v>9.1563612345909999E-4</v>
      </c>
      <c r="F99" s="16">
        <v>1.0581562199093999E-3</v>
      </c>
      <c r="G99" s="16">
        <v>2.3463672970162998E-3</v>
      </c>
      <c r="H99" s="16">
        <v>3.0762664275575001E-3</v>
      </c>
      <c r="I99" s="16">
        <v>3.1744686597282002E-3</v>
      </c>
      <c r="J99" s="16" t="s">
        <v>364</v>
      </c>
      <c r="K99" s="16" t="s">
        <v>1877</v>
      </c>
    </row>
    <row r="100" spans="1:11">
      <c r="A100" s="16">
        <v>2</v>
      </c>
      <c r="B100" s="16" t="s">
        <v>40</v>
      </c>
      <c r="C100" s="16">
        <v>1.6475083571845001E-3</v>
      </c>
      <c r="D100" s="16">
        <v>5.1268752410850004E-4</v>
      </c>
      <c r="E100" s="16">
        <v>5.1268752410850004E-4</v>
      </c>
      <c r="F100" s="16">
        <v>5.1268752410850004E-4</v>
      </c>
      <c r="G100" s="16">
        <v>0</v>
      </c>
      <c r="H100" s="16">
        <v>0</v>
      </c>
      <c r="I100" s="16">
        <v>1.5380625723256001E-3</v>
      </c>
      <c r="J100" s="16" t="s">
        <v>364</v>
      </c>
      <c r="K100" s="16" t="s">
        <v>1877</v>
      </c>
    </row>
    <row r="101" spans="1:11">
      <c r="A101" s="16">
        <v>3</v>
      </c>
      <c r="B101" s="16" t="s">
        <v>41</v>
      </c>
      <c r="C101" s="16">
        <v>7.5686214263260003E-4</v>
      </c>
      <c r="D101" s="95">
        <v>7.1745362435244995E-5</v>
      </c>
      <c r="E101" s="95">
        <v>7.1745362435244995E-5</v>
      </c>
      <c r="F101" s="95">
        <v>7.1745362435244995E-5</v>
      </c>
      <c r="G101" s="16">
        <v>0</v>
      </c>
      <c r="H101" s="16">
        <v>0</v>
      </c>
      <c r="I101" s="16">
        <v>2.1523608730569999E-4</v>
      </c>
      <c r="J101" s="16" t="s">
        <v>364</v>
      </c>
      <c r="K101" s="16" t="s">
        <v>1877</v>
      </c>
    </row>
    <row r="102" spans="1:11">
      <c r="A102" s="16">
        <v>4</v>
      </c>
      <c r="B102" s="16" t="s">
        <v>42</v>
      </c>
      <c r="C102" s="95">
        <v>4.0472255247854701E-5</v>
      </c>
      <c r="D102" s="16">
        <v>0</v>
      </c>
      <c r="E102" s="95">
        <v>1.25945463327246E-5</v>
      </c>
      <c r="F102" s="95">
        <v>1.25945463327246E-5</v>
      </c>
      <c r="G102" s="16">
        <v>0</v>
      </c>
      <c r="H102" s="16">
        <v>0</v>
      </c>
      <c r="I102" s="95">
        <v>3.7783638998173901E-5</v>
      </c>
      <c r="J102" s="16" t="s">
        <v>364</v>
      </c>
      <c r="K102" s="16" t="s">
        <v>1877</v>
      </c>
    </row>
    <row r="103" spans="1:11">
      <c r="A103" s="16">
        <v>5</v>
      </c>
      <c r="B103" s="16" t="s">
        <v>43</v>
      </c>
      <c r="C103" s="16">
        <v>4.5678462664228E-3</v>
      </c>
      <c r="D103" s="16">
        <v>1.4345302324303001E-3</v>
      </c>
      <c r="E103" s="16">
        <v>1.4345302324303001E-3</v>
      </c>
      <c r="F103" s="16">
        <v>1.4345302324303001E-3</v>
      </c>
      <c r="G103" s="16">
        <v>3.1578540511261002E-3</v>
      </c>
      <c r="H103" s="16">
        <v>1.1117609301334E-3</v>
      </c>
      <c r="I103" s="16">
        <v>4.3035906972908999E-3</v>
      </c>
      <c r="J103" s="16" t="s">
        <v>364</v>
      </c>
      <c r="K103" s="16" t="s">
        <v>1877</v>
      </c>
    </row>
    <row r="104" spans="1:11">
      <c r="A104" s="16">
        <v>0</v>
      </c>
      <c r="B104" s="16" t="s">
        <v>38</v>
      </c>
      <c r="C104" s="16">
        <v>1.3018081401348E-3</v>
      </c>
      <c r="D104" s="16">
        <v>3.3031749575120002E-4</v>
      </c>
      <c r="E104" s="16">
        <v>3.1903543133530001E-4</v>
      </c>
      <c r="F104" s="16">
        <v>3.8594187567879998E-4</v>
      </c>
      <c r="G104" s="16">
        <v>6.3946128345579998E-4</v>
      </c>
      <c r="H104" s="16">
        <v>2.8289784339339998E-4</v>
      </c>
      <c r="I104" s="16">
        <v>5.8506340922450002E-4</v>
      </c>
      <c r="J104" s="16" t="s">
        <v>365</v>
      </c>
      <c r="K104" s="16" t="s">
        <v>1877</v>
      </c>
    </row>
    <row r="105" spans="1:11">
      <c r="A105" s="16">
        <v>1</v>
      </c>
      <c r="B105" s="16" t="s">
        <v>39</v>
      </c>
      <c r="C105" s="16">
        <v>3.4003581782857E-3</v>
      </c>
      <c r="D105" s="16">
        <v>2.8226770072497E-3</v>
      </c>
      <c r="E105" s="16">
        <v>9.1563612345909999E-4</v>
      </c>
      <c r="F105" s="16">
        <v>1.0581562199093999E-3</v>
      </c>
      <c r="G105" s="16">
        <v>2.3463672970162998E-3</v>
      </c>
      <c r="H105" s="16">
        <v>3.0762664275575001E-3</v>
      </c>
      <c r="I105" s="16">
        <v>3.1744686597282002E-3</v>
      </c>
      <c r="J105" s="16" t="s">
        <v>365</v>
      </c>
      <c r="K105" s="16" t="s">
        <v>1877</v>
      </c>
    </row>
    <row r="106" spans="1:11">
      <c r="A106" s="16">
        <v>2</v>
      </c>
      <c r="B106" s="16" t="s">
        <v>40</v>
      </c>
      <c r="C106" s="16">
        <v>1.6475083571845001E-3</v>
      </c>
      <c r="D106" s="16">
        <v>5.1268752410850004E-4</v>
      </c>
      <c r="E106" s="16">
        <v>5.1268752410850004E-4</v>
      </c>
      <c r="F106" s="16">
        <v>5.1268752410850004E-4</v>
      </c>
      <c r="G106" s="16">
        <v>0</v>
      </c>
      <c r="H106" s="16">
        <v>0</v>
      </c>
      <c r="I106" s="16">
        <v>1.5380625723256001E-3</v>
      </c>
      <c r="J106" s="16" t="s">
        <v>365</v>
      </c>
      <c r="K106" s="16" t="s">
        <v>1877</v>
      </c>
    </row>
    <row r="107" spans="1:11">
      <c r="A107" s="16">
        <v>3</v>
      </c>
      <c r="B107" s="16" t="s">
        <v>41</v>
      </c>
      <c r="C107" s="16">
        <v>7.5686214263260003E-4</v>
      </c>
      <c r="D107" s="95">
        <v>7.1745362435244995E-5</v>
      </c>
      <c r="E107" s="95">
        <v>7.1745362435244995E-5</v>
      </c>
      <c r="F107" s="95">
        <v>7.1745362435244995E-5</v>
      </c>
      <c r="G107" s="16">
        <v>0</v>
      </c>
      <c r="H107" s="16">
        <v>0</v>
      </c>
      <c r="I107" s="16">
        <v>2.1523608730569999E-4</v>
      </c>
      <c r="J107" s="16" t="s">
        <v>365</v>
      </c>
      <c r="K107" s="16" t="s">
        <v>1877</v>
      </c>
    </row>
    <row r="108" spans="1:11">
      <c r="A108" s="16">
        <v>4</v>
      </c>
      <c r="B108" s="16" t="s">
        <v>42</v>
      </c>
      <c r="C108" s="95">
        <v>4.0472255247854701E-5</v>
      </c>
      <c r="D108" s="16">
        <v>0</v>
      </c>
      <c r="E108" s="95">
        <v>1.25945463327246E-5</v>
      </c>
      <c r="F108" s="95">
        <v>1.25945463327246E-5</v>
      </c>
      <c r="G108" s="16">
        <v>0</v>
      </c>
      <c r="H108" s="16">
        <v>0</v>
      </c>
      <c r="I108" s="95">
        <v>3.7783638998173901E-5</v>
      </c>
      <c r="J108" s="16" t="s">
        <v>365</v>
      </c>
      <c r="K108" s="16" t="s">
        <v>1877</v>
      </c>
    </row>
    <row r="109" spans="1:11">
      <c r="A109" s="16">
        <v>5</v>
      </c>
      <c r="B109" s="16" t="s">
        <v>43</v>
      </c>
      <c r="C109" s="16">
        <v>4.5678462664228E-3</v>
      </c>
      <c r="D109" s="16">
        <v>1.4345302324303001E-3</v>
      </c>
      <c r="E109" s="16">
        <v>1.4345302324303001E-3</v>
      </c>
      <c r="F109" s="16">
        <v>1.4345302324303001E-3</v>
      </c>
      <c r="G109" s="16">
        <v>3.1578540511261002E-3</v>
      </c>
      <c r="H109" s="16">
        <v>1.1117609301334E-3</v>
      </c>
      <c r="I109" s="16">
        <v>4.3035906972908999E-3</v>
      </c>
      <c r="J109" s="16" t="s">
        <v>365</v>
      </c>
      <c r="K109" s="16" t="s">
        <v>1877</v>
      </c>
    </row>
    <row r="110" spans="1:11">
      <c r="A110" s="16">
        <v>0</v>
      </c>
      <c r="B110" s="16" t="s">
        <v>38</v>
      </c>
      <c r="C110" s="16">
        <v>1.3018081401348E-3</v>
      </c>
      <c r="D110" s="16">
        <v>3.3031749575120002E-4</v>
      </c>
      <c r="E110" s="16">
        <v>3.1903543133530001E-4</v>
      </c>
      <c r="F110" s="16">
        <v>3.8594187567879998E-4</v>
      </c>
      <c r="G110" s="16">
        <v>6.3946128345579998E-4</v>
      </c>
      <c r="H110" s="16">
        <v>2.8289784339339998E-4</v>
      </c>
      <c r="I110" s="16">
        <v>5.8506340922450002E-4</v>
      </c>
      <c r="J110" s="16" t="s">
        <v>366</v>
      </c>
      <c r="K110" s="16" t="s">
        <v>1877</v>
      </c>
    </row>
    <row r="111" spans="1:11">
      <c r="A111" s="16">
        <v>1</v>
      </c>
      <c r="B111" s="16" t="s">
        <v>39</v>
      </c>
      <c r="C111" s="16">
        <v>3.4003581782857E-3</v>
      </c>
      <c r="D111" s="16">
        <v>2.8226770072497E-3</v>
      </c>
      <c r="E111" s="16">
        <v>9.1563612345909999E-4</v>
      </c>
      <c r="F111" s="16">
        <v>1.0581562199093999E-3</v>
      </c>
      <c r="G111" s="16">
        <v>2.3463672970162998E-3</v>
      </c>
      <c r="H111" s="16">
        <v>3.0762664275575001E-3</v>
      </c>
      <c r="I111" s="16">
        <v>3.1744686597282002E-3</v>
      </c>
      <c r="J111" s="16" t="s">
        <v>366</v>
      </c>
      <c r="K111" s="16" t="s">
        <v>1877</v>
      </c>
    </row>
    <row r="112" spans="1:11">
      <c r="A112" s="16">
        <v>2</v>
      </c>
      <c r="B112" s="16" t="s">
        <v>40</v>
      </c>
      <c r="C112" s="16">
        <v>1.6475083571845001E-3</v>
      </c>
      <c r="D112" s="16">
        <v>5.1268752410850004E-4</v>
      </c>
      <c r="E112" s="16">
        <v>5.1268752410850004E-4</v>
      </c>
      <c r="F112" s="16">
        <v>5.1268752410850004E-4</v>
      </c>
      <c r="G112" s="16">
        <v>0</v>
      </c>
      <c r="H112" s="16">
        <v>0</v>
      </c>
      <c r="I112" s="16">
        <v>1.5380625723256001E-3</v>
      </c>
      <c r="J112" s="16" t="s">
        <v>366</v>
      </c>
      <c r="K112" s="16" t="s">
        <v>1877</v>
      </c>
    </row>
    <row r="113" spans="1:11">
      <c r="A113" s="16">
        <v>3</v>
      </c>
      <c r="B113" s="16" t="s">
        <v>41</v>
      </c>
      <c r="C113" s="16">
        <v>7.5686214263260003E-4</v>
      </c>
      <c r="D113" s="95">
        <v>7.1745362435244995E-5</v>
      </c>
      <c r="E113" s="95">
        <v>7.1745362435244995E-5</v>
      </c>
      <c r="F113" s="95">
        <v>7.1745362435244995E-5</v>
      </c>
      <c r="G113" s="16">
        <v>0</v>
      </c>
      <c r="H113" s="16">
        <v>0</v>
      </c>
      <c r="I113" s="16">
        <v>2.1523608730569999E-4</v>
      </c>
      <c r="J113" s="16" t="s">
        <v>366</v>
      </c>
      <c r="K113" s="16" t="s">
        <v>1877</v>
      </c>
    </row>
    <row r="114" spans="1:11">
      <c r="A114" s="16">
        <v>4</v>
      </c>
      <c r="B114" s="16" t="s">
        <v>42</v>
      </c>
      <c r="C114" s="95">
        <v>4.0472255247854701E-5</v>
      </c>
      <c r="D114" s="16">
        <v>0</v>
      </c>
      <c r="E114" s="95">
        <v>1.25945463327246E-5</v>
      </c>
      <c r="F114" s="95">
        <v>1.25945463327246E-5</v>
      </c>
      <c r="G114" s="16">
        <v>0</v>
      </c>
      <c r="H114" s="16">
        <v>0</v>
      </c>
      <c r="I114" s="95">
        <v>3.7783638998173901E-5</v>
      </c>
      <c r="J114" s="16" t="s">
        <v>366</v>
      </c>
      <c r="K114" s="16" t="s">
        <v>1877</v>
      </c>
    </row>
    <row r="115" spans="1:11">
      <c r="A115" s="16">
        <v>5</v>
      </c>
      <c r="B115" s="16" t="s">
        <v>43</v>
      </c>
      <c r="C115" s="16">
        <v>4.5678462664228E-3</v>
      </c>
      <c r="D115" s="16">
        <v>1.4345302324303001E-3</v>
      </c>
      <c r="E115" s="16">
        <v>1.4345302324303001E-3</v>
      </c>
      <c r="F115" s="16">
        <v>1.4345302324303001E-3</v>
      </c>
      <c r="G115" s="16">
        <v>3.1578540511261002E-3</v>
      </c>
      <c r="H115" s="16">
        <v>1.1117609301334E-3</v>
      </c>
      <c r="I115" s="16">
        <v>4.3035906972908999E-3</v>
      </c>
      <c r="J115" s="16" t="s">
        <v>366</v>
      </c>
      <c r="K115" s="16" t="s">
        <v>1877</v>
      </c>
    </row>
    <row r="116" spans="1:11">
      <c r="A116" s="16">
        <v>0</v>
      </c>
      <c r="B116" s="16" t="s">
        <v>38</v>
      </c>
      <c r="C116" s="16">
        <v>1.3018081401348E-3</v>
      </c>
      <c r="D116" s="16">
        <v>3.3031749575120002E-4</v>
      </c>
      <c r="E116" s="16">
        <v>3.1903543133530001E-4</v>
      </c>
      <c r="F116" s="16">
        <v>3.8594187567879998E-4</v>
      </c>
      <c r="G116" s="16">
        <v>6.3946128345579998E-4</v>
      </c>
      <c r="H116" s="16">
        <v>2.8289784339339998E-4</v>
      </c>
      <c r="I116" s="16">
        <v>5.8506340922450002E-4</v>
      </c>
      <c r="J116" s="16" t="s">
        <v>367</v>
      </c>
      <c r="K116" s="16" t="s">
        <v>1877</v>
      </c>
    </row>
    <row r="117" spans="1:11">
      <c r="A117" s="16">
        <v>1</v>
      </c>
      <c r="B117" s="16" t="s">
        <v>39</v>
      </c>
      <c r="C117" s="16">
        <v>3.4003581782857E-3</v>
      </c>
      <c r="D117" s="16">
        <v>2.8226770072497E-3</v>
      </c>
      <c r="E117" s="16">
        <v>9.1563612345909999E-4</v>
      </c>
      <c r="F117" s="16">
        <v>1.0581562199093999E-3</v>
      </c>
      <c r="G117" s="16">
        <v>2.3463672970162998E-3</v>
      </c>
      <c r="H117" s="16">
        <v>3.0762664275575001E-3</v>
      </c>
      <c r="I117" s="16">
        <v>3.1744686597282002E-3</v>
      </c>
      <c r="J117" s="16" t="s">
        <v>367</v>
      </c>
      <c r="K117" s="16" t="s">
        <v>1877</v>
      </c>
    </row>
    <row r="118" spans="1:11">
      <c r="A118" s="16">
        <v>2</v>
      </c>
      <c r="B118" s="16" t="s">
        <v>40</v>
      </c>
      <c r="C118" s="16">
        <v>1.6475083571845001E-3</v>
      </c>
      <c r="D118" s="16">
        <v>5.1268752410850004E-4</v>
      </c>
      <c r="E118" s="16">
        <v>5.1268752410850004E-4</v>
      </c>
      <c r="F118" s="16">
        <v>5.1268752410850004E-4</v>
      </c>
      <c r="G118" s="16">
        <v>0</v>
      </c>
      <c r="H118" s="16">
        <v>0</v>
      </c>
      <c r="I118" s="16">
        <v>1.5380625723256001E-3</v>
      </c>
      <c r="J118" s="16" t="s">
        <v>367</v>
      </c>
      <c r="K118" s="16" t="s">
        <v>1877</v>
      </c>
    </row>
    <row r="119" spans="1:11">
      <c r="A119" s="16">
        <v>3</v>
      </c>
      <c r="B119" s="16" t="s">
        <v>41</v>
      </c>
      <c r="C119" s="16">
        <v>7.5686214263260003E-4</v>
      </c>
      <c r="D119" s="95">
        <v>7.1745362435244995E-5</v>
      </c>
      <c r="E119" s="95">
        <v>7.1745362435244995E-5</v>
      </c>
      <c r="F119" s="95">
        <v>7.1745362435244995E-5</v>
      </c>
      <c r="G119" s="16">
        <v>0</v>
      </c>
      <c r="H119" s="16">
        <v>0</v>
      </c>
      <c r="I119" s="16">
        <v>2.1523608730569999E-4</v>
      </c>
      <c r="J119" s="16" t="s">
        <v>367</v>
      </c>
      <c r="K119" s="16" t="s">
        <v>1877</v>
      </c>
    </row>
    <row r="120" spans="1:11">
      <c r="A120" s="16">
        <v>4</v>
      </c>
      <c r="B120" s="16" t="s">
        <v>42</v>
      </c>
      <c r="C120" s="95">
        <v>4.0472255247854701E-5</v>
      </c>
      <c r="D120" s="16">
        <v>0</v>
      </c>
      <c r="E120" s="95">
        <v>1.25945463327246E-5</v>
      </c>
      <c r="F120" s="95">
        <v>1.25945463327246E-5</v>
      </c>
      <c r="G120" s="16">
        <v>0</v>
      </c>
      <c r="H120" s="16">
        <v>0</v>
      </c>
      <c r="I120" s="95">
        <v>3.7783638998173901E-5</v>
      </c>
      <c r="J120" s="16" t="s">
        <v>367</v>
      </c>
      <c r="K120" s="16" t="s">
        <v>1877</v>
      </c>
    </row>
    <row r="121" spans="1:11">
      <c r="A121" s="16">
        <v>5</v>
      </c>
      <c r="B121" s="16" t="s">
        <v>43</v>
      </c>
      <c r="C121" s="16">
        <v>4.5678462664228E-3</v>
      </c>
      <c r="D121" s="16">
        <v>1.4345302324303001E-3</v>
      </c>
      <c r="E121" s="16">
        <v>1.4345302324303001E-3</v>
      </c>
      <c r="F121" s="16">
        <v>1.4345302324303001E-3</v>
      </c>
      <c r="G121" s="16">
        <v>3.1578540511261002E-3</v>
      </c>
      <c r="H121" s="16">
        <v>1.1117609301334E-3</v>
      </c>
      <c r="I121" s="16">
        <v>4.3035906972908999E-3</v>
      </c>
      <c r="J121" s="16" t="s">
        <v>367</v>
      </c>
      <c r="K121" s="16" t="s">
        <v>1877</v>
      </c>
    </row>
    <row r="122" spans="1:11">
      <c r="A122" s="16">
        <v>0</v>
      </c>
      <c r="B122" s="16" t="s">
        <v>38</v>
      </c>
      <c r="C122" s="16">
        <v>1.3018081401348E-3</v>
      </c>
      <c r="D122" s="16">
        <v>3.3031749575120002E-4</v>
      </c>
      <c r="E122" s="16">
        <v>3.1903543133530001E-4</v>
      </c>
      <c r="F122" s="16">
        <v>3.8594187567879998E-4</v>
      </c>
      <c r="G122" s="16">
        <v>6.3946128345579998E-4</v>
      </c>
      <c r="H122" s="16">
        <v>2.8289784339339998E-4</v>
      </c>
      <c r="I122" s="16">
        <v>5.8506340922450002E-4</v>
      </c>
      <c r="J122" s="16" t="s">
        <v>368</v>
      </c>
      <c r="K122" s="16" t="s">
        <v>1877</v>
      </c>
    </row>
    <row r="123" spans="1:11">
      <c r="A123" s="16">
        <v>1</v>
      </c>
      <c r="B123" s="16" t="s">
        <v>39</v>
      </c>
      <c r="C123" s="16">
        <v>3.4003581782857E-3</v>
      </c>
      <c r="D123" s="16">
        <v>2.8226770072497E-3</v>
      </c>
      <c r="E123" s="16">
        <v>9.1563612345909999E-4</v>
      </c>
      <c r="F123" s="16">
        <v>1.0581562199093999E-3</v>
      </c>
      <c r="G123" s="16">
        <v>2.3463672970162998E-3</v>
      </c>
      <c r="H123" s="16">
        <v>3.0762664275575001E-3</v>
      </c>
      <c r="I123" s="16">
        <v>3.1744686597282002E-3</v>
      </c>
      <c r="J123" s="16" t="s">
        <v>368</v>
      </c>
      <c r="K123" s="16" t="s">
        <v>1877</v>
      </c>
    </row>
    <row r="124" spans="1:11">
      <c r="A124" s="16">
        <v>2</v>
      </c>
      <c r="B124" s="16" t="s">
        <v>40</v>
      </c>
      <c r="C124" s="16">
        <v>1.6475083571845001E-3</v>
      </c>
      <c r="D124" s="16">
        <v>5.1268752410850004E-4</v>
      </c>
      <c r="E124" s="16">
        <v>5.1268752410850004E-4</v>
      </c>
      <c r="F124" s="16">
        <v>5.1268752410850004E-4</v>
      </c>
      <c r="G124" s="16">
        <v>0</v>
      </c>
      <c r="H124" s="16">
        <v>0</v>
      </c>
      <c r="I124" s="16">
        <v>1.5380625723256001E-3</v>
      </c>
      <c r="J124" s="16" t="s">
        <v>368</v>
      </c>
      <c r="K124" s="16" t="s">
        <v>1877</v>
      </c>
    </row>
    <row r="125" spans="1:11">
      <c r="A125" s="16">
        <v>3</v>
      </c>
      <c r="B125" s="16" t="s">
        <v>41</v>
      </c>
      <c r="C125" s="16">
        <v>7.5686214263260003E-4</v>
      </c>
      <c r="D125" s="95">
        <v>7.1745362435244995E-5</v>
      </c>
      <c r="E125" s="95">
        <v>7.1745362435244995E-5</v>
      </c>
      <c r="F125" s="95">
        <v>7.1745362435244995E-5</v>
      </c>
      <c r="G125" s="16">
        <v>0</v>
      </c>
      <c r="H125" s="16">
        <v>0</v>
      </c>
      <c r="I125" s="16">
        <v>2.1523608730569999E-4</v>
      </c>
      <c r="J125" s="16" t="s">
        <v>368</v>
      </c>
      <c r="K125" s="16" t="s">
        <v>1877</v>
      </c>
    </row>
    <row r="126" spans="1:11">
      <c r="A126" s="16">
        <v>4</v>
      </c>
      <c r="B126" s="16" t="s">
        <v>42</v>
      </c>
      <c r="C126" s="95">
        <v>4.0472255247854701E-5</v>
      </c>
      <c r="D126" s="16">
        <v>0</v>
      </c>
      <c r="E126" s="95">
        <v>1.25945463327246E-5</v>
      </c>
      <c r="F126" s="95">
        <v>1.25945463327246E-5</v>
      </c>
      <c r="G126" s="16">
        <v>0</v>
      </c>
      <c r="H126" s="16">
        <v>0</v>
      </c>
      <c r="I126" s="95">
        <v>3.7783638998173901E-5</v>
      </c>
      <c r="J126" s="16" t="s">
        <v>368</v>
      </c>
      <c r="K126" s="16" t="s">
        <v>1877</v>
      </c>
    </row>
    <row r="127" spans="1:11">
      <c r="A127" s="16">
        <v>5</v>
      </c>
      <c r="B127" s="16" t="s">
        <v>43</v>
      </c>
      <c r="C127" s="16">
        <v>4.5678462664228E-3</v>
      </c>
      <c r="D127" s="16">
        <v>1.4345302324303001E-3</v>
      </c>
      <c r="E127" s="16">
        <v>1.4345302324303001E-3</v>
      </c>
      <c r="F127" s="16">
        <v>1.4345302324303001E-3</v>
      </c>
      <c r="G127" s="16">
        <v>3.1578540511261002E-3</v>
      </c>
      <c r="H127" s="16">
        <v>1.1117609301334E-3</v>
      </c>
      <c r="I127" s="16">
        <v>4.3035906972908999E-3</v>
      </c>
      <c r="J127" s="16" t="s">
        <v>368</v>
      </c>
      <c r="K127" s="16" t="s">
        <v>1877</v>
      </c>
    </row>
    <row r="128" spans="1:11">
      <c r="A128" s="16">
        <v>0</v>
      </c>
      <c r="B128" s="16" t="s">
        <v>38</v>
      </c>
      <c r="C128" s="16">
        <v>1.3018081401348E-3</v>
      </c>
      <c r="D128" s="16">
        <v>3.3031749575120002E-4</v>
      </c>
      <c r="E128" s="16">
        <v>3.1903543133530001E-4</v>
      </c>
      <c r="F128" s="16">
        <v>3.8594187567879998E-4</v>
      </c>
      <c r="G128" s="16">
        <v>6.3946128345579998E-4</v>
      </c>
      <c r="H128" s="16">
        <v>2.8289784339339998E-4</v>
      </c>
      <c r="I128" s="16">
        <v>5.8506340922450002E-4</v>
      </c>
      <c r="J128" s="16" t="s">
        <v>369</v>
      </c>
      <c r="K128" s="16" t="s">
        <v>1877</v>
      </c>
    </row>
    <row r="129" spans="1:11">
      <c r="A129" s="16">
        <v>1</v>
      </c>
      <c r="B129" s="16" t="s">
        <v>39</v>
      </c>
      <c r="C129" s="16">
        <v>3.4003581782857E-3</v>
      </c>
      <c r="D129" s="16">
        <v>2.8226770072497E-3</v>
      </c>
      <c r="E129" s="16">
        <v>9.1563612345909999E-4</v>
      </c>
      <c r="F129" s="16">
        <v>1.0581562199093999E-3</v>
      </c>
      <c r="G129" s="16">
        <v>2.3463672970162998E-3</v>
      </c>
      <c r="H129" s="16">
        <v>3.0762664275575001E-3</v>
      </c>
      <c r="I129" s="16">
        <v>3.1744686597282002E-3</v>
      </c>
      <c r="J129" s="16" t="s">
        <v>369</v>
      </c>
      <c r="K129" s="16" t="s">
        <v>1877</v>
      </c>
    </row>
    <row r="130" spans="1:11">
      <c r="A130" s="16">
        <v>2</v>
      </c>
      <c r="B130" s="16" t="s">
        <v>40</v>
      </c>
      <c r="C130" s="16">
        <v>1.6475083571845001E-3</v>
      </c>
      <c r="D130" s="16">
        <v>5.1268752410850004E-4</v>
      </c>
      <c r="E130" s="16">
        <v>5.1268752410850004E-4</v>
      </c>
      <c r="F130" s="16">
        <v>5.1268752410850004E-4</v>
      </c>
      <c r="G130" s="16">
        <v>0</v>
      </c>
      <c r="H130" s="16">
        <v>0</v>
      </c>
      <c r="I130" s="16">
        <v>1.5380625723256001E-3</v>
      </c>
      <c r="J130" s="16" t="s">
        <v>369</v>
      </c>
      <c r="K130" s="16" t="s">
        <v>1877</v>
      </c>
    </row>
    <row r="131" spans="1:11">
      <c r="A131" s="16">
        <v>3</v>
      </c>
      <c r="B131" s="16" t="s">
        <v>41</v>
      </c>
      <c r="C131" s="16">
        <v>7.5686214263260003E-4</v>
      </c>
      <c r="D131" s="95">
        <v>7.1745362435244995E-5</v>
      </c>
      <c r="E131" s="95">
        <v>7.1745362435244995E-5</v>
      </c>
      <c r="F131" s="95">
        <v>7.1745362435244995E-5</v>
      </c>
      <c r="G131" s="16">
        <v>0</v>
      </c>
      <c r="H131" s="16">
        <v>0</v>
      </c>
      <c r="I131" s="16">
        <v>2.1523608730569999E-4</v>
      </c>
      <c r="J131" s="16" t="s">
        <v>369</v>
      </c>
      <c r="K131" s="16" t="s">
        <v>1877</v>
      </c>
    </row>
    <row r="132" spans="1:11">
      <c r="A132" s="16">
        <v>4</v>
      </c>
      <c r="B132" s="16" t="s">
        <v>42</v>
      </c>
      <c r="C132" s="95">
        <v>4.0472255247854701E-5</v>
      </c>
      <c r="D132" s="16">
        <v>0</v>
      </c>
      <c r="E132" s="95">
        <v>1.25945463327246E-5</v>
      </c>
      <c r="F132" s="95">
        <v>1.25945463327246E-5</v>
      </c>
      <c r="G132" s="16">
        <v>0</v>
      </c>
      <c r="H132" s="16">
        <v>0</v>
      </c>
      <c r="I132" s="95">
        <v>3.7783638998173901E-5</v>
      </c>
      <c r="J132" s="16" t="s">
        <v>369</v>
      </c>
      <c r="K132" s="16" t="s">
        <v>1877</v>
      </c>
    </row>
    <row r="133" spans="1:11">
      <c r="A133" s="16">
        <v>5</v>
      </c>
      <c r="B133" s="16" t="s">
        <v>43</v>
      </c>
      <c r="C133" s="16">
        <v>4.5678462664228E-3</v>
      </c>
      <c r="D133" s="16">
        <v>1.4345302324303001E-3</v>
      </c>
      <c r="E133" s="16">
        <v>1.4345302324303001E-3</v>
      </c>
      <c r="F133" s="16">
        <v>1.4345302324303001E-3</v>
      </c>
      <c r="G133" s="16">
        <v>3.1578540511261002E-3</v>
      </c>
      <c r="H133" s="16">
        <v>1.1117609301334E-3</v>
      </c>
      <c r="I133" s="16">
        <v>4.3035906972908999E-3</v>
      </c>
      <c r="J133" s="16" t="s">
        <v>369</v>
      </c>
      <c r="K133" s="16" t="s">
        <v>1877</v>
      </c>
    </row>
    <row r="134" spans="1:11">
      <c r="A134" s="16">
        <v>0</v>
      </c>
      <c r="B134" s="16" t="s">
        <v>38</v>
      </c>
      <c r="C134" s="16">
        <v>1.3018081401348E-3</v>
      </c>
      <c r="D134" s="16">
        <v>3.3031749575120002E-4</v>
      </c>
      <c r="E134" s="16">
        <v>3.1903543133530001E-4</v>
      </c>
      <c r="F134" s="16">
        <v>3.8594187567879998E-4</v>
      </c>
      <c r="G134" s="16">
        <v>6.3946128345579998E-4</v>
      </c>
      <c r="H134" s="16">
        <v>2.8289784339339998E-4</v>
      </c>
      <c r="I134" s="16">
        <v>5.8506340922450002E-4</v>
      </c>
      <c r="J134" s="16" t="s">
        <v>370</v>
      </c>
      <c r="K134" s="16" t="s">
        <v>1877</v>
      </c>
    </row>
    <row r="135" spans="1:11">
      <c r="A135" s="16">
        <v>1</v>
      </c>
      <c r="B135" s="16" t="s">
        <v>39</v>
      </c>
      <c r="C135" s="16">
        <v>3.4003581782857E-3</v>
      </c>
      <c r="D135" s="16">
        <v>2.8226770072497E-3</v>
      </c>
      <c r="E135" s="16">
        <v>9.1563612345909999E-4</v>
      </c>
      <c r="F135" s="16">
        <v>1.0581562199093999E-3</v>
      </c>
      <c r="G135" s="16">
        <v>2.3463672970162998E-3</v>
      </c>
      <c r="H135" s="16">
        <v>3.0762664275575001E-3</v>
      </c>
      <c r="I135" s="16">
        <v>3.1744686597282002E-3</v>
      </c>
      <c r="J135" s="16" t="s">
        <v>370</v>
      </c>
      <c r="K135" s="16" t="s">
        <v>1877</v>
      </c>
    </row>
    <row r="136" spans="1:11">
      <c r="A136" s="16">
        <v>2</v>
      </c>
      <c r="B136" s="16" t="s">
        <v>40</v>
      </c>
      <c r="C136" s="16">
        <v>1.6475083571845001E-3</v>
      </c>
      <c r="D136" s="16">
        <v>5.1268752410850004E-4</v>
      </c>
      <c r="E136" s="16">
        <v>5.1268752410850004E-4</v>
      </c>
      <c r="F136" s="16">
        <v>5.1268752410850004E-4</v>
      </c>
      <c r="G136" s="16">
        <v>0</v>
      </c>
      <c r="H136" s="16">
        <v>0</v>
      </c>
      <c r="I136" s="16">
        <v>1.5380625723256001E-3</v>
      </c>
      <c r="J136" s="16" t="s">
        <v>370</v>
      </c>
      <c r="K136" s="16" t="s">
        <v>1877</v>
      </c>
    </row>
    <row r="137" spans="1:11">
      <c r="A137" s="16">
        <v>3</v>
      </c>
      <c r="B137" s="16" t="s">
        <v>41</v>
      </c>
      <c r="C137" s="16">
        <v>7.5686214263260003E-4</v>
      </c>
      <c r="D137" s="95">
        <v>7.1745362435244995E-5</v>
      </c>
      <c r="E137" s="95">
        <v>7.1745362435244995E-5</v>
      </c>
      <c r="F137" s="95">
        <v>7.1745362435244995E-5</v>
      </c>
      <c r="G137" s="16">
        <v>0</v>
      </c>
      <c r="H137" s="16">
        <v>0</v>
      </c>
      <c r="I137" s="16">
        <v>2.1523608730569999E-4</v>
      </c>
      <c r="J137" s="16" t="s">
        <v>370</v>
      </c>
      <c r="K137" s="16" t="s">
        <v>1877</v>
      </c>
    </row>
    <row r="138" spans="1:11">
      <c r="A138" s="16">
        <v>4</v>
      </c>
      <c r="B138" s="16" t="s">
        <v>42</v>
      </c>
      <c r="C138" s="95">
        <v>4.0472255247854701E-5</v>
      </c>
      <c r="D138" s="16">
        <v>0</v>
      </c>
      <c r="E138" s="95">
        <v>1.25945463327246E-5</v>
      </c>
      <c r="F138" s="95">
        <v>1.25945463327246E-5</v>
      </c>
      <c r="G138" s="16">
        <v>0</v>
      </c>
      <c r="H138" s="16">
        <v>0</v>
      </c>
      <c r="I138" s="95">
        <v>3.7783638998173901E-5</v>
      </c>
      <c r="J138" s="16" t="s">
        <v>370</v>
      </c>
      <c r="K138" s="16" t="s">
        <v>1877</v>
      </c>
    </row>
    <row r="139" spans="1:11">
      <c r="A139" s="16">
        <v>5</v>
      </c>
      <c r="B139" s="16" t="s">
        <v>43</v>
      </c>
      <c r="C139" s="16">
        <v>4.5678462664228E-3</v>
      </c>
      <c r="D139" s="16">
        <v>1.4345302324303001E-3</v>
      </c>
      <c r="E139" s="16">
        <v>1.4345302324303001E-3</v>
      </c>
      <c r="F139" s="16">
        <v>1.4345302324303001E-3</v>
      </c>
      <c r="G139" s="16">
        <v>3.1578540511261002E-3</v>
      </c>
      <c r="H139" s="16">
        <v>1.1117609301334E-3</v>
      </c>
      <c r="I139" s="16">
        <v>4.3035906972908999E-3</v>
      </c>
      <c r="J139" s="16" t="s">
        <v>370</v>
      </c>
      <c r="K139" s="16" t="s">
        <v>1877</v>
      </c>
    </row>
    <row r="140" spans="1:11">
      <c r="A140" s="16">
        <v>0</v>
      </c>
      <c r="B140" s="16" t="s">
        <v>38</v>
      </c>
      <c r="C140" s="16">
        <v>1.3018081401348E-3</v>
      </c>
      <c r="D140" s="16">
        <v>3.3031749575120002E-4</v>
      </c>
      <c r="E140" s="16">
        <v>3.1903543133530001E-4</v>
      </c>
      <c r="F140" s="16">
        <v>3.8594187567879998E-4</v>
      </c>
      <c r="G140" s="16">
        <v>6.3946128345579998E-4</v>
      </c>
      <c r="H140" s="16">
        <v>2.8289784339339998E-4</v>
      </c>
      <c r="I140" s="16">
        <v>5.8506340922450002E-4</v>
      </c>
      <c r="J140" s="16" t="s">
        <v>371</v>
      </c>
      <c r="K140" s="16" t="s">
        <v>1877</v>
      </c>
    </row>
    <row r="141" spans="1:11">
      <c r="A141" s="16">
        <v>1</v>
      </c>
      <c r="B141" s="16" t="s">
        <v>39</v>
      </c>
      <c r="C141" s="16">
        <v>3.4003581782857E-3</v>
      </c>
      <c r="D141" s="16">
        <v>2.8226770072497E-3</v>
      </c>
      <c r="E141" s="16">
        <v>9.1563612345909999E-4</v>
      </c>
      <c r="F141" s="16">
        <v>1.0581562199093999E-3</v>
      </c>
      <c r="G141" s="16">
        <v>2.3463672970162998E-3</v>
      </c>
      <c r="H141" s="16">
        <v>3.0762664275575001E-3</v>
      </c>
      <c r="I141" s="16">
        <v>3.1744686597282002E-3</v>
      </c>
      <c r="J141" s="16" t="s">
        <v>371</v>
      </c>
      <c r="K141" s="16" t="s">
        <v>1877</v>
      </c>
    </row>
    <row r="142" spans="1:11">
      <c r="A142" s="16">
        <v>2</v>
      </c>
      <c r="B142" s="16" t="s">
        <v>40</v>
      </c>
      <c r="C142" s="16">
        <v>1.6475083571845001E-3</v>
      </c>
      <c r="D142" s="16">
        <v>5.1268752410850004E-4</v>
      </c>
      <c r="E142" s="16">
        <v>5.1268752410850004E-4</v>
      </c>
      <c r="F142" s="16">
        <v>5.1268752410850004E-4</v>
      </c>
      <c r="G142" s="16">
        <v>0</v>
      </c>
      <c r="H142" s="16">
        <v>0</v>
      </c>
      <c r="I142" s="16">
        <v>1.5380625723256001E-3</v>
      </c>
      <c r="J142" s="16" t="s">
        <v>371</v>
      </c>
      <c r="K142" s="16" t="s">
        <v>1877</v>
      </c>
    </row>
    <row r="143" spans="1:11">
      <c r="A143" s="16">
        <v>3</v>
      </c>
      <c r="B143" s="16" t="s">
        <v>41</v>
      </c>
      <c r="C143" s="16">
        <v>7.5686214263260003E-4</v>
      </c>
      <c r="D143" s="95">
        <v>7.1745362435244995E-5</v>
      </c>
      <c r="E143" s="95">
        <v>7.1745362435244995E-5</v>
      </c>
      <c r="F143" s="95">
        <v>7.1745362435244995E-5</v>
      </c>
      <c r="G143" s="16">
        <v>0</v>
      </c>
      <c r="H143" s="16">
        <v>0</v>
      </c>
      <c r="I143" s="16">
        <v>2.1523608730569999E-4</v>
      </c>
      <c r="J143" s="16" t="s">
        <v>371</v>
      </c>
      <c r="K143" s="16" t="s">
        <v>1877</v>
      </c>
    </row>
    <row r="144" spans="1:11">
      <c r="A144" s="16">
        <v>4</v>
      </c>
      <c r="B144" s="16" t="s">
        <v>42</v>
      </c>
      <c r="C144" s="95">
        <v>4.0472255247854701E-5</v>
      </c>
      <c r="D144" s="16">
        <v>0</v>
      </c>
      <c r="E144" s="95">
        <v>1.25945463327246E-5</v>
      </c>
      <c r="F144" s="95">
        <v>1.25945463327246E-5</v>
      </c>
      <c r="G144" s="16">
        <v>0</v>
      </c>
      <c r="H144" s="16">
        <v>0</v>
      </c>
      <c r="I144" s="95">
        <v>3.7783638998173901E-5</v>
      </c>
      <c r="J144" s="16" t="s">
        <v>371</v>
      </c>
      <c r="K144" s="16" t="s">
        <v>1877</v>
      </c>
    </row>
    <row r="145" spans="1:11">
      <c r="A145" s="16">
        <v>5</v>
      </c>
      <c r="B145" s="16" t="s">
        <v>43</v>
      </c>
      <c r="C145" s="16">
        <v>4.5678462664228E-3</v>
      </c>
      <c r="D145" s="16">
        <v>1.4345302324303001E-3</v>
      </c>
      <c r="E145" s="16">
        <v>1.4345302324303001E-3</v>
      </c>
      <c r="F145" s="16">
        <v>1.4345302324303001E-3</v>
      </c>
      <c r="G145" s="16">
        <v>3.1578540511261002E-3</v>
      </c>
      <c r="H145" s="16">
        <v>1.1117609301334E-3</v>
      </c>
      <c r="I145" s="16">
        <v>4.3035906972908999E-3</v>
      </c>
      <c r="J145" s="16" t="s">
        <v>371</v>
      </c>
      <c r="K145" s="16" t="s">
        <v>1877</v>
      </c>
    </row>
    <row r="146" spans="1:11">
      <c r="A146" s="16">
        <v>0</v>
      </c>
      <c r="B146" s="16" t="s">
        <v>38</v>
      </c>
      <c r="C146" s="16">
        <v>1.3018081401348E-3</v>
      </c>
      <c r="D146" s="16">
        <v>3.3031749575120002E-4</v>
      </c>
      <c r="E146" s="16">
        <v>3.1903543133530001E-4</v>
      </c>
      <c r="F146" s="16">
        <v>3.8594187567879998E-4</v>
      </c>
      <c r="G146" s="16">
        <v>6.3946128345579998E-4</v>
      </c>
      <c r="H146" s="16">
        <v>2.8289784339339998E-4</v>
      </c>
      <c r="I146" s="16">
        <v>5.8506340922450002E-4</v>
      </c>
      <c r="J146" s="16" t="s">
        <v>372</v>
      </c>
      <c r="K146" s="16" t="s">
        <v>1877</v>
      </c>
    </row>
    <row r="147" spans="1:11">
      <c r="A147" s="16">
        <v>1</v>
      </c>
      <c r="B147" s="16" t="s">
        <v>39</v>
      </c>
      <c r="C147" s="16">
        <v>3.4003581782857E-3</v>
      </c>
      <c r="D147" s="16">
        <v>2.8226770072497E-3</v>
      </c>
      <c r="E147" s="16">
        <v>9.1563612345909999E-4</v>
      </c>
      <c r="F147" s="16">
        <v>1.0581562199093999E-3</v>
      </c>
      <c r="G147" s="16">
        <v>2.3463672970162998E-3</v>
      </c>
      <c r="H147" s="16">
        <v>3.0762664275575001E-3</v>
      </c>
      <c r="I147" s="16">
        <v>3.1744686597282002E-3</v>
      </c>
      <c r="J147" s="16" t="s">
        <v>372</v>
      </c>
      <c r="K147" s="16" t="s">
        <v>1877</v>
      </c>
    </row>
    <row r="148" spans="1:11">
      <c r="A148" s="16">
        <v>2</v>
      </c>
      <c r="B148" s="16" t="s">
        <v>40</v>
      </c>
      <c r="C148" s="16">
        <v>1.6475083571845001E-3</v>
      </c>
      <c r="D148" s="16">
        <v>5.1268752410850004E-4</v>
      </c>
      <c r="E148" s="16">
        <v>5.1268752410850004E-4</v>
      </c>
      <c r="F148" s="16">
        <v>5.1268752410850004E-4</v>
      </c>
      <c r="G148" s="16">
        <v>0</v>
      </c>
      <c r="H148" s="16">
        <v>0</v>
      </c>
      <c r="I148" s="16">
        <v>1.5380625723256001E-3</v>
      </c>
      <c r="J148" s="16" t="s">
        <v>372</v>
      </c>
      <c r="K148" s="16" t="s">
        <v>1877</v>
      </c>
    </row>
    <row r="149" spans="1:11">
      <c r="A149" s="16">
        <v>3</v>
      </c>
      <c r="B149" s="16" t="s">
        <v>41</v>
      </c>
      <c r="C149" s="16">
        <v>7.5686214263260003E-4</v>
      </c>
      <c r="D149" s="95">
        <v>7.1745362435244995E-5</v>
      </c>
      <c r="E149" s="95">
        <v>7.1745362435244995E-5</v>
      </c>
      <c r="F149" s="95">
        <v>7.1745362435244995E-5</v>
      </c>
      <c r="G149" s="16">
        <v>0</v>
      </c>
      <c r="H149" s="16">
        <v>0</v>
      </c>
      <c r="I149" s="16">
        <v>2.1523608730569999E-4</v>
      </c>
      <c r="J149" s="16" t="s">
        <v>372</v>
      </c>
      <c r="K149" s="16" t="s">
        <v>1877</v>
      </c>
    </row>
    <row r="150" spans="1:11">
      <c r="A150" s="16">
        <v>4</v>
      </c>
      <c r="B150" s="16" t="s">
        <v>42</v>
      </c>
      <c r="C150" s="95">
        <v>4.0472255247854701E-5</v>
      </c>
      <c r="D150" s="16">
        <v>0</v>
      </c>
      <c r="E150" s="95">
        <v>1.25945463327246E-5</v>
      </c>
      <c r="F150" s="95">
        <v>1.25945463327246E-5</v>
      </c>
      <c r="G150" s="16">
        <v>0</v>
      </c>
      <c r="H150" s="16">
        <v>0</v>
      </c>
      <c r="I150" s="95">
        <v>3.7783638998173901E-5</v>
      </c>
      <c r="J150" s="16" t="s">
        <v>372</v>
      </c>
      <c r="K150" s="16" t="s">
        <v>1877</v>
      </c>
    </row>
    <row r="151" spans="1:11">
      <c r="A151" s="16">
        <v>5</v>
      </c>
      <c r="B151" s="16" t="s">
        <v>43</v>
      </c>
      <c r="C151" s="16">
        <v>4.5678462664228E-3</v>
      </c>
      <c r="D151" s="16">
        <v>1.4345302324303001E-3</v>
      </c>
      <c r="E151" s="16">
        <v>1.4345302324303001E-3</v>
      </c>
      <c r="F151" s="16">
        <v>1.4345302324303001E-3</v>
      </c>
      <c r="G151" s="16">
        <v>3.1578540511261002E-3</v>
      </c>
      <c r="H151" s="16">
        <v>1.1117609301334E-3</v>
      </c>
      <c r="I151" s="16">
        <v>4.3035906972908999E-3</v>
      </c>
      <c r="J151" s="16" t="s">
        <v>372</v>
      </c>
      <c r="K151" s="16" t="s">
        <v>1877</v>
      </c>
    </row>
    <row r="152" spans="1:11">
      <c r="A152" s="16">
        <v>0</v>
      </c>
      <c r="B152" s="16" t="s">
        <v>38</v>
      </c>
      <c r="C152" s="16">
        <v>1.3018081401348E-3</v>
      </c>
      <c r="D152" s="16">
        <v>3.3031749575120002E-4</v>
      </c>
      <c r="E152" s="16">
        <v>3.1903543133530001E-4</v>
      </c>
      <c r="F152" s="16">
        <v>3.8594187567879998E-4</v>
      </c>
      <c r="G152" s="16">
        <v>6.3946128345579998E-4</v>
      </c>
      <c r="H152" s="16">
        <v>2.8289784339339998E-4</v>
      </c>
      <c r="I152" s="16">
        <v>5.8506340922450002E-4</v>
      </c>
      <c r="J152" s="16" t="s">
        <v>373</v>
      </c>
      <c r="K152" s="16" t="s">
        <v>1877</v>
      </c>
    </row>
    <row r="153" spans="1:11">
      <c r="A153" s="16">
        <v>1</v>
      </c>
      <c r="B153" s="16" t="s">
        <v>39</v>
      </c>
      <c r="C153" s="16">
        <v>3.4003581782857E-3</v>
      </c>
      <c r="D153" s="16">
        <v>2.8226770072497E-3</v>
      </c>
      <c r="E153" s="16">
        <v>9.1563612345909999E-4</v>
      </c>
      <c r="F153" s="16">
        <v>1.0581562199093999E-3</v>
      </c>
      <c r="G153" s="16">
        <v>2.3463672970162998E-3</v>
      </c>
      <c r="H153" s="16">
        <v>3.0762664275575001E-3</v>
      </c>
      <c r="I153" s="16">
        <v>3.1744686597282002E-3</v>
      </c>
      <c r="J153" s="16" t="s">
        <v>373</v>
      </c>
      <c r="K153" s="16" t="s">
        <v>1877</v>
      </c>
    </row>
    <row r="154" spans="1:11">
      <c r="A154" s="16">
        <v>2</v>
      </c>
      <c r="B154" s="16" t="s">
        <v>40</v>
      </c>
      <c r="C154" s="16">
        <v>1.6475083571845001E-3</v>
      </c>
      <c r="D154" s="16">
        <v>5.1268752410850004E-4</v>
      </c>
      <c r="E154" s="16">
        <v>5.1268752410850004E-4</v>
      </c>
      <c r="F154" s="16">
        <v>5.1268752410850004E-4</v>
      </c>
      <c r="G154" s="16">
        <v>0</v>
      </c>
      <c r="H154" s="16">
        <v>0</v>
      </c>
      <c r="I154" s="16">
        <v>1.5380625723256001E-3</v>
      </c>
      <c r="J154" s="16" t="s">
        <v>373</v>
      </c>
      <c r="K154" s="16" t="s">
        <v>1877</v>
      </c>
    </row>
    <row r="155" spans="1:11">
      <c r="A155" s="16">
        <v>3</v>
      </c>
      <c r="B155" s="16" t="s">
        <v>41</v>
      </c>
      <c r="C155" s="16">
        <v>7.5686214263260003E-4</v>
      </c>
      <c r="D155" s="95">
        <v>7.1745362435244995E-5</v>
      </c>
      <c r="E155" s="95">
        <v>7.1745362435244995E-5</v>
      </c>
      <c r="F155" s="95">
        <v>7.1745362435244995E-5</v>
      </c>
      <c r="G155" s="16">
        <v>0</v>
      </c>
      <c r="H155" s="16">
        <v>0</v>
      </c>
      <c r="I155" s="16">
        <v>2.1523608730569999E-4</v>
      </c>
      <c r="J155" s="16" t="s">
        <v>373</v>
      </c>
      <c r="K155" s="16" t="s">
        <v>1877</v>
      </c>
    </row>
    <row r="156" spans="1:11">
      <c r="A156" s="16">
        <v>4</v>
      </c>
      <c r="B156" s="16" t="s">
        <v>42</v>
      </c>
      <c r="C156" s="95">
        <v>4.0472255247854701E-5</v>
      </c>
      <c r="D156" s="16">
        <v>0</v>
      </c>
      <c r="E156" s="95">
        <v>1.25945463327246E-5</v>
      </c>
      <c r="F156" s="95">
        <v>1.25945463327246E-5</v>
      </c>
      <c r="G156" s="16">
        <v>0</v>
      </c>
      <c r="H156" s="16">
        <v>0</v>
      </c>
      <c r="I156" s="95">
        <v>3.7783638998173901E-5</v>
      </c>
      <c r="J156" s="16" t="s">
        <v>373</v>
      </c>
      <c r="K156" s="16" t="s">
        <v>1877</v>
      </c>
    </row>
    <row r="157" spans="1:11">
      <c r="A157" s="16">
        <v>5</v>
      </c>
      <c r="B157" s="16" t="s">
        <v>43</v>
      </c>
      <c r="C157" s="16">
        <v>4.5678462664228E-3</v>
      </c>
      <c r="D157" s="16">
        <v>1.4345302324303001E-3</v>
      </c>
      <c r="E157" s="16">
        <v>1.4345302324303001E-3</v>
      </c>
      <c r="F157" s="16">
        <v>1.4345302324303001E-3</v>
      </c>
      <c r="G157" s="16">
        <v>3.1578540511261002E-3</v>
      </c>
      <c r="H157" s="16">
        <v>1.1117609301334E-3</v>
      </c>
      <c r="I157" s="16">
        <v>4.3035906972908999E-3</v>
      </c>
      <c r="J157" s="16" t="s">
        <v>373</v>
      </c>
      <c r="K157" s="16" t="s">
        <v>1877</v>
      </c>
    </row>
    <row r="158" spans="1:11">
      <c r="A158" s="16">
        <v>0</v>
      </c>
      <c r="B158" s="16" t="s">
        <v>38</v>
      </c>
      <c r="C158" s="16">
        <v>1.3018081401348E-3</v>
      </c>
      <c r="D158" s="16">
        <v>3.3031749575120002E-4</v>
      </c>
      <c r="E158" s="16">
        <v>3.1903543133530001E-4</v>
      </c>
      <c r="F158" s="16">
        <v>3.8594187567879998E-4</v>
      </c>
      <c r="G158" s="16">
        <v>6.3946128345579998E-4</v>
      </c>
      <c r="H158" s="16">
        <v>2.8289784339339998E-4</v>
      </c>
      <c r="I158" s="16">
        <v>5.8506340922450002E-4</v>
      </c>
      <c r="J158" s="16" t="s">
        <v>374</v>
      </c>
      <c r="K158" s="16" t="s">
        <v>1877</v>
      </c>
    </row>
    <row r="159" spans="1:11">
      <c r="A159" s="16">
        <v>1</v>
      </c>
      <c r="B159" s="16" t="s">
        <v>39</v>
      </c>
      <c r="C159" s="16">
        <v>3.4003581782857E-3</v>
      </c>
      <c r="D159" s="16">
        <v>2.8226770072497E-3</v>
      </c>
      <c r="E159" s="16">
        <v>9.1563612345909999E-4</v>
      </c>
      <c r="F159" s="16">
        <v>1.0581562199093999E-3</v>
      </c>
      <c r="G159" s="16">
        <v>2.3463672970162998E-3</v>
      </c>
      <c r="H159" s="16">
        <v>3.0762664275575001E-3</v>
      </c>
      <c r="I159" s="16">
        <v>3.1744686597282002E-3</v>
      </c>
      <c r="J159" s="16" t="s">
        <v>374</v>
      </c>
      <c r="K159" s="16" t="s">
        <v>1877</v>
      </c>
    </row>
    <row r="160" spans="1:11">
      <c r="A160" s="16">
        <v>2</v>
      </c>
      <c r="B160" s="16" t="s">
        <v>40</v>
      </c>
      <c r="C160" s="16">
        <v>1.6475083571845001E-3</v>
      </c>
      <c r="D160" s="16">
        <v>5.1268752410850004E-4</v>
      </c>
      <c r="E160" s="16">
        <v>5.1268752410850004E-4</v>
      </c>
      <c r="F160" s="16">
        <v>5.1268752410850004E-4</v>
      </c>
      <c r="G160" s="16">
        <v>0</v>
      </c>
      <c r="H160" s="16">
        <v>0</v>
      </c>
      <c r="I160" s="16">
        <v>1.5380625723256001E-3</v>
      </c>
      <c r="J160" s="16" t="s">
        <v>374</v>
      </c>
      <c r="K160" s="16" t="s">
        <v>1877</v>
      </c>
    </row>
    <row r="161" spans="1:11">
      <c r="A161" s="16">
        <v>3</v>
      </c>
      <c r="B161" s="16" t="s">
        <v>41</v>
      </c>
      <c r="C161" s="16">
        <v>7.5686214263260003E-4</v>
      </c>
      <c r="D161" s="95">
        <v>7.1745362435244995E-5</v>
      </c>
      <c r="E161" s="95">
        <v>7.1745362435244995E-5</v>
      </c>
      <c r="F161" s="95">
        <v>7.1745362435244995E-5</v>
      </c>
      <c r="G161" s="16">
        <v>0</v>
      </c>
      <c r="H161" s="16">
        <v>0</v>
      </c>
      <c r="I161" s="16">
        <v>2.1523608730569999E-4</v>
      </c>
      <c r="J161" s="16" t="s">
        <v>374</v>
      </c>
      <c r="K161" s="16" t="s">
        <v>1877</v>
      </c>
    </row>
    <row r="162" spans="1:11">
      <c r="A162" s="16">
        <v>4</v>
      </c>
      <c r="B162" s="16" t="s">
        <v>42</v>
      </c>
      <c r="C162" s="95">
        <v>4.0472255247854701E-5</v>
      </c>
      <c r="D162" s="16">
        <v>0</v>
      </c>
      <c r="E162" s="95">
        <v>1.25945463327246E-5</v>
      </c>
      <c r="F162" s="95">
        <v>1.25945463327246E-5</v>
      </c>
      <c r="G162" s="16">
        <v>0</v>
      </c>
      <c r="H162" s="16">
        <v>0</v>
      </c>
      <c r="I162" s="95">
        <v>3.7783638998173901E-5</v>
      </c>
      <c r="J162" s="16" t="s">
        <v>374</v>
      </c>
      <c r="K162" s="16" t="s">
        <v>1877</v>
      </c>
    </row>
    <row r="163" spans="1:11">
      <c r="A163" s="16">
        <v>5</v>
      </c>
      <c r="B163" s="16" t="s">
        <v>43</v>
      </c>
      <c r="C163" s="16">
        <v>4.5678462664228E-3</v>
      </c>
      <c r="D163" s="16">
        <v>1.4345302324303001E-3</v>
      </c>
      <c r="E163" s="16">
        <v>1.4345302324303001E-3</v>
      </c>
      <c r="F163" s="16">
        <v>1.4345302324303001E-3</v>
      </c>
      <c r="G163" s="16">
        <v>3.1578540511261002E-3</v>
      </c>
      <c r="H163" s="16">
        <v>1.1117609301334E-3</v>
      </c>
      <c r="I163" s="16">
        <v>4.3035906972908999E-3</v>
      </c>
      <c r="J163" s="16" t="s">
        <v>374</v>
      </c>
      <c r="K163" s="16" t="s">
        <v>1877</v>
      </c>
    </row>
    <row r="164" spans="1:11">
      <c r="A164" s="16">
        <v>0</v>
      </c>
      <c r="B164" s="16" t="s">
        <v>38</v>
      </c>
      <c r="C164" s="16">
        <v>1.3018081401348E-3</v>
      </c>
      <c r="D164" s="16">
        <v>3.3031749575120002E-4</v>
      </c>
      <c r="E164" s="16">
        <v>3.1903543133530001E-4</v>
      </c>
      <c r="F164" s="16">
        <v>3.8594187567879998E-4</v>
      </c>
      <c r="G164" s="16">
        <v>6.3946128345579998E-4</v>
      </c>
      <c r="H164" s="16">
        <v>2.8289784339339998E-4</v>
      </c>
      <c r="I164" s="16">
        <v>5.8506340922450002E-4</v>
      </c>
      <c r="J164" s="16" t="s">
        <v>375</v>
      </c>
      <c r="K164" s="16" t="s">
        <v>1877</v>
      </c>
    </row>
    <row r="165" spans="1:11">
      <c r="A165" s="16">
        <v>1</v>
      </c>
      <c r="B165" s="16" t="s">
        <v>39</v>
      </c>
      <c r="C165" s="16">
        <v>3.4003581782857E-3</v>
      </c>
      <c r="D165" s="16">
        <v>2.8226770072497E-3</v>
      </c>
      <c r="E165" s="16">
        <v>9.1563612345909999E-4</v>
      </c>
      <c r="F165" s="16">
        <v>1.0581562199093999E-3</v>
      </c>
      <c r="G165" s="16">
        <v>2.3463672970162998E-3</v>
      </c>
      <c r="H165" s="16">
        <v>3.0762664275575001E-3</v>
      </c>
      <c r="I165" s="16">
        <v>3.1744686597282002E-3</v>
      </c>
      <c r="J165" s="16" t="s">
        <v>375</v>
      </c>
      <c r="K165" s="16" t="s">
        <v>1877</v>
      </c>
    </row>
    <row r="166" spans="1:11">
      <c r="A166" s="16">
        <v>2</v>
      </c>
      <c r="B166" s="16" t="s">
        <v>40</v>
      </c>
      <c r="C166" s="16">
        <v>1.6475083571845001E-3</v>
      </c>
      <c r="D166" s="16">
        <v>5.1268752410850004E-4</v>
      </c>
      <c r="E166" s="16">
        <v>5.1268752410850004E-4</v>
      </c>
      <c r="F166" s="16">
        <v>5.1268752410850004E-4</v>
      </c>
      <c r="G166" s="16">
        <v>0</v>
      </c>
      <c r="H166" s="16">
        <v>0</v>
      </c>
      <c r="I166" s="16">
        <v>1.5380625723256001E-3</v>
      </c>
      <c r="J166" s="16" t="s">
        <v>375</v>
      </c>
      <c r="K166" s="16" t="s">
        <v>1877</v>
      </c>
    </row>
    <row r="167" spans="1:11">
      <c r="A167" s="16">
        <v>3</v>
      </c>
      <c r="B167" s="16" t="s">
        <v>41</v>
      </c>
      <c r="C167" s="16">
        <v>7.5686214263260003E-4</v>
      </c>
      <c r="D167" s="95">
        <v>7.1745362435244995E-5</v>
      </c>
      <c r="E167" s="95">
        <v>7.1745362435244995E-5</v>
      </c>
      <c r="F167" s="95">
        <v>7.1745362435244995E-5</v>
      </c>
      <c r="G167" s="16">
        <v>0</v>
      </c>
      <c r="H167" s="16">
        <v>0</v>
      </c>
      <c r="I167" s="16">
        <v>2.1523608730569999E-4</v>
      </c>
      <c r="J167" s="16" t="s">
        <v>375</v>
      </c>
      <c r="K167" s="16" t="s">
        <v>1877</v>
      </c>
    </row>
    <row r="168" spans="1:11">
      <c r="A168" s="16">
        <v>4</v>
      </c>
      <c r="B168" s="16" t="s">
        <v>42</v>
      </c>
      <c r="C168" s="95">
        <v>4.0472255247854701E-5</v>
      </c>
      <c r="D168" s="16">
        <v>0</v>
      </c>
      <c r="E168" s="95">
        <v>1.25945463327246E-5</v>
      </c>
      <c r="F168" s="95">
        <v>1.25945463327246E-5</v>
      </c>
      <c r="G168" s="16">
        <v>0</v>
      </c>
      <c r="H168" s="16">
        <v>0</v>
      </c>
      <c r="I168" s="95">
        <v>3.7783638998173901E-5</v>
      </c>
      <c r="J168" s="16" t="s">
        <v>375</v>
      </c>
      <c r="K168" s="16" t="s">
        <v>1877</v>
      </c>
    </row>
    <row r="169" spans="1:11">
      <c r="A169" s="16">
        <v>5</v>
      </c>
      <c r="B169" s="16" t="s">
        <v>43</v>
      </c>
      <c r="C169" s="16">
        <v>4.5678462664228E-3</v>
      </c>
      <c r="D169" s="16">
        <v>1.4345302324303001E-3</v>
      </c>
      <c r="E169" s="16">
        <v>1.4345302324303001E-3</v>
      </c>
      <c r="F169" s="16">
        <v>1.4345302324303001E-3</v>
      </c>
      <c r="G169" s="16">
        <v>3.1578540511261002E-3</v>
      </c>
      <c r="H169" s="16">
        <v>1.1117609301334E-3</v>
      </c>
      <c r="I169" s="16">
        <v>4.3035906972908999E-3</v>
      </c>
      <c r="J169" s="16" t="s">
        <v>375</v>
      </c>
      <c r="K169" s="16" t="s">
        <v>1877</v>
      </c>
    </row>
    <row r="170" spans="1:11">
      <c r="A170" s="16">
        <v>0</v>
      </c>
      <c r="B170" s="16" t="s">
        <v>38</v>
      </c>
      <c r="C170" s="16">
        <v>1.3018081401348E-3</v>
      </c>
      <c r="D170" s="16">
        <v>3.3031749575120002E-4</v>
      </c>
      <c r="E170" s="16">
        <v>3.1903543133530001E-4</v>
      </c>
      <c r="F170" s="16">
        <v>3.8594187567879998E-4</v>
      </c>
      <c r="G170" s="16">
        <v>6.3946128345579998E-4</v>
      </c>
      <c r="H170" s="16">
        <v>2.8289784339339998E-4</v>
      </c>
      <c r="I170" s="16">
        <v>5.8506340922450002E-4</v>
      </c>
      <c r="J170" s="16" t="s">
        <v>376</v>
      </c>
      <c r="K170" s="16" t="s">
        <v>1877</v>
      </c>
    </row>
    <row r="171" spans="1:11">
      <c r="A171" s="16">
        <v>1</v>
      </c>
      <c r="B171" s="16" t="s">
        <v>39</v>
      </c>
      <c r="C171" s="16">
        <v>3.4003581782857E-3</v>
      </c>
      <c r="D171" s="16">
        <v>2.8226770072497E-3</v>
      </c>
      <c r="E171" s="16">
        <v>9.1563612345909999E-4</v>
      </c>
      <c r="F171" s="16">
        <v>1.0581562199093999E-3</v>
      </c>
      <c r="G171" s="16">
        <v>2.3463672970162998E-3</v>
      </c>
      <c r="H171" s="16">
        <v>3.0762664275575001E-3</v>
      </c>
      <c r="I171" s="16">
        <v>3.1744686597282002E-3</v>
      </c>
      <c r="J171" s="16" t="s">
        <v>376</v>
      </c>
      <c r="K171" s="16" t="s">
        <v>1877</v>
      </c>
    </row>
    <row r="172" spans="1:11">
      <c r="A172" s="16">
        <v>2</v>
      </c>
      <c r="B172" s="16" t="s">
        <v>40</v>
      </c>
      <c r="C172" s="16">
        <v>1.6475083571845001E-3</v>
      </c>
      <c r="D172" s="16">
        <v>5.1268752410850004E-4</v>
      </c>
      <c r="E172" s="16">
        <v>5.1268752410850004E-4</v>
      </c>
      <c r="F172" s="16">
        <v>5.1268752410850004E-4</v>
      </c>
      <c r="G172" s="16">
        <v>0</v>
      </c>
      <c r="H172" s="16">
        <v>0</v>
      </c>
      <c r="I172" s="16">
        <v>1.5380625723256001E-3</v>
      </c>
      <c r="J172" s="16" t="s">
        <v>376</v>
      </c>
      <c r="K172" s="16" t="s">
        <v>1877</v>
      </c>
    </row>
    <row r="173" spans="1:11">
      <c r="A173" s="16">
        <v>3</v>
      </c>
      <c r="B173" s="16" t="s">
        <v>41</v>
      </c>
      <c r="C173" s="16">
        <v>7.5686214263260003E-4</v>
      </c>
      <c r="D173" s="95">
        <v>7.1745362435244995E-5</v>
      </c>
      <c r="E173" s="95">
        <v>7.1745362435244995E-5</v>
      </c>
      <c r="F173" s="95">
        <v>7.1745362435244995E-5</v>
      </c>
      <c r="G173" s="16">
        <v>0</v>
      </c>
      <c r="H173" s="16">
        <v>0</v>
      </c>
      <c r="I173" s="16">
        <v>2.1523608730569999E-4</v>
      </c>
      <c r="J173" s="16" t="s">
        <v>376</v>
      </c>
      <c r="K173" s="16" t="s">
        <v>1877</v>
      </c>
    </row>
    <row r="174" spans="1:11">
      <c r="A174" s="16">
        <v>4</v>
      </c>
      <c r="B174" s="16" t="s">
        <v>42</v>
      </c>
      <c r="C174" s="95">
        <v>4.0472255247854701E-5</v>
      </c>
      <c r="D174" s="16">
        <v>0</v>
      </c>
      <c r="E174" s="95">
        <v>1.25945463327246E-5</v>
      </c>
      <c r="F174" s="95">
        <v>1.25945463327246E-5</v>
      </c>
      <c r="G174" s="16">
        <v>0</v>
      </c>
      <c r="H174" s="16">
        <v>0</v>
      </c>
      <c r="I174" s="95">
        <v>3.7783638998173901E-5</v>
      </c>
      <c r="J174" s="16" t="s">
        <v>376</v>
      </c>
      <c r="K174" s="16" t="s">
        <v>1877</v>
      </c>
    </row>
    <row r="175" spans="1:11">
      <c r="A175" s="16">
        <v>5</v>
      </c>
      <c r="B175" s="16" t="s">
        <v>43</v>
      </c>
      <c r="C175" s="16">
        <v>4.5678462664228E-3</v>
      </c>
      <c r="D175" s="16">
        <v>1.4345302324303001E-3</v>
      </c>
      <c r="E175" s="16">
        <v>1.4345302324303001E-3</v>
      </c>
      <c r="F175" s="16">
        <v>1.4345302324303001E-3</v>
      </c>
      <c r="G175" s="16">
        <v>3.1578540511261002E-3</v>
      </c>
      <c r="H175" s="16">
        <v>1.1117609301334E-3</v>
      </c>
      <c r="I175" s="16">
        <v>4.3035906972908999E-3</v>
      </c>
      <c r="J175" s="16" t="s">
        <v>376</v>
      </c>
      <c r="K175" s="16" t="s">
        <v>1877</v>
      </c>
    </row>
    <row r="176" spans="1:11">
      <c r="A176" s="16">
        <v>0</v>
      </c>
      <c r="B176" s="16" t="s">
        <v>38</v>
      </c>
      <c r="C176" s="16">
        <v>1.3018081401348E-3</v>
      </c>
      <c r="D176" s="16">
        <v>3.3031749575120002E-4</v>
      </c>
      <c r="E176" s="16">
        <v>3.1903543133530001E-4</v>
      </c>
      <c r="F176" s="16">
        <v>3.8594187567879998E-4</v>
      </c>
      <c r="G176" s="16">
        <v>6.3946128345579998E-4</v>
      </c>
      <c r="H176" s="16">
        <v>2.8289784339339998E-4</v>
      </c>
      <c r="I176" s="16">
        <v>5.8506340922450002E-4</v>
      </c>
      <c r="J176" s="16" t="s">
        <v>377</v>
      </c>
      <c r="K176" s="16" t="s">
        <v>1877</v>
      </c>
    </row>
    <row r="177" spans="1:11">
      <c r="A177" s="16">
        <v>1</v>
      </c>
      <c r="B177" s="16" t="s">
        <v>39</v>
      </c>
      <c r="C177" s="16">
        <v>3.4003581782857E-3</v>
      </c>
      <c r="D177" s="16">
        <v>2.8226770072497E-3</v>
      </c>
      <c r="E177" s="16">
        <v>9.1563612345909999E-4</v>
      </c>
      <c r="F177" s="16">
        <v>1.0581562199093999E-3</v>
      </c>
      <c r="G177" s="16">
        <v>2.3463672970162998E-3</v>
      </c>
      <c r="H177" s="16">
        <v>3.0762664275575001E-3</v>
      </c>
      <c r="I177" s="16">
        <v>3.1744686597282002E-3</v>
      </c>
      <c r="J177" s="16" t="s">
        <v>377</v>
      </c>
      <c r="K177" s="16" t="s">
        <v>1877</v>
      </c>
    </row>
    <row r="178" spans="1:11">
      <c r="A178" s="16">
        <v>2</v>
      </c>
      <c r="B178" s="16" t="s">
        <v>40</v>
      </c>
      <c r="C178" s="16">
        <v>1.6475083571845001E-3</v>
      </c>
      <c r="D178" s="16">
        <v>5.1268752410850004E-4</v>
      </c>
      <c r="E178" s="16">
        <v>5.1268752410850004E-4</v>
      </c>
      <c r="F178" s="16">
        <v>5.1268752410850004E-4</v>
      </c>
      <c r="G178" s="16">
        <v>0</v>
      </c>
      <c r="H178" s="16">
        <v>0</v>
      </c>
      <c r="I178" s="16">
        <v>1.5380625723256001E-3</v>
      </c>
      <c r="J178" s="16" t="s">
        <v>377</v>
      </c>
      <c r="K178" s="16" t="s">
        <v>1877</v>
      </c>
    </row>
    <row r="179" spans="1:11">
      <c r="A179" s="16">
        <v>3</v>
      </c>
      <c r="B179" s="16" t="s">
        <v>41</v>
      </c>
      <c r="C179" s="16">
        <v>7.5686214263260003E-4</v>
      </c>
      <c r="D179" s="95">
        <v>7.1745362435244995E-5</v>
      </c>
      <c r="E179" s="95">
        <v>7.1745362435244995E-5</v>
      </c>
      <c r="F179" s="95">
        <v>7.1745362435244995E-5</v>
      </c>
      <c r="G179" s="16">
        <v>0</v>
      </c>
      <c r="H179" s="16">
        <v>0</v>
      </c>
      <c r="I179" s="16">
        <v>2.1523608730569999E-4</v>
      </c>
      <c r="J179" s="16" t="s">
        <v>377</v>
      </c>
      <c r="K179" s="16" t="s">
        <v>1877</v>
      </c>
    </row>
    <row r="180" spans="1:11">
      <c r="A180" s="16">
        <v>4</v>
      </c>
      <c r="B180" s="16" t="s">
        <v>42</v>
      </c>
      <c r="C180" s="95">
        <v>4.0472255247854701E-5</v>
      </c>
      <c r="D180" s="16">
        <v>0</v>
      </c>
      <c r="E180" s="95">
        <v>1.25945463327246E-5</v>
      </c>
      <c r="F180" s="95">
        <v>1.25945463327246E-5</v>
      </c>
      <c r="G180" s="16">
        <v>0</v>
      </c>
      <c r="H180" s="16">
        <v>0</v>
      </c>
      <c r="I180" s="95">
        <v>3.7783638998173901E-5</v>
      </c>
      <c r="J180" s="16" t="s">
        <v>377</v>
      </c>
      <c r="K180" s="16" t="s">
        <v>1877</v>
      </c>
    </row>
    <row r="181" spans="1:11">
      <c r="A181" s="16">
        <v>5</v>
      </c>
      <c r="B181" s="16" t="s">
        <v>43</v>
      </c>
      <c r="C181" s="16">
        <v>4.5678462664228E-3</v>
      </c>
      <c r="D181" s="16">
        <v>1.4345302324303001E-3</v>
      </c>
      <c r="E181" s="16">
        <v>1.4345302324303001E-3</v>
      </c>
      <c r="F181" s="16">
        <v>1.4345302324303001E-3</v>
      </c>
      <c r="G181" s="16">
        <v>3.1578540511261002E-3</v>
      </c>
      <c r="H181" s="16">
        <v>1.1117609301334E-3</v>
      </c>
      <c r="I181" s="16">
        <v>4.3035906972908999E-3</v>
      </c>
      <c r="J181" s="16" t="s">
        <v>377</v>
      </c>
      <c r="K181" s="16" t="s">
        <v>1877</v>
      </c>
    </row>
    <row r="182" spans="1:11">
      <c r="A182" s="16">
        <v>0</v>
      </c>
      <c r="B182" s="16" t="s">
        <v>38</v>
      </c>
      <c r="C182" s="16">
        <v>1.3018081401348E-3</v>
      </c>
      <c r="D182" s="16">
        <v>3.3031749575120002E-4</v>
      </c>
      <c r="E182" s="16">
        <v>3.1903543133530001E-4</v>
      </c>
      <c r="F182" s="16">
        <v>3.8594187567879998E-4</v>
      </c>
      <c r="G182" s="16">
        <v>6.3946128345579998E-4</v>
      </c>
      <c r="H182" s="16">
        <v>2.8289784339339998E-4</v>
      </c>
      <c r="I182" s="16">
        <v>5.8506340922450002E-4</v>
      </c>
      <c r="J182" s="16" t="s">
        <v>378</v>
      </c>
      <c r="K182" s="16" t="s">
        <v>1877</v>
      </c>
    </row>
    <row r="183" spans="1:11">
      <c r="A183" s="16">
        <v>1</v>
      </c>
      <c r="B183" s="16" t="s">
        <v>39</v>
      </c>
      <c r="C183" s="16">
        <v>3.4003581782857E-3</v>
      </c>
      <c r="D183" s="16">
        <v>2.8226770072497E-3</v>
      </c>
      <c r="E183" s="16">
        <v>9.1563612345909999E-4</v>
      </c>
      <c r="F183" s="16">
        <v>1.0581562199093999E-3</v>
      </c>
      <c r="G183" s="16">
        <v>2.3463672970162998E-3</v>
      </c>
      <c r="H183" s="16">
        <v>3.0762664275575001E-3</v>
      </c>
      <c r="I183" s="16">
        <v>3.1744686597282002E-3</v>
      </c>
      <c r="J183" s="16" t="s">
        <v>378</v>
      </c>
      <c r="K183" s="16" t="s">
        <v>1877</v>
      </c>
    </row>
    <row r="184" spans="1:11">
      <c r="A184" s="16">
        <v>2</v>
      </c>
      <c r="B184" s="16" t="s">
        <v>40</v>
      </c>
      <c r="C184" s="16">
        <v>1.6475083571845001E-3</v>
      </c>
      <c r="D184" s="16">
        <v>5.1268752410850004E-4</v>
      </c>
      <c r="E184" s="16">
        <v>5.1268752410850004E-4</v>
      </c>
      <c r="F184" s="16">
        <v>5.1268752410850004E-4</v>
      </c>
      <c r="G184" s="16">
        <v>0</v>
      </c>
      <c r="H184" s="16">
        <v>0</v>
      </c>
      <c r="I184" s="16">
        <v>1.5380625723256001E-3</v>
      </c>
      <c r="J184" s="16" t="s">
        <v>378</v>
      </c>
      <c r="K184" s="16" t="s">
        <v>1877</v>
      </c>
    </row>
    <row r="185" spans="1:11">
      <c r="A185" s="16">
        <v>3</v>
      </c>
      <c r="B185" s="16" t="s">
        <v>41</v>
      </c>
      <c r="C185" s="16">
        <v>7.5686214263260003E-4</v>
      </c>
      <c r="D185" s="95">
        <v>7.1745362435244995E-5</v>
      </c>
      <c r="E185" s="95">
        <v>7.1745362435244995E-5</v>
      </c>
      <c r="F185" s="95">
        <v>7.1745362435244995E-5</v>
      </c>
      <c r="G185" s="16">
        <v>0</v>
      </c>
      <c r="H185" s="16">
        <v>0</v>
      </c>
      <c r="I185" s="16">
        <v>2.1523608730569999E-4</v>
      </c>
      <c r="J185" s="16" t="s">
        <v>378</v>
      </c>
      <c r="K185" s="16" t="s">
        <v>1877</v>
      </c>
    </row>
    <row r="186" spans="1:11">
      <c r="A186" s="16">
        <v>4</v>
      </c>
      <c r="B186" s="16" t="s">
        <v>42</v>
      </c>
      <c r="C186" s="95">
        <v>4.0472255247854701E-5</v>
      </c>
      <c r="D186" s="16">
        <v>0</v>
      </c>
      <c r="E186" s="95">
        <v>1.25945463327246E-5</v>
      </c>
      <c r="F186" s="95">
        <v>1.25945463327246E-5</v>
      </c>
      <c r="G186" s="16">
        <v>0</v>
      </c>
      <c r="H186" s="16">
        <v>0</v>
      </c>
      <c r="I186" s="95">
        <v>3.7783638998173901E-5</v>
      </c>
      <c r="J186" s="16" t="s">
        <v>378</v>
      </c>
      <c r="K186" s="16" t="s">
        <v>1877</v>
      </c>
    </row>
    <row r="187" spans="1:11">
      <c r="A187" s="16">
        <v>5</v>
      </c>
      <c r="B187" s="16" t="s">
        <v>43</v>
      </c>
      <c r="C187" s="16">
        <v>4.5678462664228E-3</v>
      </c>
      <c r="D187" s="16">
        <v>1.4345302324303001E-3</v>
      </c>
      <c r="E187" s="16">
        <v>1.4345302324303001E-3</v>
      </c>
      <c r="F187" s="16">
        <v>1.4345302324303001E-3</v>
      </c>
      <c r="G187" s="16">
        <v>3.1578540511261002E-3</v>
      </c>
      <c r="H187" s="16">
        <v>1.1117609301334E-3</v>
      </c>
      <c r="I187" s="16">
        <v>4.3035906972908999E-3</v>
      </c>
      <c r="J187" s="16" t="s">
        <v>378</v>
      </c>
      <c r="K187" s="16" t="s">
        <v>1877</v>
      </c>
    </row>
    <row r="188" spans="1:11">
      <c r="A188" s="16">
        <v>0</v>
      </c>
      <c r="B188" s="16" t="s">
        <v>38</v>
      </c>
      <c r="C188" s="16">
        <v>1.3018081401348E-3</v>
      </c>
      <c r="D188" s="16">
        <v>3.3031749575120002E-4</v>
      </c>
      <c r="E188" s="16">
        <v>3.1903543133530001E-4</v>
      </c>
      <c r="F188" s="16">
        <v>3.8594187567879998E-4</v>
      </c>
      <c r="G188" s="16">
        <v>6.3946128345579998E-4</v>
      </c>
      <c r="H188" s="16">
        <v>2.8289784339339998E-4</v>
      </c>
      <c r="I188" s="16">
        <v>5.8506340922450002E-4</v>
      </c>
      <c r="J188" s="16" t="s">
        <v>379</v>
      </c>
      <c r="K188" s="16" t="s">
        <v>1877</v>
      </c>
    </row>
    <row r="189" spans="1:11">
      <c r="A189" s="16">
        <v>1</v>
      </c>
      <c r="B189" s="16" t="s">
        <v>39</v>
      </c>
      <c r="C189" s="16">
        <v>3.4003581782857E-3</v>
      </c>
      <c r="D189" s="16">
        <v>2.8226770072497E-3</v>
      </c>
      <c r="E189" s="16">
        <v>9.1563612345909999E-4</v>
      </c>
      <c r="F189" s="16">
        <v>1.0581562199093999E-3</v>
      </c>
      <c r="G189" s="16">
        <v>2.3463672970162998E-3</v>
      </c>
      <c r="H189" s="16">
        <v>3.0762664275575001E-3</v>
      </c>
      <c r="I189" s="16">
        <v>3.1744686597282002E-3</v>
      </c>
      <c r="J189" s="16" t="s">
        <v>379</v>
      </c>
      <c r="K189" s="16" t="s">
        <v>1877</v>
      </c>
    </row>
    <row r="190" spans="1:11">
      <c r="A190" s="16">
        <v>2</v>
      </c>
      <c r="B190" s="16" t="s">
        <v>40</v>
      </c>
      <c r="C190" s="16">
        <v>1.6475083571845001E-3</v>
      </c>
      <c r="D190" s="16">
        <v>5.1268752410850004E-4</v>
      </c>
      <c r="E190" s="16">
        <v>5.1268752410850004E-4</v>
      </c>
      <c r="F190" s="16">
        <v>5.1268752410850004E-4</v>
      </c>
      <c r="G190" s="16">
        <v>0</v>
      </c>
      <c r="H190" s="16">
        <v>0</v>
      </c>
      <c r="I190" s="16">
        <v>1.5380625723256001E-3</v>
      </c>
      <c r="J190" s="16" t="s">
        <v>379</v>
      </c>
      <c r="K190" s="16" t="s">
        <v>1877</v>
      </c>
    </row>
    <row r="191" spans="1:11">
      <c r="A191" s="16">
        <v>3</v>
      </c>
      <c r="B191" s="16" t="s">
        <v>41</v>
      </c>
      <c r="C191" s="16">
        <v>7.5686214263260003E-4</v>
      </c>
      <c r="D191" s="95">
        <v>7.1745362435244995E-5</v>
      </c>
      <c r="E191" s="95">
        <v>7.1745362435244995E-5</v>
      </c>
      <c r="F191" s="95">
        <v>7.1745362435244995E-5</v>
      </c>
      <c r="G191" s="16">
        <v>0</v>
      </c>
      <c r="H191" s="16">
        <v>0</v>
      </c>
      <c r="I191" s="16">
        <v>2.1523608730569999E-4</v>
      </c>
      <c r="J191" s="16" t="s">
        <v>379</v>
      </c>
      <c r="K191" s="16" t="s">
        <v>1877</v>
      </c>
    </row>
    <row r="192" spans="1:11">
      <c r="A192" s="16">
        <v>4</v>
      </c>
      <c r="B192" s="16" t="s">
        <v>42</v>
      </c>
      <c r="C192" s="95">
        <v>4.0472255247854701E-5</v>
      </c>
      <c r="D192" s="16">
        <v>0</v>
      </c>
      <c r="E192" s="95">
        <v>1.25945463327246E-5</v>
      </c>
      <c r="F192" s="95">
        <v>1.25945463327246E-5</v>
      </c>
      <c r="G192" s="16">
        <v>0</v>
      </c>
      <c r="H192" s="16">
        <v>0</v>
      </c>
      <c r="I192" s="95">
        <v>3.7783638998173901E-5</v>
      </c>
      <c r="J192" s="16" t="s">
        <v>379</v>
      </c>
      <c r="K192" s="16" t="s">
        <v>1877</v>
      </c>
    </row>
    <row r="193" spans="1:11">
      <c r="A193" s="16">
        <v>5</v>
      </c>
      <c r="B193" s="16" t="s">
        <v>43</v>
      </c>
      <c r="C193" s="16">
        <v>4.5678462664228E-3</v>
      </c>
      <c r="D193" s="16">
        <v>1.4345302324303001E-3</v>
      </c>
      <c r="E193" s="16">
        <v>1.4345302324303001E-3</v>
      </c>
      <c r="F193" s="16">
        <v>1.4345302324303001E-3</v>
      </c>
      <c r="G193" s="16">
        <v>3.1578540511261002E-3</v>
      </c>
      <c r="H193" s="16">
        <v>1.1117609301334E-3</v>
      </c>
      <c r="I193" s="16">
        <v>4.3035906972908999E-3</v>
      </c>
      <c r="J193" s="16" t="s">
        <v>379</v>
      </c>
      <c r="K193" s="16" t="s">
        <v>1877</v>
      </c>
    </row>
    <row r="194" spans="1:11">
      <c r="A194" s="16">
        <v>0</v>
      </c>
      <c r="B194" s="16" t="s">
        <v>38</v>
      </c>
      <c r="C194" s="16">
        <v>1.3018081401348E-3</v>
      </c>
      <c r="D194" s="16">
        <v>3.3031749575120002E-4</v>
      </c>
      <c r="E194" s="16">
        <v>3.1903543133530001E-4</v>
      </c>
      <c r="F194" s="16">
        <v>3.8594187567879998E-4</v>
      </c>
      <c r="G194" s="16">
        <v>6.3946128345579998E-4</v>
      </c>
      <c r="H194" s="16">
        <v>2.8289784339339998E-4</v>
      </c>
      <c r="I194" s="16">
        <v>5.8506340922450002E-4</v>
      </c>
      <c r="J194" s="16" t="s">
        <v>380</v>
      </c>
      <c r="K194" s="16" t="s">
        <v>1877</v>
      </c>
    </row>
    <row r="195" spans="1:11">
      <c r="A195" s="16">
        <v>1</v>
      </c>
      <c r="B195" s="16" t="s">
        <v>39</v>
      </c>
      <c r="C195" s="16">
        <v>3.4003581782857E-3</v>
      </c>
      <c r="D195" s="16">
        <v>2.8226770072497E-3</v>
      </c>
      <c r="E195" s="16">
        <v>9.1563612345909999E-4</v>
      </c>
      <c r="F195" s="16">
        <v>1.0581562199093999E-3</v>
      </c>
      <c r="G195" s="16">
        <v>2.3463672970162998E-3</v>
      </c>
      <c r="H195" s="16">
        <v>3.0762664275575001E-3</v>
      </c>
      <c r="I195" s="16">
        <v>3.1744686597282002E-3</v>
      </c>
      <c r="J195" s="16" t="s">
        <v>380</v>
      </c>
      <c r="K195" s="16" t="s">
        <v>1877</v>
      </c>
    </row>
    <row r="196" spans="1:11">
      <c r="A196" s="16">
        <v>2</v>
      </c>
      <c r="B196" s="16" t="s">
        <v>40</v>
      </c>
      <c r="C196" s="16">
        <v>1.6475083571845001E-3</v>
      </c>
      <c r="D196" s="16">
        <v>5.1268752410850004E-4</v>
      </c>
      <c r="E196" s="16">
        <v>5.1268752410850004E-4</v>
      </c>
      <c r="F196" s="16">
        <v>5.1268752410850004E-4</v>
      </c>
      <c r="G196" s="16">
        <v>0</v>
      </c>
      <c r="H196" s="16">
        <v>0</v>
      </c>
      <c r="I196" s="16">
        <v>1.5380625723256001E-3</v>
      </c>
      <c r="J196" s="16" t="s">
        <v>380</v>
      </c>
      <c r="K196" s="16" t="s">
        <v>1877</v>
      </c>
    </row>
    <row r="197" spans="1:11">
      <c r="A197" s="16">
        <v>3</v>
      </c>
      <c r="B197" s="16" t="s">
        <v>41</v>
      </c>
      <c r="C197" s="16">
        <v>7.5686214263260003E-4</v>
      </c>
      <c r="D197" s="95">
        <v>7.1745362435244995E-5</v>
      </c>
      <c r="E197" s="95">
        <v>7.1745362435244995E-5</v>
      </c>
      <c r="F197" s="95">
        <v>7.1745362435244995E-5</v>
      </c>
      <c r="G197" s="16">
        <v>0</v>
      </c>
      <c r="H197" s="16">
        <v>0</v>
      </c>
      <c r="I197" s="16">
        <v>2.1523608730569999E-4</v>
      </c>
      <c r="J197" s="16" t="s">
        <v>380</v>
      </c>
      <c r="K197" s="16" t="s">
        <v>1877</v>
      </c>
    </row>
    <row r="198" spans="1:11">
      <c r="A198" s="16">
        <v>4</v>
      </c>
      <c r="B198" s="16" t="s">
        <v>42</v>
      </c>
      <c r="C198" s="95">
        <v>4.0472255247854701E-5</v>
      </c>
      <c r="D198" s="16">
        <v>0</v>
      </c>
      <c r="E198" s="95">
        <v>1.25945463327246E-5</v>
      </c>
      <c r="F198" s="95">
        <v>1.25945463327246E-5</v>
      </c>
      <c r="G198" s="16">
        <v>0</v>
      </c>
      <c r="H198" s="16">
        <v>0</v>
      </c>
      <c r="I198" s="95">
        <v>3.7783638998173901E-5</v>
      </c>
      <c r="J198" s="16" t="s">
        <v>380</v>
      </c>
      <c r="K198" s="16" t="s">
        <v>1877</v>
      </c>
    </row>
    <row r="199" spans="1:11">
      <c r="A199" s="16">
        <v>5</v>
      </c>
      <c r="B199" s="16" t="s">
        <v>43</v>
      </c>
      <c r="C199" s="16">
        <v>4.5678462664228E-3</v>
      </c>
      <c r="D199" s="16">
        <v>1.4345302324303001E-3</v>
      </c>
      <c r="E199" s="16">
        <v>1.4345302324303001E-3</v>
      </c>
      <c r="F199" s="16">
        <v>1.4345302324303001E-3</v>
      </c>
      <c r="G199" s="16">
        <v>3.1578540511261002E-3</v>
      </c>
      <c r="H199" s="16">
        <v>1.1117609301334E-3</v>
      </c>
      <c r="I199" s="16">
        <v>4.3035906972908999E-3</v>
      </c>
      <c r="J199" s="16" t="s">
        <v>380</v>
      </c>
      <c r="K199" s="16" t="s">
        <v>1877</v>
      </c>
    </row>
    <row r="200" spans="1:11">
      <c r="A200" s="16">
        <v>0</v>
      </c>
      <c r="B200" s="16" t="s">
        <v>38</v>
      </c>
      <c r="C200" s="16">
        <v>1.3018081401348E-3</v>
      </c>
      <c r="D200" s="16">
        <v>3.3031749575120002E-4</v>
      </c>
      <c r="E200" s="16">
        <v>3.1903543133530001E-4</v>
      </c>
      <c r="F200" s="16">
        <v>3.8594187567879998E-4</v>
      </c>
      <c r="G200" s="16">
        <v>6.3946128345579998E-4</v>
      </c>
      <c r="H200" s="16">
        <v>2.8289784339339998E-4</v>
      </c>
      <c r="I200" s="16">
        <v>5.8506340922450002E-4</v>
      </c>
      <c r="J200" s="16" t="s">
        <v>381</v>
      </c>
      <c r="K200" s="16" t="s">
        <v>1877</v>
      </c>
    </row>
    <row r="201" spans="1:11">
      <c r="A201" s="16">
        <v>1</v>
      </c>
      <c r="B201" s="16" t="s">
        <v>39</v>
      </c>
      <c r="C201" s="16">
        <v>3.4003581782857E-3</v>
      </c>
      <c r="D201" s="16">
        <v>2.8226770072497E-3</v>
      </c>
      <c r="E201" s="16">
        <v>9.1563612345909999E-4</v>
      </c>
      <c r="F201" s="16">
        <v>1.0581562199093999E-3</v>
      </c>
      <c r="G201" s="16">
        <v>2.3463672970162998E-3</v>
      </c>
      <c r="H201" s="16">
        <v>3.0762664275575001E-3</v>
      </c>
      <c r="I201" s="16">
        <v>3.1744686597282002E-3</v>
      </c>
      <c r="J201" s="16" t="s">
        <v>381</v>
      </c>
      <c r="K201" s="16" t="s">
        <v>1877</v>
      </c>
    </row>
    <row r="202" spans="1:11">
      <c r="A202" s="16">
        <v>2</v>
      </c>
      <c r="B202" s="16" t="s">
        <v>40</v>
      </c>
      <c r="C202" s="16">
        <v>1.6475083571845001E-3</v>
      </c>
      <c r="D202" s="16">
        <v>5.1268752410850004E-4</v>
      </c>
      <c r="E202" s="16">
        <v>5.1268752410850004E-4</v>
      </c>
      <c r="F202" s="16">
        <v>5.1268752410850004E-4</v>
      </c>
      <c r="G202" s="16">
        <v>0</v>
      </c>
      <c r="H202" s="16">
        <v>0</v>
      </c>
      <c r="I202" s="16">
        <v>1.5380625723256001E-3</v>
      </c>
      <c r="J202" s="16" t="s">
        <v>381</v>
      </c>
      <c r="K202" s="16" t="s">
        <v>1877</v>
      </c>
    </row>
    <row r="203" spans="1:11">
      <c r="A203" s="16">
        <v>3</v>
      </c>
      <c r="B203" s="16" t="s">
        <v>41</v>
      </c>
      <c r="C203" s="16">
        <v>7.5686214263260003E-4</v>
      </c>
      <c r="D203" s="95">
        <v>7.1745362435244995E-5</v>
      </c>
      <c r="E203" s="95">
        <v>7.1745362435244995E-5</v>
      </c>
      <c r="F203" s="95">
        <v>7.1745362435244995E-5</v>
      </c>
      <c r="G203" s="16">
        <v>0</v>
      </c>
      <c r="H203" s="16">
        <v>0</v>
      </c>
      <c r="I203" s="16">
        <v>2.1523608730569999E-4</v>
      </c>
      <c r="J203" s="16" t="s">
        <v>381</v>
      </c>
      <c r="K203" s="16" t="s">
        <v>1877</v>
      </c>
    </row>
    <row r="204" spans="1:11">
      <c r="A204" s="16">
        <v>4</v>
      </c>
      <c r="B204" s="16" t="s">
        <v>42</v>
      </c>
      <c r="C204" s="95">
        <v>4.0472255247854701E-5</v>
      </c>
      <c r="D204" s="16">
        <v>0</v>
      </c>
      <c r="E204" s="95">
        <v>1.25945463327246E-5</v>
      </c>
      <c r="F204" s="95">
        <v>1.25945463327246E-5</v>
      </c>
      <c r="G204" s="16">
        <v>0</v>
      </c>
      <c r="H204" s="16">
        <v>0</v>
      </c>
      <c r="I204" s="95">
        <v>3.7783638998173901E-5</v>
      </c>
      <c r="J204" s="16" t="s">
        <v>381</v>
      </c>
      <c r="K204" s="16" t="s">
        <v>1877</v>
      </c>
    </row>
    <row r="205" spans="1:11">
      <c r="A205" s="16">
        <v>5</v>
      </c>
      <c r="B205" s="16" t="s">
        <v>43</v>
      </c>
      <c r="C205" s="16">
        <v>4.5678462664228E-3</v>
      </c>
      <c r="D205" s="16">
        <v>1.4345302324303001E-3</v>
      </c>
      <c r="E205" s="16">
        <v>1.4345302324303001E-3</v>
      </c>
      <c r="F205" s="16">
        <v>1.4345302324303001E-3</v>
      </c>
      <c r="G205" s="16">
        <v>3.1578540511261002E-3</v>
      </c>
      <c r="H205" s="16">
        <v>1.1117609301334E-3</v>
      </c>
      <c r="I205" s="16">
        <v>4.3035906972908999E-3</v>
      </c>
      <c r="J205" s="16" t="s">
        <v>381</v>
      </c>
      <c r="K205" s="16" t="s">
        <v>1877</v>
      </c>
    </row>
    <row r="206" spans="1:11">
      <c r="A206" s="16">
        <v>0</v>
      </c>
      <c r="B206" s="16" t="s">
        <v>38</v>
      </c>
      <c r="C206" s="16">
        <v>1.3018081401348E-3</v>
      </c>
      <c r="D206" s="16">
        <v>3.3031749575120002E-4</v>
      </c>
      <c r="E206" s="16">
        <v>3.1903543133530001E-4</v>
      </c>
      <c r="F206" s="16">
        <v>3.8594187567879998E-4</v>
      </c>
      <c r="G206" s="16">
        <v>6.3946128345579998E-4</v>
      </c>
      <c r="H206" s="16">
        <v>2.8289784339339998E-4</v>
      </c>
      <c r="I206" s="16">
        <v>5.8506340922450002E-4</v>
      </c>
      <c r="J206" s="16" t="s">
        <v>382</v>
      </c>
      <c r="K206" s="16" t="s">
        <v>1877</v>
      </c>
    </row>
    <row r="207" spans="1:11">
      <c r="A207" s="16">
        <v>1</v>
      </c>
      <c r="B207" s="16" t="s">
        <v>39</v>
      </c>
      <c r="C207" s="16">
        <v>3.4003581782857E-3</v>
      </c>
      <c r="D207" s="16">
        <v>2.8226770072497E-3</v>
      </c>
      <c r="E207" s="16">
        <v>9.1563612345909999E-4</v>
      </c>
      <c r="F207" s="16">
        <v>1.0581562199093999E-3</v>
      </c>
      <c r="G207" s="16">
        <v>2.3463672970162998E-3</v>
      </c>
      <c r="H207" s="16">
        <v>3.0762664275575001E-3</v>
      </c>
      <c r="I207" s="16">
        <v>3.1744686597282002E-3</v>
      </c>
      <c r="J207" s="16" t="s">
        <v>382</v>
      </c>
      <c r="K207" s="16" t="s">
        <v>1877</v>
      </c>
    </row>
    <row r="208" spans="1:11">
      <c r="A208" s="16">
        <v>2</v>
      </c>
      <c r="B208" s="16" t="s">
        <v>40</v>
      </c>
      <c r="C208" s="16">
        <v>1.6475083571845001E-3</v>
      </c>
      <c r="D208" s="16">
        <v>5.1268752410850004E-4</v>
      </c>
      <c r="E208" s="16">
        <v>5.1268752410850004E-4</v>
      </c>
      <c r="F208" s="16">
        <v>5.1268752410850004E-4</v>
      </c>
      <c r="G208" s="16">
        <v>0</v>
      </c>
      <c r="H208" s="16">
        <v>0</v>
      </c>
      <c r="I208" s="16">
        <v>1.5380625723256001E-3</v>
      </c>
      <c r="J208" s="16" t="s">
        <v>382</v>
      </c>
      <c r="K208" s="16" t="s">
        <v>1877</v>
      </c>
    </row>
    <row r="209" spans="1:11">
      <c r="A209" s="16">
        <v>3</v>
      </c>
      <c r="B209" s="16" t="s">
        <v>41</v>
      </c>
      <c r="C209" s="16">
        <v>7.5686214263260003E-4</v>
      </c>
      <c r="D209" s="95">
        <v>7.1745362435244995E-5</v>
      </c>
      <c r="E209" s="95">
        <v>7.1745362435244995E-5</v>
      </c>
      <c r="F209" s="95">
        <v>7.1745362435244995E-5</v>
      </c>
      <c r="G209" s="16">
        <v>0</v>
      </c>
      <c r="H209" s="16">
        <v>0</v>
      </c>
      <c r="I209" s="16">
        <v>2.1523608730569999E-4</v>
      </c>
      <c r="J209" s="16" t="s">
        <v>382</v>
      </c>
      <c r="K209" s="16" t="s">
        <v>1877</v>
      </c>
    </row>
    <row r="210" spans="1:11">
      <c r="A210" s="16">
        <v>4</v>
      </c>
      <c r="B210" s="16" t="s">
        <v>42</v>
      </c>
      <c r="C210" s="95">
        <v>4.0472255247854701E-5</v>
      </c>
      <c r="D210" s="16">
        <v>0</v>
      </c>
      <c r="E210" s="95">
        <v>1.25945463327246E-5</v>
      </c>
      <c r="F210" s="95">
        <v>1.25945463327246E-5</v>
      </c>
      <c r="G210" s="16">
        <v>0</v>
      </c>
      <c r="H210" s="16">
        <v>0</v>
      </c>
      <c r="I210" s="95">
        <v>3.7783638998173901E-5</v>
      </c>
      <c r="J210" s="16" t="s">
        <v>382</v>
      </c>
      <c r="K210" s="16" t="s">
        <v>1877</v>
      </c>
    </row>
    <row r="211" spans="1:11">
      <c r="A211" s="16">
        <v>5</v>
      </c>
      <c r="B211" s="16" t="s">
        <v>43</v>
      </c>
      <c r="C211" s="16">
        <v>4.5678462664228E-3</v>
      </c>
      <c r="D211" s="16">
        <v>1.4345302324303001E-3</v>
      </c>
      <c r="E211" s="16">
        <v>1.4345302324303001E-3</v>
      </c>
      <c r="F211" s="16">
        <v>1.4345302324303001E-3</v>
      </c>
      <c r="G211" s="16">
        <v>3.1578540511261002E-3</v>
      </c>
      <c r="H211" s="16">
        <v>1.1117609301334E-3</v>
      </c>
      <c r="I211" s="16">
        <v>4.3035906972908999E-3</v>
      </c>
      <c r="J211" s="16" t="s">
        <v>382</v>
      </c>
      <c r="K211" s="16" t="s">
        <v>1877</v>
      </c>
    </row>
    <row r="212" spans="1:11">
      <c r="A212" s="16">
        <v>0</v>
      </c>
      <c r="B212" s="16" t="s">
        <v>38</v>
      </c>
      <c r="C212" s="16">
        <v>1.3018081401348E-3</v>
      </c>
      <c r="D212" s="16">
        <v>3.3031749575120002E-4</v>
      </c>
      <c r="E212" s="16">
        <v>3.1903543133530001E-4</v>
      </c>
      <c r="F212" s="16">
        <v>3.8594187567879998E-4</v>
      </c>
      <c r="G212" s="16">
        <v>6.3946128345579998E-4</v>
      </c>
      <c r="H212" s="16">
        <v>2.8289784339339998E-4</v>
      </c>
      <c r="I212" s="16">
        <v>5.8506340922450002E-4</v>
      </c>
      <c r="J212" s="16" t="s">
        <v>383</v>
      </c>
      <c r="K212" s="16" t="s">
        <v>1877</v>
      </c>
    </row>
    <row r="213" spans="1:11">
      <c r="A213" s="16">
        <v>1</v>
      </c>
      <c r="B213" s="16" t="s">
        <v>39</v>
      </c>
      <c r="C213" s="16">
        <v>3.4003581782857E-3</v>
      </c>
      <c r="D213" s="16">
        <v>2.8226770072497E-3</v>
      </c>
      <c r="E213" s="16">
        <v>9.1563612345909999E-4</v>
      </c>
      <c r="F213" s="16">
        <v>1.0581562199093999E-3</v>
      </c>
      <c r="G213" s="16">
        <v>2.3463672970162998E-3</v>
      </c>
      <c r="H213" s="16">
        <v>3.0762664275575001E-3</v>
      </c>
      <c r="I213" s="16">
        <v>3.1744686597282002E-3</v>
      </c>
      <c r="J213" s="16" t="s">
        <v>383</v>
      </c>
      <c r="K213" s="16" t="s">
        <v>1877</v>
      </c>
    </row>
    <row r="214" spans="1:11">
      <c r="A214" s="16">
        <v>2</v>
      </c>
      <c r="B214" s="16" t="s">
        <v>40</v>
      </c>
      <c r="C214" s="16">
        <v>1.6475083571845001E-3</v>
      </c>
      <c r="D214" s="16">
        <v>5.1268752410850004E-4</v>
      </c>
      <c r="E214" s="16">
        <v>5.1268752410850004E-4</v>
      </c>
      <c r="F214" s="16">
        <v>5.1268752410850004E-4</v>
      </c>
      <c r="G214" s="16">
        <v>0</v>
      </c>
      <c r="H214" s="16">
        <v>0</v>
      </c>
      <c r="I214" s="16">
        <v>1.5380625723256001E-3</v>
      </c>
      <c r="J214" s="16" t="s">
        <v>383</v>
      </c>
      <c r="K214" s="16" t="s">
        <v>1877</v>
      </c>
    </row>
    <row r="215" spans="1:11">
      <c r="A215" s="16">
        <v>3</v>
      </c>
      <c r="B215" s="16" t="s">
        <v>41</v>
      </c>
      <c r="C215" s="16">
        <v>7.5686214263260003E-4</v>
      </c>
      <c r="D215" s="95">
        <v>7.1745362435244995E-5</v>
      </c>
      <c r="E215" s="95">
        <v>7.1745362435244995E-5</v>
      </c>
      <c r="F215" s="95">
        <v>7.1745362435244995E-5</v>
      </c>
      <c r="G215" s="16">
        <v>0</v>
      </c>
      <c r="H215" s="16">
        <v>0</v>
      </c>
      <c r="I215" s="16">
        <v>2.1523608730569999E-4</v>
      </c>
      <c r="J215" s="16" t="s">
        <v>383</v>
      </c>
      <c r="K215" s="16" t="s">
        <v>1877</v>
      </c>
    </row>
    <row r="216" spans="1:11">
      <c r="A216" s="16">
        <v>4</v>
      </c>
      <c r="B216" s="16" t="s">
        <v>42</v>
      </c>
      <c r="C216" s="95">
        <v>4.0472255247854701E-5</v>
      </c>
      <c r="D216" s="16">
        <v>0</v>
      </c>
      <c r="E216" s="95">
        <v>1.25945463327246E-5</v>
      </c>
      <c r="F216" s="95">
        <v>1.25945463327246E-5</v>
      </c>
      <c r="G216" s="16">
        <v>0</v>
      </c>
      <c r="H216" s="16">
        <v>0</v>
      </c>
      <c r="I216" s="95">
        <v>3.7783638998173901E-5</v>
      </c>
      <c r="J216" s="16" t="s">
        <v>383</v>
      </c>
      <c r="K216" s="16" t="s">
        <v>1877</v>
      </c>
    </row>
    <row r="217" spans="1:11">
      <c r="A217" s="16">
        <v>5</v>
      </c>
      <c r="B217" s="16" t="s">
        <v>43</v>
      </c>
      <c r="C217" s="16">
        <v>4.5678462664228E-3</v>
      </c>
      <c r="D217" s="16">
        <v>1.4345302324303001E-3</v>
      </c>
      <c r="E217" s="16">
        <v>1.4345302324303001E-3</v>
      </c>
      <c r="F217" s="16">
        <v>1.4345302324303001E-3</v>
      </c>
      <c r="G217" s="16">
        <v>3.1578540511261002E-3</v>
      </c>
      <c r="H217" s="16">
        <v>1.1117609301334E-3</v>
      </c>
      <c r="I217" s="16">
        <v>4.3035906972908999E-3</v>
      </c>
      <c r="J217" s="16" t="s">
        <v>383</v>
      </c>
      <c r="K217" s="16" t="s">
        <v>1877</v>
      </c>
    </row>
    <row r="218" spans="1:11">
      <c r="A218" s="16">
        <v>0</v>
      </c>
      <c r="B218" s="16" t="s">
        <v>38</v>
      </c>
      <c r="C218" s="16">
        <v>1.3018081401348E-3</v>
      </c>
      <c r="D218" s="16">
        <v>3.3031749575120002E-4</v>
      </c>
      <c r="E218" s="16">
        <v>3.1903543133530001E-4</v>
      </c>
      <c r="F218" s="16">
        <v>3.8594187567879998E-4</v>
      </c>
      <c r="G218" s="16">
        <v>6.3946128345579998E-4</v>
      </c>
      <c r="H218" s="16">
        <v>2.8289784339339998E-4</v>
      </c>
      <c r="I218" s="16">
        <v>5.8506340922450002E-4</v>
      </c>
      <c r="J218" s="16" t="s">
        <v>384</v>
      </c>
      <c r="K218" s="16" t="s">
        <v>1877</v>
      </c>
    </row>
    <row r="219" spans="1:11">
      <c r="A219" s="16">
        <v>1</v>
      </c>
      <c r="B219" s="16" t="s">
        <v>39</v>
      </c>
      <c r="C219" s="16">
        <v>3.4003581782857E-3</v>
      </c>
      <c r="D219" s="16">
        <v>2.8226770072497E-3</v>
      </c>
      <c r="E219" s="16">
        <v>9.1563612345909999E-4</v>
      </c>
      <c r="F219" s="16">
        <v>1.0581562199093999E-3</v>
      </c>
      <c r="G219" s="16">
        <v>2.3463672970162998E-3</v>
      </c>
      <c r="H219" s="16">
        <v>3.0762664275575001E-3</v>
      </c>
      <c r="I219" s="16">
        <v>3.1744686597282002E-3</v>
      </c>
      <c r="J219" s="16" t="s">
        <v>384</v>
      </c>
      <c r="K219" s="16" t="s">
        <v>1877</v>
      </c>
    </row>
    <row r="220" spans="1:11">
      <c r="A220" s="16">
        <v>2</v>
      </c>
      <c r="B220" s="16" t="s">
        <v>40</v>
      </c>
      <c r="C220" s="16">
        <v>1.6475083571845001E-3</v>
      </c>
      <c r="D220" s="16">
        <v>5.1268752410850004E-4</v>
      </c>
      <c r="E220" s="16">
        <v>5.1268752410850004E-4</v>
      </c>
      <c r="F220" s="16">
        <v>5.1268752410850004E-4</v>
      </c>
      <c r="G220" s="16">
        <v>0</v>
      </c>
      <c r="H220" s="16">
        <v>0</v>
      </c>
      <c r="I220" s="16">
        <v>1.5380625723256001E-3</v>
      </c>
      <c r="J220" s="16" t="s">
        <v>384</v>
      </c>
      <c r="K220" s="16" t="s">
        <v>1877</v>
      </c>
    </row>
    <row r="221" spans="1:11">
      <c r="A221" s="16">
        <v>3</v>
      </c>
      <c r="B221" s="16" t="s">
        <v>41</v>
      </c>
      <c r="C221" s="16">
        <v>7.5686214263260003E-4</v>
      </c>
      <c r="D221" s="95">
        <v>7.1745362435244995E-5</v>
      </c>
      <c r="E221" s="95">
        <v>7.1745362435244995E-5</v>
      </c>
      <c r="F221" s="95">
        <v>7.1745362435244995E-5</v>
      </c>
      <c r="G221" s="16">
        <v>0</v>
      </c>
      <c r="H221" s="16">
        <v>0</v>
      </c>
      <c r="I221" s="16">
        <v>2.1523608730569999E-4</v>
      </c>
      <c r="J221" s="16" t="s">
        <v>384</v>
      </c>
      <c r="K221" s="16" t="s">
        <v>1877</v>
      </c>
    </row>
    <row r="222" spans="1:11">
      <c r="A222" s="16">
        <v>4</v>
      </c>
      <c r="B222" s="16" t="s">
        <v>42</v>
      </c>
      <c r="C222" s="95">
        <v>4.0472255247854701E-5</v>
      </c>
      <c r="D222" s="16">
        <v>0</v>
      </c>
      <c r="E222" s="95">
        <v>1.25945463327246E-5</v>
      </c>
      <c r="F222" s="95">
        <v>1.25945463327246E-5</v>
      </c>
      <c r="G222" s="16">
        <v>0</v>
      </c>
      <c r="H222" s="16">
        <v>0</v>
      </c>
      <c r="I222" s="95">
        <v>3.7783638998173901E-5</v>
      </c>
      <c r="J222" s="16" t="s">
        <v>384</v>
      </c>
      <c r="K222" s="16" t="s">
        <v>1877</v>
      </c>
    </row>
    <row r="223" spans="1:11">
      <c r="A223" s="16">
        <v>5</v>
      </c>
      <c r="B223" s="16" t="s">
        <v>43</v>
      </c>
      <c r="C223" s="16">
        <v>4.5678462664228E-3</v>
      </c>
      <c r="D223" s="16">
        <v>1.4345302324303001E-3</v>
      </c>
      <c r="E223" s="16">
        <v>1.4345302324303001E-3</v>
      </c>
      <c r="F223" s="16">
        <v>1.4345302324303001E-3</v>
      </c>
      <c r="G223" s="16">
        <v>3.1578540511261002E-3</v>
      </c>
      <c r="H223" s="16">
        <v>1.1117609301334E-3</v>
      </c>
      <c r="I223" s="16">
        <v>4.3035906972908999E-3</v>
      </c>
      <c r="J223" s="16" t="s">
        <v>384</v>
      </c>
      <c r="K223" s="16" t="s">
        <v>1877</v>
      </c>
    </row>
    <row r="224" spans="1:11">
      <c r="A224" s="16">
        <v>0</v>
      </c>
      <c r="B224" s="16" t="s">
        <v>38</v>
      </c>
      <c r="C224" s="16">
        <v>1.3018081401348E-3</v>
      </c>
      <c r="D224" s="16">
        <v>3.3031749575120002E-4</v>
      </c>
      <c r="E224" s="16">
        <v>3.1903543133530001E-4</v>
      </c>
      <c r="F224" s="16">
        <v>3.8594187567879998E-4</v>
      </c>
      <c r="G224" s="16">
        <v>6.3946128345579998E-4</v>
      </c>
      <c r="H224" s="16">
        <v>2.8289784339339998E-4</v>
      </c>
      <c r="I224" s="16">
        <v>5.8506340922450002E-4</v>
      </c>
      <c r="J224" s="16" t="s">
        <v>385</v>
      </c>
      <c r="K224" s="16" t="s">
        <v>1877</v>
      </c>
    </row>
    <row r="225" spans="1:11">
      <c r="A225" s="16">
        <v>1</v>
      </c>
      <c r="B225" s="16" t="s">
        <v>39</v>
      </c>
      <c r="C225" s="16">
        <v>3.4003581782857E-3</v>
      </c>
      <c r="D225" s="16">
        <v>2.8226770072497E-3</v>
      </c>
      <c r="E225" s="16">
        <v>9.1563612345909999E-4</v>
      </c>
      <c r="F225" s="16">
        <v>1.0581562199093999E-3</v>
      </c>
      <c r="G225" s="16">
        <v>2.3463672970162998E-3</v>
      </c>
      <c r="H225" s="16">
        <v>3.0762664275575001E-3</v>
      </c>
      <c r="I225" s="16">
        <v>3.1744686597282002E-3</v>
      </c>
      <c r="J225" s="16" t="s">
        <v>385</v>
      </c>
      <c r="K225" s="16" t="s">
        <v>1877</v>
      </c>
    </row>
    <row r="226" spans="1:11">
      <c r="A226" s="16">
        <v>2</v>
      </c>
      <c r="B226" s="16" t="s">
        <v>40</v>
      </c>
      <c r="C226" s="16">
        <v>1.6475083571845001E-3</v>
      </c>
      <c r="D226" s="16">
        <v>5.1268752410850004E-4</v>
      </c>
      <c r="E226" s="16">
        <v>5.1268752410850004E-4</v>
      </c>
      <c r="F226" s="16">
        <v>5.1268752410850004E-4</v>
      </c>
      <c r="G226" s="16">
        <v>0</v>
      </c>
      <c r="H226" s="16">
        <v>0</v>
      </c>
      <c r="I226" s="16">
        <v>1.5380625723256001E-3</v>
      </c>
      <c r="J226" s="16" t="s">
        <v>385</v>
      </c>
      <c r="K226" s="16" t="s">
        <v>1877</v>
      </c>
    </row>
    <row r="227" spans="1:11">
      <c r="A227" s="16">
        <v>3</v>
      </c>
      <c r="B227" s="16" t="s">
        <v>41</v>
      </c>
      <c r="C227" s="16">
        <v>7.5686214263260003E-4</v>
      </c>
      <c r="D227" s="95">
        <v>7.1745362435244995E-5</v>
      </c>
      <c r="E227" s="95">
        <v>7.1745362435244995E-5</v>
      </c>
      <c r="F227" s="95">
        <v>7.1745362435244995E-5</v>
      </c>
      <c r="G227" s="16">
        <v>0</v>
      </c>
      <c r="H227" s="16">
        <v>0</v>
      </c>
      <c r="I227" s="16">
        <v>2.1523608730569999E-4</v>
      </c>
      <c r="J227" s="16" t="s">
        <v>385</v>
      </c>
      <c r="K227" s="16" t="s">
        <v>1877</v>
      </c>
    </row>
    <row r="228" spans="1:11">
      <c r="A228" s="16">
        <v>4</v>
      </c>
      <c r="B228" s="16" t="s">
        <v>42</v>
      </c>
      <c r="C228" s="95">
        <v>4.0472255247854701E-5</v>
      </c>
      <c r="D228" s="16">
        <v>0</v>
      </c>
      <c r="E228" s="95">
        <v>1.25945463327246E-5</v>
      </c>
      <c r="F228" s="95">
        <v>1.25945463327246E-5</v>
      </c>
      <c r="G228" s="16">
        <v>0</v>
      </c>
      <c r="H228" s="16">
        <v>0</v>
      </c>
      <c r="I228" s="95">
        <v>3.7783638998173901E-5</v>
      </c>
      <c r="J228" s="16" t="s">
        <v>385</v>
      </c>
      <c r="K228" s="16" t="s">
        <v>1877</v>
      </c>
    </row>
    <row r="229" spans="1:11">
      <c r="A229" s="16">
        <v>5</v>
      </c>
      <c r="B229" s="16" t="s">
        <v>43</v>
      </c>
      <c r="C229" s="16">
        <v>4.5678462664228E-3</v>
      </c>
      <c r="D229" s="16">
        <v>1.4345302324303001E-3</v>
      </c>
      <c r="E229" s="16">
        <v>1.4345302324303001E-3</v>
      </c>
      <c r="F229" s="16">
        <v>1.4345302324303001E-3</v>
      </c>
      <c r="G229" s="16">
        <v>3.1578540511261002E-3</v>
      </c>
      <c r="H229" s="16">
        <v>1.1117609301334E-3</v>
      </c>
      <c r="I229" s="16">
        <v>4.3035906972908999E-3</v>
      </c>
      <c r="J229" s="16" t="s">
        <v>385</v>
      </c>
      <c r="K229" s="16" t="s">
        <v>1877</v>
      </c>
    </row>
    <row r="230" spans="1:11">
      <c r="A230" s="16">
        <v>0</v>
      </c>
      <c r="B230" s="16" t="s">
        <v>38</v>
      </c>
      <c r="C230" s="16">
        <v>1.3018081401348E-3</v>
      </c>
      <c r="D230" s="16">
        <v>3.3031749575120002E-4</v>
      </c>
      <c r="E230" s="16">
        <v>3.1903543133530001E-4</v>
      </c>
      <c r="F230" s="16">
        <v>3.8594187567879998E-4</v>
      </c>
      <c r="G230" s="16">
        <v>6.3946128345579998E-4</v>
      </c>
      <c r="H230" s="16">
        <v>2.8289784339339998E-4</v>
      </c>
      <c r="I230" s="16">
        <v>5.8506340922450002E-4</v>
      </c>
      <c r="J230" s="16" t="s">
        <v>386</v>
      </c>
      <c r="K230" s="16" t="s">
        <v>1877</v>
      </c>
    </row>
    <row r="231" spans="1:11">
      <c r="A231" s="16">
        <v>1</v>
      </c>
      <c r="B231" s="16" t="s">
        <v>39</v>
      </c>
      <c r="C231" s="16">
        <v>3.4003581782857E-3</v>
      </c>
      <c r="D231" s="16">
        <v>2.8226770072497E-3</v>
      </c>
      <c r="E231" s="16">
        <v>9.1563612345909999E-4</v>
      </c>
      <c r="F231" s="16">
        <v>1.0581562199093999E-3</v>
      </c>
      <c r="G231" s="16">
        <v>2.3463672970162998E-3</v>
      </c>
      <c r="H231" s="16">
        <v>3.0762664275575001E-3</v>
      </c>
      <c r="I231" s="16">
        <v>3.1744686597282002E-3</v>
      </c>
      <c r="J231" s="16" t="s">
        <v>386</v>
      </c>
      <c r="K231" s="16" t="s">
        <v>1877</v>
      </c>
    </row>
    <row r="232" spans="1:11">
      <c r="A232" s="16">
        <v>2</v>
      </c>
      <c r="B232" s="16" t="s">
        <v>40</v>
      </c>
      <c r="C232" s="16">
        <v>1.6475083571845001E-3</v>
      </c>
      <c r="D232" s="16">
        <v>5.1268752410850004E-4</v>
      </c>
      <c r="E232" s="16">
        <v>5.1268752410850004E-4</v>
      </c>
      <c r="F232" s="16">
        <v>5.1268752410850004E-4</v>
      </c>
      <c r="G232" s="16">
        <v>0</v>
      </c>
      <c r="H232" s="16">
        <v>0</v>
      </c>
      <c r="I232" s="16">
        <v>1.5380625723256001E-3</v>
      </c>
      <c r="J232" s="16" t="s">
        <v>386</v>
      </c>
      <c r="K232" s="16" t="s">
        <v>1877</v>
      </c>
    </row>
    <row r="233" spans="1:11">
      <c r="A233" s="16">
        <v>3</v>
      </c>
      <c r="B233" s="16" t="s">
        <v>41</v>
      </c>
      <c r="C233" s="16">
        <v>7.5686214263260003E-4</v>
      </c>
      <c r="D233" s="95">
        <v>7.1745362435244995E-5</v>
      </c>
      <c r="E233" s="95">
        <v>7.1745362435244995E-5</v>
      </c>
      <c r="F233" s="95">
        <v>7.1745362435244995E-5</v>
      </c>
      <c r="G233" s="16">
        <v>0</v>
      </c>
      <c r="H233" s="16">
        <v>0</v>
      </c>
      <c r="I233" s="16">
        <v>2.1523608730569999E-4</v>
      </c>
      <c r="J233" s="16" t="s">
        <v>386</v>
      </c>
      <c r="K233" s="16" t="s">
        <v>1877</v>
      </c>
    </row>
    <row r="234" spans="1:11">
      <c r="A234" s="16">
        <v>4</v>
      </c>
      <c r="B234" s="16" t="s">
        <v>42</v>
      </c>
      <c r="C234" s="95">
        <v>4.0472255247854701E-5</v>
      </c>
      <c r="D234" s="16">
        <v>0</v>
      </c>
      <c r="E234" s="95">
        <v>1.25945463327246E-5</v>
      </c>
      <c r="F234" s="95">
        <v>1.25945463327246E-5</v>
      </c>
      <c r="G234" s="16">
        <v>0</v>
      </c>
      <c r="H234" s="16">
        <v>0</v>
      </c>
      <c r="I234" s="95">
        <v>3.7783638998173901E-5</v>
      </c>
      <c r="J234" s="16" t="s">
        <v>386</v>
      </c>
      <c r="K234" s="16" t="s">
        <v>1877</v>
      </c>
    </row>
    <row r="235" spans="1:11">
      <c r="A235" s="16">
        <v>5</v>
      </c>
      <c r="B235" s="16" t="s">
        <v>43</v>
      </c>
      <c r="C235" s="16">
        <v>4.5678462664228E-3</v>
      </c>
      <c r="D235" s="16">
        <v>1.4345302324303001E-3</v>
      </c>
      <c r="E235" s="16">
        <v>1.4345302324303001E-3</v>
      </c>
      <c r="F235" s="16">
        <v>1.4345302324303001E-3</v>
      </c>
      <c r="G235" s="16">
        <v>3.1578540511261002E-3</v>
      </c>
      <c r="H235" s="16">
        <v>1.1117609301334E-3</v>
      </c>
      <c r="I235" s="16">
        <v>4.3035906972908999E-3</v>
      </c>
      <c r="J235" s="16" t="s">
        <v>386</v>
      </c>
      <c r="K235" s="16" t="s">
        <v>1877</v>
      </c>
    </row>
    <row r="236" spans="1:11">
      <c r="A236" s="16">
        <v>0</v>
      </c>
      <c r="B236" s="16" t="s">
        <v>38</v>
      </c>
      <c r="C236" s="16">
        <v>1.3018081401348E-3</v>
      </c>
      <c r="D236" s="16">
        <v>3.3031749575120002E-4</v>
      </c>
      <c r="E236" s="16">
        <v>3.1903543133530001E-4</v>
      </c>
      <c r="F236" s="16">
        <v>3.8594187567879998E-4</v>
      </c>
      <c r="G236" s="16">
        <v>6.3946128345579998E-4</v>
      </c>
      <c r="H236" s="16">
        <v>2.8289784339339998E-4</v>
      </c>
      <c r="I236" s="16">
        <v>5.8506340922450002E-4</v>
      </c>
      <c r="J236" s="16" t="s">
        <v>387</v>
      </c>
      <c r="K236" s="16" t="s">
        <v>1877</v>
      </c>
    </row>
    <row r="237" spans="1:11">
      <c r="A237" s="16">
        <v>1</v>
      </c>
      <c r="B237" s="16" t="s">
        <v>39</v>
      </c>
      <c r="C237" s="16">
        <v>3.4003581782857E-3</v>
      </c>
      <c r="D237" s="16">
        <v>2.8226770072497E-3</v>
      </c>
      <c r="E237" s="16">
        <v>9.1563612345909999E-4</v>
      </c>
      <c r="F237" s="16">
        <v>1.0581562199093999E-3</v>
      </c>
      <c r="G237" s="16">
        <v>2.3463672970162998E-3</v>
      </c>
      <c r="H237" s="16">
        <v>3.0762664275575001E-3</v>
      </c>
      <c r="I237" s="16">
        <v>3.1744686597282002E-3</v>
      </c>
      <c r="J237" s="16" t="s">
        <v>387</v>
      </c>
      <c r="K237" s="16" t="s">
        <v>1877</v>
      </c>
    </row>
    <row r="238" spans="1:11">
      <c r="A238" s="16">
        <v>2</v>
      </c>
      <c r="B238" s="16" t="s">
        <v>40</v>
      </c>
      <c r="C238" s="16">
        <v>1.6475083571845001E-3</v>
      </c>
      <c r="D238" s="16">
        <v>5.1268752410850004E-4</v>
      </c>
      <c r="E238" s="16">
        <v>5.1268752410850004E-4</v>
      </c>
      <c r="F238" s="16">
        <v>5.1268752410850004E-4</v>
      </c>
      <c r="G238" s="16">
        <v>0</v>
      </c>
      <c r="H238" s="16">
        <v>0</v>
      </c>
      <c r="I238" s="16">
        <v>1.5380625723256001E-3</v>
      </c>
      <c r="J238" s="16" t="s">
        <v>387</v>
      </c>
      <c r="K238" s="16" t="s">
        <v>1877</v>
      </c>
    </row>
    <row r="239" spans="1:11">
      <c r="A239" s="16">
        <v>3</v>
      </c>
      <c r="B239" s="16" t="s">
        <v>41</v>
      </c>
      <c r="C239" s="16">
        <v>7.5686214263260003E-4</v>
      </c>
      <c r="D239" s="95">
        <v>7.1745362435244995E-5</v>
      </c>
      <c r="E239" s="95">
        <v>7.1745362435244995E-5</v>
      </c>
      <c r="F239" s="95">
        <v>7.1745362435244995E-5</v>
      </c>
      <c r="G239" s="16">
        <v>0</v>
      </c>
      <c r="H239" s="16">
        <v>0</v>
      </c>
      <c r="I239" s="16">
        <v>2.1523608730569999E-4</v>
      </c>
      <c r="J239" s="16" t="s">
        <v>387</v>
      </c>
      <c r="K239" s="16" t="s">
        <v>1877</v>
      </c>
    </row>
    <row r="240" spans="1:11">
      <c r="A240" s="16">
        <v>4</v>
      </c>
      <c r="B240" s="16" t="s">
        <v>42</v>
      </c>
      <c r="C240" s="95">
        <v>4.0472255247854701E-5</v>
      </c>
      <c r="D240" s="16">
        <v>0</v>
      </c>
      <c r="E240" s="95">
        <v>1.25945463327246E-5</v>
      </c>
      <c r="F240" s="95">
        <v>1.25945463327246E-5</v>
      </c>
      <c r="G240" s="16">
        <v>0</v>
      </c>
      <c r="H240" s="16">
        <v>0</v>
      </c>
      <c r="I240" s="95">
        <v>3.7783638998173901E-5</v>
      </c>
      <c r="J240" s="16" t="s">
        <v>387</v>
      </c>
      <c r="K240" s="16" t="s">
        <v>1877</v>
      </c>
    </row>
    <row r="241" spans="1:11">
      <c r="A241" s="16">
        <v>5</v>
      </c>
      <c r="B241" s="16" t="s">
        <v>43</v>
      </c>
      <c r="C241" s="16">
        <v>4.5678462664228E-3</v>
      </c>
      <c r="D241" s="16">
        <v>1.4345302324303001E-3</v>
      </c>
      <c r="E241" s="16">
        <v>1.4345302324303001E-3</v>
      </c>
      <c r="F241" s="16">
        <v>1.4345302324303001E-3</v>
      </c>
      <c r="G241" s="16">
        <v>3.1578540511261002E-3</v>
      </c>
      <c r="H241" s="16">
        <v>1.1117609301334E-3</v>
      </c>
      <c r="I241" s="16">
        <v>4.3035906972908999E-3</v>
      </c>
      <c r="J241" s="16" t="s">
        <v>387</v>
      </c>
      <c r="K241" s="16" t="s">
        <v>1877</v>
      </c>
    </row>
    <row r="242" spans="1:11">
      <c r="A242" s="16">
        <v>0</v>
      </c>
      <c r="B242" s="16" t="s">
        <v>38</v>
      </c>
      <c r="C242" s="16">
        <v>1.3018081401348E-3</v>
      </c>
      <c r="D242" s="16">
        <v>3.3031749575120002E-4</v>
      </c>
      <c r="E242" s="16">
        <v>3.1903543133530001E-4</v>
      </c>
      <c r="F242" s="16">
        <v>3.8594187567879998E-4</v>
      </c>
      <c r="G242" s="16">
        <v>6.3946128345579998E-4</v>
      </c>
      <c r="H242" s="16">
        <v>2.8289784339339998E-4</v>
      </c>
      <c r="I242" s="16">
        <v>5.8506340922450002E-4</v>
      </c>
      <c r="J242" s="16" t="s">
        <v>388</v>
      </c>
      <c r="K242" s="16" t="s">
        <v>1877</v>
      </c>
    </row>
    <row r="243" spans="1:11">
      <c r="A243" s="16">
        <v>1</v>
      </c>
      <c r="B243" s="16" t="s">
        <v>39</v>
      </c>
      <c r="C243" s="16">
        <v>3.4003581782857E-3</v>
      </c>
      <c r="D243" s="16">
        <v>2.8226770072497E-3</v>
      </c>
      <c r="E243" s="16">
        <v>9.1563612345909999E-4</v>
      </c>
      <c r="F243" s="16">
        <v>1.0581562199093999E-3</v>
      </c>
      <c r="G243" s="16">
        <v>2.3463672970162998E-3</v>
      </c>
      <c r="H243" s="16">
        <v>3.0762664275575001E-3</v>
      </c>
      <c r="I243" s="16">
        <v>3.1744686597282002E-3</v>
      </c>
      <c r="J243" s="16" t="s">
        <v>388</v>
      </c>
      <c r="K243" s="16" t="s">
        <v>1877</v>
      </c>
    </row>
    <row r="244" spans="1:11">
      <c r="A244" s="16">
        <v>2</v>
      </c>
      <c r="B244" s="16" t="s">
        <v>40</v>
      </c>
      <c r="C244" s="16">
        <v>1.6475083571845001E-3</v>
      </c>
      <c r="D244" s="16">
        <v>5.1268752410850004E-4</v>
      </c>
      <c r="E244" s="16">
        <v>5.1268752410850004E-4</v>
      </c>
      <c r="F244" s="16">
        <v>5.1268752410850004E-4</v>
      </c>
      <c r="G244" s="16">
        <v>0</v>
      </c>
      <c r="H244" s="16">
        <v>0</v>
      </c>
      <c r="I244" s="16">
        <v>1.5380625723256001E-3</v>
      </c>
      <c r="J244" s="16" t="s">
        <v>388</v>
      </c>
      <c r="K244" s="16" t="s">
        <v>1877</v>
      </c>
    </row>
    <row r="245" spans="1:11">
      <c r="A245" s="16">
        <v>3</v>
      </c>
      <c r="B245" s="16" t="s">
        <v>41</v>
      </c>
      <c r="C245" s="16">
        <v>7.5686214263260003E-4</v>
      </c>
      <c r="D245" s="95">
        <v>7.1745362435244995E-5</v>
      </c>
      <c r="E245" s="95">
        <v>7.1745362435244995E-5</v>
      </c>
      <c r="F245" s="95">
        <v>7.1745362435244995E-5</v>
      </c>
      <c r="G245" s="16">
        <v>0</v>
      </c>
      <c r="H245" s="16">
        <v>0</v>
      </c>
      <c r="I245" s="16">
        <v>2.1523608730569999E-4</v>
      </c>
      <c r="J245" s="16" t="s">
        <v>388</v>
      </c>
      <c r="K245" s="16" t="s">
        <v>1877</v>
      </c>
    </row>
    <row r="246" spans="1:11">
      <c r="A246" s="16">
        <v>4</v>
      </c>
      <c r="B246" s="16" t="s">
        <v>42</v>
      </c>
      <c r="C246" s="95">
        <v>4.0472255247854701E-5</v>
      </c>
      <c r="D246" s="16">
        <v>0</v>
      </c>
      <c r="E246" s="95">
        <v>1.25945463327246E-5</v>
      </c>
      <c r="F246" s="95">
        <v>1.25945463327246E-5</v>
      </c>
      <c r="G246" s="16">
        <v>0</v>
      </c>
      <c r="H246" s="16">
        <v>0</v>
      </c>
      <c r="I246" s="95">
        <v>3.7783638998173901E-5</v>
      </c>
      <c r="J246" s="16" t="s">
        <v>388</v>
      </c>
      <c r="K246" s="16" t="s">
        <v>1877</v>
      </c>
    </row>
    <row r="247" spans="1:11">
      <c r="A247" s="16">
        <v>5</v>
      </c>
      <c r="B247" s="16" t="s">
        <v>43</v>
      </c>
      <c r="C247" s="16">
        <v>4.5678462664228E-3</v>
      </c>
      <c r="D247" s="16">
        <v>1.4345302324303001E-3</v>
      </c>
      <c r="E247" s="16">
        <v>1.4345302324303001E-3</v>
      </c>
      <c r="F247" s="16">
        <v>1.4345302324303001E-3</v>
      </c>
      <c r="G247" s="16">
        <v>3.1578540511261002E-3</v>
      </c>
      <c r="H247" s="16">
        <v>1.1117609301334E-3</v>
      </c>
      <c r="I247" s="16">
        <v>4.3035906972908999E-3</v>
      </c>
      <c r="J247" s="16" t="s">
        <v>388</v>
      </c>
      <c r="K247" s="16" t="s">
        <v>1877</v>
      </c>
    </row>
    <row r="248" spans="1:11">
      <c r="A248" s="16">
        <v>0</v>
      </c>
      <c r="B248" s="16" t="s">
        <v>38</v>
      </c>
      <c r="C248" s="16">
        <v>1.3018081401348E-3</v>
      </c>
      <c r="D248" s="16">
        <v>3.3031749575120002E-4</v>
      </c>
      <c r="E248" s="16">
        <v>3.1903543133530001E-4</v>
      </c>
      <c r="F248" s="16">
        <v>3.8594187567879998E-4</v>
      </c>
      <c r="G248" s="16">
        <v>6.3946128345579998E-4</v>
      </c>
      <c r="H248" s="16">
        <v>2.8289784339339998E-4</v>
      </c>
      <c r="I248" s="16">
        <v>5.8506340922450002E-4</v>
      </c>
      <c r="J248" s="16" t="s">
        <v>389</v>
      </c>
      <c r="K248" s="16" t="s">
        <v>1877</v>
      </c>
    </row>
    <row r="249" spans="1:11">
      <c r="A249" s="16">
        <v>1</v>
      </c>
      <c r="B249" s="16" t="s">
        <v>39</v>
      </c>
      <c r="C249" s="16">
        <v>3.4003581782857E-3</v>
      </c>
      <c r="D249" s="16">
        <v>2.8226770072497E-3</v>
      </c>
      <c r="E249" s="16">
        <v>9.1563612345909999E-4</v>
      </c>
      <c r="F249" s="16">
        <v>1.0581562199093999E-3</v>
      </c>
      <c r="G249" s="16">
        <v>2.3463672970162998E-3</v>
      </c>
      <c r="H249" s="16">
        <v>3.0762664275575001E-3</v>
      </c>
      <c r="I249" s="16">
        <v>3.1744686597282002E-3</v>
      </c>
      <c r="J249" s="16" t="s">
        <v>389</v>
      </c>
      <c r="K249" s="16" t="s">
        <v>1877</v>
      </c>
    </row>
    <row r="250" spans="1:11">
      <c r="A250" s="16">
        <v>2</v>
      </c>
      <c r="B250" s="16" t="s">
        <v>40</v>
      </c>
      <c r="C250" s="16">
        <v>1.6475083571845001E-3</v>
      </c>
      <c r="D250" s="16">
        <v>5.1268752410850004E-4</v>
      </c>
      <c r="E250" s="16">
        <v>5.1268752410850004E-4</v>
      </c>
      <c r="F250" s="16">
        <v>5.1268752410850004E-4</v>
      </c>
      <c r="G250" s="16">
        <v>0</v>
      </c>
      <c r="H250" s="16">
        <v>0</v>
      </c>
      <c r="I250" s="16">
        <v>1.5380625723256001E-3</v>
      </c>
      <c r="J250" s="16" t="s">
        <v>389</v>
      </c>
      <c r="K250" s="16" t="s">
        <v>1877</v>
      </c>
    </row>
    <row r="251" spans="1:11">
      <c r="A251" s="16">
        <v>3</v>
      </c>
      <c r="B251" s="16" t="s">
        <v>41</v>
      </c>
      <c r="C251" s="16">
        <v>7.5686214263260003E-4</v>
      </c>
      <c r="D251" s="95">
        <v>7.1745362435244995E-5</v>
      </c>
      <c r="E251" s="95">
        <v>7.1745362435244995E-5</v>
      </c>
      <c r="F251" s="95">
        <v>7.1745362435244995E-5</v>
      </c>
      <c r="G251" s="16">
        <v>0</v>
      </c>
      <c r="H251" s="16">
        <v>0</v>
      </c>
      <c r="I251" s="16">
        <v>2.1523608730569999E-4</v>
      </c>
      <c r="J251" s="16" t="s">
        <v>389</v>
      </c>
      <c r="K251" s="16" t="s">
        <v>1877</v>
      </c>
    </row>
    <row r="252" spans="1:11">
      <c r="A252" s="16">
        <v>4</v>
      </c>
      <c r="B252" s="16" t="s">
        <v>42</v>
      </c>
      <c r="C252" s="95">
        <v>4.0472255247854701E-5</v>
      </c>
      <c r="D252" s="16">
        <v>0</v>
      </c>
      <c r="E252" s="95">
        <v>1.25945463327246E-5</v>
      </c>
      <c r="F252" s="95">
        <v>1.25945463327246E-5</v>
      </c>
      <c r="G252" s="16">
        <v>0</v>
      </c>
      <c r="H252" s="16">
        <v>0</v>
      </c>
      <c r="I252" s="95">
        <v>3.7783638998173901E-5</v>
      </c>
      <c r="J252" s="16" t="s">
        <v>389</v>
      </c>
      <c r="K252" s="16" t="s">
        <v>1877</v>
      </c>
    </row>
    <row r="253" spans="1:11">
      <c r="A253" s="16">
        <v>5</v>
      </c>
      <c r="B253" s="16" t="s">
        <v>43</v>
      </c>
      <c r="C253" s="16">
        <v>4.5678462664228E-3</v>
      </c>
      <c r="D253" s="16">
        <v>1.4345302324303001E-3</v>
      </c>
      <c r="E253" s="16">
        <v>1.4345302324303001E-3</v>
      </c>
      <c r="F253" s="16">
        <v>1.4345302324303001E-3</v>
      </c>
      <c r="G253" s="16">
        <v>3.1578540511261002E-3</v>
      </c>
      <c r="H253" s="16">
        <v>1.1117609301334E-3</v>
      </c>
      <c r="I253" s="16">
        <v>4.3035906972908999E-3</v>
      </c>
      <c r="J253" s="16" t="s">
        <v>389</v>
      </c>
      <c r="K253" s="16" t="s">
        <v>1877</v>
      </c>
    </row>
    <row r="254" spans="1:11">
      <c r="A254" s="16">
        <v>0</v>
      </c>
      <c r="B254" s="16" t="s">
        <v>38</v>
      </c>
      <c r="C254" s="16">
        <v>1.3018081401348E-3</v>
      </c>
      <c r="D254" s="16">
        <v>3.3031749575120002E-4</v>
      </c>
      <c r="E254" s="16">
        <v>3.1903543133530001E-4</v>
      </c>
      <c r="F254" s="16">
        <v>3.8594187567879998E-4</v>
      </c>
      <c r="G254" s="16">
        <v>6.3946128345579998E-4</v>
      </c>
      <c r="H254" s="16">
        <v>2.8289784339339998E-4</v>
      </c>
      <c r="I254" s="16">
        <v>5.8506340922450002E-4</v>
      </c>
      <c r="J254" s="16" t="s">
        <v>390</v>
      </c>
      <c r="K254" s="16" t="s">
        <v>1877</v>
      </c>
    </row>
    <row r="255" spans="1:11">
      <c r="A255" s="16">
        <v>1</v>
      </c>
      <c r="B255" s="16" t="s">
        <v>39</v>
      </c>
      <c r="C255" s="16">
        <v>3.4003581782857E-3</v>
      </c>
      <c r="D255" s="16">
        <v>2.8226770072497E-3</v>
      </c>
      <c r="E255" s="16">
        <v>9.1563612345909999E-4</v>
      </c>
      <c r="F255" s="16">
        <v>1.0581562199093999E-3</v>
      </c>
      <c r="G255" s="16">
        <v>2.3463672970162998E-3</v>
      </c>
      <c r="H255" s="16">
        <v>3.0762664275575001E-3</v>
      </c>
      <c r="I255" s="16">
        <v>3.1744686597282002E-3</v>
      </c>
      <c r="J255" s="16" t="s">
        <v>390</v>
      </c>
      <c r="K255" s="16" t="s">
        <v>1877</v>
      </c>
    </row>
    <row r="256" spans="1:11">
      <c r="A256" s="16">
        <v>2</v>
      </c>
      <c r="B256" s="16" t="s">
        <v>40</v>
      </c>
      <c r="C256" s="16">
        <v>1.6475083571845001E-3</v>
      </c>
      <c r="D256" s="16">
        <v>5.1268752410850004E-4</v>
      </c>
      <c r="E256" s="16">
        <v>5.1268752410850004E-4</v>
      </c>
      <c r="F256" s="16">
        <v>5.1268752410850004E-4</v>
      </c>
      <c r="G256" s="16">
        <v>0</v>
      </c>
      <c r="H256" s="16">
        <v>0</v>
      </c>
      <c r="I256" s="16">
        <v>1.5380625723256001E-3</v>
      </c>
      <c r="J256" s="16" t="s">
        <v>390</v>
      </c>
      <c r="K256" s="16" t="s">
        <v>1877</v>
      </c>
    </row>
    <row r="257" spans="1:11">
      <c r="A257" s="16">
        <v>3</v>
      </c>
      <c r="B257" s="16" t="s">
        <v>41</v>
      </c>
      <c r="C257" s="16">
        <v>7.5686214263260003E-4</v>
      </c>
      <c r="D257" s="95">
        <v>7.1745362435244995E-5</v>
      </c>
      <c r="E257" s="95">
        <v>7.1745362435244995E-5</v>
      </c>
      <c r="F257" s="95">
        <v>7.1745362435244995E-5</v>
      </c>
      <c r="G257" s="16">
        <v>0</v>
      </c>
      <c r="H257" s="16">
        <v>0</v>
      </c>
      <c r="I257" s="16">
        <v>2.1523608730569999E-4</v>
      </c>
      <c r="J257" s="16" t="s">
        <v>390</v>
      </c>
      <c r="K257" s="16" t="s">
        <v>1877</v>
      </c>
    </row>
    <row r="258" spans="1:11">
      <c r="A258" s="16">
        <v>4</v>
      </c>
      <c r="B258" s="16" t="s">
        <v>42</v>
      </c>
      <c r="C258" s="95">
        <v>4.0472255247854701E-5</v>
      </c>
      <c r="D258" s="16">
        <v>0</v>
      </c>
      <c r="E258" s="95">
        <v>1.25945463327246E-5</v>
      </c>
      <c r="F258" s="95">
        <v>1.25945463327246E-5</v>
      </c>
      <c r="G258" s="16">
        <v>0</v>
      </c>
      <c r="H258" s="16">
        <v>0</v>
      </c>
      <c r="I258" s="95">
        <v>3.7783638998173901E-5</v>
      </c>
      <c r="J258" s="16" t="s">
        <v>390</v>
      </c>
      <c r="K258" s="16" t="s">
        <v>1877</v>
      </c>
    </row>
    <row r="259" spans="1:11">
      <c r="A259" s="16">
        <v>5</v>
      </c>
      <c r="B259" s="16" t="s">
        <v>43</v>
      </c>
      <c r="C259" s="16">
        <v>4.5678462664228E-3</v>
      </c>
      <c r="D259" s="16">
        <v>1.4345302324303001E-3</v>
      </c>
      <c r="E259" s="16">
        <v>1.4345302324303001E-3</v>
      </c>
      <c r="F259" s="16">
        <v>1.4345302324303001E-3</v>
      </c>
      <c r="G259" s="16">
        <v>3.1578540511261002E-3</v>
      </c>
      <c r="H259" s="16">
        <v>1.1117609301334E-3</v>
      </c>
      <c r="I259" s="16">
        <v>4.3035906972908999E-3</v>
      </c>
      <c r="J259" s="16" t="s">
        <v>390</v>
      </c>
      <c r="K259" s="16" t="s">
        <v>1877</v>
      </c>
    </row>
    <row r="260" spans="1:11">
      <c r="A260" s="16">
        <v>0</v>
      </c>
      <c r="B260" s="16" t="s">
        <v>38</v>
      </c>
      <c r="C260" s="16">
        <v>1.3018081401348E-3</v>
      </c>
      <c r="D260" s="16">
        <v>3.3031749575120002E-4</v>
      </c>
      <c r="E260" s="16">
        <v>3.1903543133530001E-4</v>
      </c>
      <c r="F260" s="16">
        <v>3.8594187567879998E-4</v>
      </c>
      <c r="G260" s="16">
        <v>6.3946128345579998E-4</v>
      </c>
      <c r="H260" s="16">
        <v>2.8289784339339998E-4</v>
      </c>
      <c r="I260" s="16">
        <v>5.8506340922450002E-4</v>
      </c>
      <c r="J260" s="16" t="s">
        <v>395</v>
      </c>
      <c r="K260" s="16" t="s">
        <v>1877</v>
      </c>
    </row>
    <row r="261" spans="1:11">
      <c r="A261" s="16">
        <v>1</v>
      </c>
      <c r="B261" s="16" t="s">
        <v>39</v>
      </c>
      <c r="C261" s="16">
        <v>3.4003581782857E-3</v>
      </c>
      <c r="D261" s="16">
        <v>2.8226770072497E-3</v>
      </c>
      <c r="E261" s="16">
        <v>9.1563612345909999E-4</v>
      </c>
      <c r="F261" s="16">
        <v>1.0581562199093999E-3</v>
      </c>
      <c r="G261" s="16">
        <v>2.3463672970162998E-3</v>
      </c>
      <c r="H261" s="16">
        <v>3.0762664275575001E-3</v>
      </c>
      <c r="I261" s="16">
        <v>3.1744686597282002E-3</v>
      </c>
      <c r="J261" s="16" t="s">
        <v>395</v>
      </c>
      <c r="K261" s="16" t="s">
        <v>1877</v>
      </c>
    </row>
    <row r="262" spans="1:11">
      <c r="A262" s="16">
        <v>2</v>
      </c>
      <c r="B262" s="16" t="s">
        <v>40</v>
      </c>
      <c r="C262" s="16">
        <v>1.6475083571845001E-3</v>
      </c>
      <c r="D262" s="16">
        <v>5.1268752410850004E-4</v>
      </c>
      <c r="E262" s="16">
        <v>5.1268752410850004E-4</v>
      </c>
      <c r="F262" s="16">
        <v>5.1268752410850004E-4</v>
      </c>
      <c r="G262" s="16">
        <v>0</v>
      </c>
      <c r="H262" s="16">
        <v>0</v>
      </c>
      <c r="I262" s="16">
        <v>1.5380625723256001E-3</v>
      </c>
      <c r="J262" s="16" t="s">
        <v>395</v>
      </c>
      <c r="K262" s="16" t="s">
        <v>1877</v>
      </c>
    </row>
    <row r="263" spans="1:11">
      <c r="A263" s="16">
        <v>3</v>
      </c>
      <c r="B263" s="16" t="s">
        <v>41</v>
      </c>
      <c r="C263" s="16">
        <v>7.5686214263260003E-4</v>
      </c>
      <c r="D263" s="95">
        <v>7.1745362435244995E-5</v>
      </c>
      <c r="E263" s="95">
        <v>7.1745362435244995E-5</v>
      </c>
      <c r="F263" s="95">
        <v>7.1745362435244995E-5</v>
      </c>
      <c r="G263" s="16">
        <v>0</v>
      </c>
      <c r="H263" s="16">
        <v>0</v>
      </c>
      <c r="I263" s="16">
        <v>2.1523608730569999E-4</v>
      </c>
      <c r="J263" s="16" t="s">
        <v>395</v>
      </c>
      <c r="K263" s="16" t="s">
        <v>1877</v>
      </c>
    </row>
    <row r="264" spans="1:11">
      <c r="A264" s="16">
        <v>4</v>
      </c>
      <c r="B264" s="16" t="s">
        <v>42</v>
      </c>
      <c r="C264" s="95">
        <v>4.0472255247854701E-5</v>
      </c>
      <c r="D264" s="16">
        <v>0</v>
      </c>
      <c r="E264" s="95">
        <v>1.25945463327246E-5</v>
      </c>
      <c r="F264" s="95">
        <v>1.25945463327246E-5</v>
      </c>
      <c r="G264" s="16">
        <v>0</v>
      </c>
      <c r="H264" s="16">
        <v>0</v>
      </c>
      <c r="I264" s="95">
        <v>3.7783638998173901E-5</v>
      </c>
      <c r="J264" s="16" t="s">
        <v>395</v>
      </c>
      <c r="K264" s="16" t="s">
        <v>1877</v>
      </c>
    </row>
    <row r="265" spans="1:11">
      <c r="A265" s="16">
        <v>5</v>
      </c>
      <c r="B265" s="16" t="s">
        <v>43</v>
      </c>
      <c r="C265" s="16">
        <v>4.5678462664228E-3</v>
      </c>
      <c r="D265" s="16">
        <v>1.4345302324303001E-3</v>
      </c>
      <c r="E265" s="16">
        <v>1.4345302324303001E-3</v>
      </c>
      <c r="F265" s="16">
        <v>1.4345302324303001E-3</v>
      </c>
      <c r="G265" s="16">
        <v>3.1578540511261002E-3</v>
      </c>
      <c r="H265" s="16">
        <v>1.1117609301334E-3</v>
      </c>
      <c r="I265" s="16">
        <v>4.3035906972908999E-3</v>
      </c>
      <c r="J265" s="16" t="s">
        <v>395</v>
      </c>
      <c r="K265" s="16" t="s">
        <v>1877</v>
      </c>
    </row>
    <row r="266" spans="1:11">
      <c r="A266" s="16">
        <v>0</v>
      </c>
      <c r="B266" s="16" t="s">
        <v>38</v>
      </c>
      <c r="C266" s="16">
        <v>1.3018081401348E-3</v>
      </c>
      <c r="D266" s="16">
        <v>3.3031749575120002E-4</v>
      </c>
      <c r="E266" s="16">
        <v>3.1903543133530001E-4</v>
      </c>
      <c r="F266" s="16">
        <v>3.8594187567879998E-4</v>
      </c>
      <c r="G266" s="16">
        <v>6.3946128345579998E-4</v>
      </c>
      <c r="H266" s="16">
        <v>2.8289784339339998E-4</v>
      </c>
      <c r="I266" s="16">
        <v>5.8506340922450002E-4</v>
      </c>
      <c r="J266" s="16" t="s">
        <v>396</v>
      </c>
      <c r="K266" s="16" t="s">
        <v>1877</v>
      </c>
    </row>
    <row r="267" spans="1:11">
      <c r="A267" s="16">
        <v>1</v>
      </c>
      <c r="B267" s="16" t="s">
        <v>39</v>
      </c>
      <c r="C267" s="16">
        <v>3.4003581782857E-3</v>
      </c>
      <c r="D267" s="16">
        <v>2.8226770072497E-3</v>
      </c>
      <c r="E267" s="16">
        <v>9.1563612345909999E-4</v>
      </c>
      <c r="F267" s="16">
        <v>1.0581562199093999E-3</v>
      </c>
      <c r="G267" s="16">
        <v>2.3463672970162998E-3</v>
      </c>
      <c r="H267" s="16">
        <v>3.0762664275575001E-3</v>
      </c>
      <c r="I267" s="16">
        <v>3.1744686597282002E-3</v>
      </c>
      <c r="J267" s="16" t="s">
        <v>396</v>
      </c>
      <c r="K267" s="16" t="s">
        <v>1877</v>
      </c>
    </row>
    <row r="268" spans="1:11">
      <c r="A268" s="16">
        <v>2</v>
      </c>
      <c r="B268" s="16" t="s">
        <v>40</v>
      </c>
      <c r="C268" s="16">
        <v>1.6475083571845001E-3</v>
      </c>
      <c r="D268" s="16">
        <v>5.1268752410850004E-4</v>
      </c>
      <c r="E268" s="16">
        <v>5.1268752410850004E-4</v>
      </c>
      <c r="F268" s="16">
        <v>5.1268752410850004E-4</v>
      </c>
      <c r="G268" s="16">
        <v>0</v>
      </c>
      <c r="H268" s="16">
        <v>0</v>
      </c>
      <c r="I268" s="16">
        <v>1.5380625723256001E-3</v>
      </c>
      <c r="J268" s="16" t="s">
        <v>396</v>
      </c>
      <c r="K268" s="16" t="s">
        <v>1877</v>
      </c>
    </row>
    <row r="269" spans="1:11">
      <c r="A269" s="16">
        <v>3</v>
      </c>
      <c r="B269" s="16" t="s">
        <v>41</v>
      </c>
      <c r="C269" s="16">
        <v>7.5686214263260003E-4</v>
      </c>
      <c r="D269" s="95">
        <v>7.1745362435244995E-5</v>
      </c>
      <c r="E269" s="95">
        <v>7.1745362435244995E-5</v>
      </c>
      <c r="F269" s="95">
        <v>7.1745362435244995E-5</v>
      </c>
      <c r="G269" s="16">
        <v>0</v>
      </c>
      <c r="H269" s="16">
        <v>0</v>
      </c>
      <c r="I269" s="16">
        <v>2.1523608730569999E-4</v>
      </c>
      <c r="J269" s="16" t="s">
        <v>396</v>
      </c>
      <c r="K269" s="16" t="s">
        <v>1877</v>
      </c>
    </row>
    <row r="270" spans="1:11">
      <c r="A270" s="16">
        <v>4</v>
      </c>
      <c r="B270" s="16" t="s">
        <v>42</v>
      </c>
      <c r="C270" s="95">
        <v>4.0472255247854701E-5</v>
      </c>
      <c r="D270" s="16">
        <v>0</v>
      </c>
      <c r="E270" s="95">
        <v>1.25945463327246E-5</v>
      </c>
      <c r="F270" s="95">
        <v>1.25945463327246E-5</v>
      </c>
      <c r="G270" s="16">
        <v>0</v>
      </c>
      <c r="H270" s="16">
        <v>0</v>
      </c>
      <c r="I270" s="95">
        <v>3.7783638998173901E-5</v>
      </c>
      <c r="J270" s="16" t="s">
        <v>396</v>
      </c>
      <c r="K270" s="16" t="s">
        <v>1877</v>
      </c>
    </row>
    <row r="271" spans="1:11">
      <c r="A271" s="16">
        <v>5</v>
      </c>
      <c r="B271" s="16" t="s">
        <v>43</v>
      </c>
      <c r="C271" s="16">
        <v>4.5678462664228E-3</v>
      </c>
      <c r="D271" s="16">
        <v>1.4345302324303001E-3</v>
      </c>
      <c r="E271" s="16">
        <v>1.4345302324303001E-3</v>
      </c>
      <c r="F271" s="16">
        <v>1.4345302324303001E-3</v>
      </c>
      <c r="G271" s="16">
        <v>3.1578540511261002E-3</v>
      </c>
      <c r="H271" s="16">
        <v>1.1117609301334E-3</v>
      </c>
      <c r="I271" s="16">
        <v>4.3035906972908999E-3</v>
      </c>
      <c r="J271" s="16" t="s">
        <v>396</v>
      </c>
      <c r="K271" s="16" t="s">
        <v>1877</v>
      </c>
    </row>
    <row r="272" spans="1:11">
      <c r="A272" s="16">
        <v>0</v>
      </c>
      <c r="B272" s="16" t="s">
        <v>38</v>
      </c>
      <c r="C272" s="16">
        <v>1.3018081401348E-3</v>
      </c>
      <c r="D272" s="16">
        <v>3.3031749575120002E-4</v>
      </c>
      <c r="E272" s="16">
        <v>3.1903543133530001E-4</v>
      </c>
      <c r="F272" s="16">
        <v>3.8594187567879998E-4</v>
      </c>
      <c r="G272" s="16">
        <v>6.3946128345579998E-4</v>
      </c>
      <c r="H272" s="16">
        <v>2.8289784339339998E-4</v>
      </c>
      <c r="I272" s="16">
        <v>5.8506340922450002E-4</v>
      </c>
      <c r="J272" s="16" t="s">
        <v>397</v>
      </c>
      <c r="K272" s="16" t="s">
        <v>1877</v>
      </c>
    </row>
    <row r="273" spans="1:11">
      <c r="A273" s="16">
        <v>1</v>
      </c>
      <c r="B273" s="16" t="s">
        <v>39</v>
      </c>
      <c r="C273" s="16">
        <v>3.4003581782857E-3</v>
      </c>
      <c r="D273" s="16">
        <v>2.8226770072497E-3</v>
      </c>
      <c r="E273" s="16">
        <v>9.1563612345909999E-4</v>
      </c>
      <c r="F273" s="16">
        <v>1.0581562199093999E-3</v>
      </c>
      <c r="G273" s="16">
        <v>2.3463672970162998E-3</v>
      </c>
      <c r="H273" s="16">
        <v>3.0762664275575001E-3</v>
      </c>
      <c r="I273" s="16">
        <v>3.1744686597282002E-3</v>
      </c>
      <c r="J273" s="16" t="s">
        <v>397</v>
      </c>
      <c r="K273" s="16" t="s">
        <v>1877</v>
      </c>
    </row>
    <row r="274" spans="1:11">
      <c r="A274" s="16">
        <v>2</v>
      </c>
      <c r="B274" s="16" t="s">
        <v>40</v>
      </c>
      <c r="C274" s="16">
        <v>1.6475083571845001E-3</v>
      </c>
      <c r="D274" s="16">
        <v>5.1268752410850004E-4</v>
      </c>
      <c r="E274" s="16">
        <v>5.1268752410850004E-4</v>
      </c>
      <c r="F274" s="16">
        <v>5.1268752410850004E-4</v>
      </c>
      <c r="G274" s="16">
        <v>0</v>
      </c>
      <c r="H274" s="16">
        <v>0</v>
      </c>
      <c r="I274" s="16">
        <v>1.5380625723256001E-3</v>
      </c>
      <c r="J274" s="16" t="s">
        <v>397</v>
      </c>
      <c r="K274" s="16" t="s">
        <v>1877</v>
      </c>
    </row>
    <row r="275" spans="1:11">
      <c r="A275" s="16">
        <v>3</v>
      </c>
      <c r="B275" s="16" t="s">
        <v>41</v>
      </c>
      <c r="C275" s="16">
        <v>7.5686214263260003E-4</v>
      </c>
      <c r="D275" s="95">
        <v>7.1745362435244995E-5</v>
      </c>
      <c r="E275" s="95">
        <v>7.1745362435244995E-5</v>
      </c>
      <c r="F275" s="95">
        <v>7.1745362435244995E-5</v>
      </c>
      <c r="G275" s="16">
        <v>0</v>
      </c>
      <c r="H275" s="16">
        <v>0</v>
      </c>
      <c r="I275" s="16">
        <v>2.1523608730569999E-4</v>
      </c>
      <c r="J275" s="16" t="s">
        <v>397</v>
      </c>
      <c r="K275" s="16" t="s">
        <v>1877</v>
      </c>
    </row>
    <row r="276" spans="1:11">
      <c r="A276" s="16">
        <v>4</v>
      </c>
      <c r="B276" s="16" t="s">
        <v>42</v>
      </c>
      <c r="C276" s="95">
        <v>4.0472255247854701E-5</v>
      </c>
      <c r="D276" s="16">
        <v>0</v>
      </c>
      <c r="E276" s="95">
        <v>1.25945463327246E-5</v>
      </c>
      <c r="F276" s="95">
        <v>1.25945463327246E-5</v>
      </c>
      <c r="G276" s="16">
        <v>0</v>
      </c>
      <c r="H276" s="16">
        <v>0</v>
      </c>
      <c r="I276" s="95">
        <v>3.7783638998173901E-5</v>
      </c>
      <c r="J276" s="16" t="s">
        <v>397</v>
      </c>
      <c r="K276" s="16" t="s">
        <v>1877</v>
      </c>
    </row>
    <row r="277" spans="1:11">
      <c r="A277" s="16">
        <v>5</v>
      </c>
      <c r="B277" s="16" t="s">
        <v>43</v>
      </c>
      <c r="C277" s="16">
        <v>4.5678462664228E-3</v>
      </c>
      <c r="D277" s="16">
        <v>1.4345302324303001E-3</v>
      </c>
      <c r="E277" s="16">
        <v>1.4345302324303001E-3</v>
      </c>
      <c r="F277" s="16">
        <v>1.4345302324303001E-3</v>
      </c>
      <c r="G277" s="16">
        <v>3.1578540511261002E-3</v>
      </c>
      <c r="H277" s="16">
        <v>1.1117609301334E-3</v>
      </c>
      <c r="I277" s="16">
        <v>4.3035906972908999E-3</v>
      </c>
      <c r="J277" s="16" t="s">
        <v>397</v>
      </c>
      <c r="K277" s="16" t="s">
        <v>1877</v>
      </c>
    </row>
    <row r="278" spans="1:11">
      <c r="A278" s="16">
        <v>0</v>
      </c>
      <c r="B278" s="16" t="s">
        <v>38</v>
      </c>
      <c r="C278" s="16">
        <v>1.3018081401348E-3</v>
      </c>
      <c r="D278" s="16">
        <v>3.3031749575120002E-4</v>
      </c>
      <c r="E278" s="16">
        <v>3.1903543133530001E-4</v>
      </c>
      <c r="F278" s="16">
        <v>3.8594187567879998E-4</v>
      </c>
      <c r="G278" s="16">
        <v>6.3946128345579998E-4</v>
      </c>
      <c r="H278" s="16">
        <v>2.8289784339339998E-4</v>
      </c>
      <c r="I278" s="16">
        <v>5.8506340922450002E-4</v>
      </c>
      <c r="J278" s="16" t="s">
        <v>398</v>
      </c>
      <c r="K278" s="16" t="s">
        <v>1877</v>
      </c>
    </row>
    <row r="279" spans="1:11">
      <c r="A279" s="16">
        <v>1</v>
      </c>
      <c r="B279" s="16" t="s">
        <v>39</v>
      </c>
      <c r="C279" s="16">
        <v>3.4003581782857E-3</v>
      </c>
      <c r="D279" s="16">
        <v>2.8226770072497E-3</v>
      </c>
      <c r="E279" s="16">
        <v>9.1563612345909999E-4</v>
      </c>
      <c r="F279" s="16">
        <v>1.0581562199093999E-3</v>
      </c>
      <c r="G279" s="16">
        <v>2.3463672970162998E-3</v>
      </c>
      <c r="H279" s="16">
        <v>3.0762664275575001E-3</v>
      </c>
      <c r="I279" s="16">
        <v>3.1744686597282002E-3</v>
      </c>
      <c r="J279" s="16" t="s">
        <v>398</v>
      </c>
      <c r="K279" s="16" t="s">
        <v>1877</v>
      </c>
    </row>
    <row r="280" spans="1:11">
      <c r="A280" s="16">
        <v>2</v>
      </c>
      <c r="B280" s="16" t="s">
        <v>40</v>
      </c>
      <c r="C280" s="16">
        <v>1.6475083571845001E-3</v>
      </c>
      <c r="D280" s="16">
        <v>5.1268752410850004E-4</v>
      </c>
      <c r="E280" s="16">
        <v>5.1268752410850004E-4</v>
      </c>
      <c r="F280" s="16">
        <v>5.1268752410850004E-4</v>
      </c>
      <c r="G280" s="16">
        <v>0</v>
      </c>
      <c r="H280" s="16">
        <v>0</v>
      </c>
      <c r="I280" s="16">
        <v>1.5380625723256001E-3</v>
      </c>
      <c r="J280" s="16" t="s">
        <v>398</v>
      </c>
      <c r="K280" s="16" t="s">
        <v>1877</v>
      </c>
    </row>
    <row r="281" spans="1:11">
      <c r="A281" s="16">
        <v>3</v>
      </c>
      <c r="B281" s="16" t="s">
        <v>41</v>
      </c>
      <c r="C281" s="16">
        <v>7.5686214263260003E-4</v>
      </c>
      <c r="D281" s="95">
        <v>7.1745362435244995E-5</v>
      </c>
      <c r="E281" s="95">
        <v>7.1745362435244995E-5</v>
      </c>
      <c r="F281" s="95">
        <v>7.1745362435244995E-5</v>
      </c>
      <c r="G281" s="16">
        <v>0</v>
      </c>
      <c r="H281" s="16">
        <v>0</v>
      </c>
      <c r="I281" s="16">
        <v>2.1523608730569999E-4</v>
      </c>
      <c r="J281" s="16" t="s">
        <v>398</v>
      </c>
      <c r="K281" s="16" t="s">
        <v>1877</v>
      </c>
    </row>
    <row r="282" spans="1:11">
      <c r="A282" s="16">
        <v>4</v>
      </c>
      <c r="B282" s="16" t="s">
        <v>42</v>
      </c>
      <c r="C282" s="95">
        <v>4.0472255247854701E-5</v>
      </c>
      <c r="D282" s="16">
        <v>0</v>
      </c>
      <c r="E282" s="95">
        <v>1.25945463327246E-5</v>
      </c>
      <c r="F282" s="95">
        <v>1.25945463327246E-5</v>
      </c>
      <c r="G282" s="16">
        <v>0</v>
      </c>
      <c r="H282" s="16">
        <v>0</v>
      </c>
      <c r="I282" s="95">
        <v>3.7783638998173901E-5</v>
      </c>
      <c r="J282" s="16" t="s">
        <v>398</v>
      </c>
      <c r="K282" s="16" t="s">
        <v>1877</v>
      </c>
    </row>
    <row r="283" spans="1:11">
      <c r="A283" s="16">
        <v>5</v>
      </c>
      <c r="B283" s="16" t="s">
        <v>43</v>
      </c>
      <c r="C283" s="16">
        <v>4.5678462664228E-3</v>
      </c>
      <c r="D283" s="16">
        <v>1.4345302324303001E-3</v>
      </c>
      <c r="E283" s="16">
        <v>1.4345302324303001E-3</v>
      </c>
      <c r="F283" s="16">
        <v>1.4345302324303001E-3</v>
      </c>
      <c r="G283" s="16">
        <v>3.1578540511261002E-3</v>
      </c>
      <c r="H283" s="16">
        <v>1.1117609301334E-3</v>
      </c>
      <c r="I283" s="16">
        <v>4.3035906972908999E-3</v>
      </c>
      <c r="J283" s="16" t="s">
        <v>398</v>
      </c>
      <c r="K283" s="16" t="s">
        <v>1877</v>
      </c>
    </row>
    <row r="284" spans="1:11">
      <c r="A284" s="16">
        <v>0</v>
      </c>
      <c r="B284" s="16" t="s">
        <v>38</v>
      </c>
      <c r="C284" s="16">
        <v>1.3018081401348E-3</v>
      </c>
      <c r="D284" s="16">
        <v>3.3031749575120002E-4</v>
      </c>
      <c r="E284" s="16">
        <v>3.1903543133530001E-4</v>
      </c>
      <c r="F284" s="16">
        <v>3.8594187567879998E-4</v>
      </c>
      <c r="G284" s="16">
        <v>6.3946128345579998E-4</v>
      </c>
      <c r="H284" s="16">
        <v>2.8289784339339998E-4</v>
      </c>
      <c r="I284" s="16">
        <v>5.8506340922450002E-4</v>
      </c>
      <c r="J284" s="16" t="s">
        <v>399</v>
      </c>
      <c r="K284" s="16" t="s">
        <v>1877</v>
      </c>
    </row>
    <row r="285" spans="1:11">
      <c r="A285" s="16">
        <v>1</v>
      </c>
      <c r="B285" s="16" t="s">
        <v>39</v>
      </c>
      <c r="C285" s="16">
        <v>3.4003581782857E-3</v>
      </c>
      <c r="D285" s="16">
        <v>2.8226770072497E-3</v>
      </c>
      <c r="E285" s="16">
        <v>9.1563612345909999E-4</v>
      </c>
      <c r="F285" s="16">
        <v>1.0581562199093999E-3</v>
      </c>
      <c r="G285" s="16">
        <v>2.3463672970162998E-3</v>
      </c>
      <c r="H285" s="16">
        <v>3.0762664275575001E-3</v>
      </c>
      <c r="I285" s="16">
        <v>3.1744686597282002E-3</v>
      </c>
      <c r="J285" s="16" t="s">
        <v>399</v>
      </c>
      <c r="K285" s="16" t="s">
        <v>1877</v>
      </c>
    </row>
    <row r="286" spans="1:11">
      <c r="A286" s="16">
        <v>2</v>
      </c>
      <c r="B286" s="16" t="s">
        <v>40</v>
      </c>
      <c r="C286" s="16">
        <v>1.6475083571845001E-3</v>
      </c>
      <c r="D286" s="16">
        <v>5.1268752410850004E-4</v>
      </c>
      <c r="E286" s="16">
        <v>5.1268752410850004E-4</v>
      </c>
      <c r="F286" s="16">
        <v>5.1268752410850004E-4</v>
      </c>
      <c r="G286" s="16">
        <v>0</v>
      </c>
      <c r="H286" s="16">
        <v>0</v>
      </c>
      <c r="I286" s="16">
        <v>1.5380625723256001E-3</v>
      </c>
      <c r="J286" s="16" t="s">
        <v>399</v>
      </c>
      <c r="K286" s="16" t="s">
        <v>1877</v>
      </c>
    </row>
    <row r="287" spans="1:11">
      <c r="A287" s="16">
        <v>3</v>
      </c>
      <c r="B287" s="16" t="s">
        <v>41</v>
      </c>
      <c r="C287" s="16">
        <v>7.5686214263260003E-4</v>
      </c>
      <c r="D287" s="95">
        <v>7.1745362435244995E-5</v>
      </c>
      <c r="E287" s="95">
        <v>7.1745362435244995E-5</v>
      </c>
      <c r="F287" s="95">
        <v>7.1745362435244995E-5</v>
      </c>
      <c r="G287" s="16">
        <v>0</v>
      </c>
      <c r="H287" s="16">
        <v>0</v>
      </c>
      <c r="I287" s="16">
        <v>2.1523608730569999E-4</v>
      </c>
      <c r="J287" s="16" t="s">
        <v>399</v>
      </c>
      <c r="K287" s="16" t="s">
        <v>1877</v>
      </c>
    </row>
    <row r="288" spans="1:11">
      <c r="A288" s="16">
        <v>4</v>
      </c>
      <c r="B288" s="16" t="s">
        <v>42</v>
      </c>
      <c r="C288" s="95">
        <v>4.0472255247854701E-5</v>
      </c>
      <c r="D288" s="16">
        <v>0</v>
      </c>
      <c r="E288" s="95">
        <v>1.25945463327246E-5</v>
      </c>
      <c r="F288" s="95">
        <v>1.25945463327246E-5</v>
      </c>
      <c r="G288" s="16">
        <v>0</v>
      </c>
      <c r="H288" s="16">
        <v>0</v>
      </c>
      <c r="I288" s="95">
        <v>3.7783638998173901E-5</v>
      </c>
      <c r="J288" s="16" t="s">
        <v>399</v>
      </c>
      <c r="K288" s="16" t="s">
        <v>1877</v>
      </c>
    </row>
    <row r="289" spans="1:11">
      <c r="A289" s="16">
        <v>5</v>
      </c>
      <c r="B289" s="16" t="s">
        <v>43</v>
      </c>
      <c r="C289" s="16">
        <v>4.5678462664228E-3</v>
      </c>
      <c r="D289" s="16">
        <v>1.4345302324303001E-3</v>
      </c>
      <c r="E289" s="16">
        <v>1.4345302324303001E-3</v>
      </c>
      <c r="F289" s="16">
        <v>1.4345302324303001E-3</v>
      </c>
      <c r="G289" s="16">
        <v>3.1578540511261002E-3</v>
      </c>
      <c r="H289" s="16">
        <v>1.1117609301334E-3</v>
      </c>
      <c r="I289" s="16">
        <v>4.3035906972908999E-3</v>
      </c>
      <c r="J289" s="16" t="s">
        <v>399</v>
      </c>
      <c r="K289" s="16" t="s">
        <v>1877</v>
      </c>
    </row>
    <row r="290" spans="1:11">
      <c r="A290" s="16">
        <v>0</v>
      </c>
      <c r="B290" s="16" t="s">
        <v>38</v>
      </c>
      <c r="C290" s="16">
        <v>1.3018081401348E-3</v>
      </c>
      <c r="D290" s="16">
        <v>3.3031749575120002E-4</v>
      </c>
      <c r="E290" s="16">
        <v>3.1903543133530001E-4</v>
      </c>
      <c r="F290" s="16">
        <v>3.8594187567879998E-4</v>
      </c>
      <c r="G290" s="16">
        <v>6.3946128345579998E-4</v>
      </c>
      <c r="H290" s="16">
        <v>2.8289784339339998E-4</v>
      </c>
      <c r="I290" s="16">
        <v>5.8506340922450002E-4</v>
      </c>
      <c r="J290" s="16" t="s">
        <v>400</v>
      </c>
      <c r="K290" s="16" t="s">
        <v>1877</v>
      </c>
    </row>
    <row r="291" spans="1:11">
      <c r="A291" s="16">
        <v>1</v>
      </c>
      <c r="B291" s="16" t="s">
        <v>39</v>
      </c>
      <c r="C291" s="16">
        <v>3.4003581782857E-3</v>
      </c>
      <c r="D291" s="16">
        <v>2.8226770072497E-3</v>
      </c>
      <c r="E291" s="16">
        <v>9.1563612345909999E-4</v>
      </c>
      <c r="F291" s="16">
        <v>1.0581562199093999E-3</v>
      </c>
      <c r="G291" s="16">
        <v>2.3463672970162998E-3</v>
      </c>
      <c r="H291" s="16">
        <v>3.0762664275575001E-3</v>
      </c>
      <c r="I291" s="16">
        <v>3.1744686597282002E-3</v>
      </c>
      <c r="J291" s="16" t="s">
        <v>400</v>
      </c>
      <c r="K291" s="16" t="s">
        <v>1877</v>
      </c>
    </row>
    <row r="292" spans="1:11">
      <c r="A292" s="16">
        <v>2</v>
      </c>
      <c r="B292" s="16" t="s">
        <v>40</v>
      </c>
      <c r="C292" s="16">
        <v>1.6475083571845001E-3</v>
      </c>
      <c r="D292" s="16">
        <v>5.1268752410850004E-4</v>
      </c>
      <c r="E292" s="16">
        <v>5.1268752410850004E-4</v>
      </c>
      <c r="F292" s="16">
        <v>5.1268752410850004E-4</v>
      </c>
      <c r="G292" s="16">
        <v>0</v>
      </c>
      <c r="H292" s="16">
        <v>0</v>
      </c>
      <c r="I292" s="16">
        <v>1.5380625723256001E-3</v>
      </c>
      <c r="J292" s="16" t="s">
        <v>400</v>
      </c>
      <c r="K292" s="16" t="s">
        <v>1877</v>
      </c>
    </row>
    <row r="293" spans="1:11">
      <c r="A293" s="16">
        <v>3</v>
      </c>
      <c r="B293" s="16" t="s">
        <v>41</v>
      </c>
      <c r="C293" s="16">
        <v>7.5686214263260003E-4</v>
      </c>
      <c r="D293" s="95">
        <v>7.1745362435244995E-5</v>
      </c>
      <c r="E293" s="95">
        <v>7.1745362435244995E-5</v>
      </c>
      <c r="F293" s="95">
        <v>7.1745362435244995E-5</v>
      </c>
      <c r="G293" s="16">
        <v>0</v>
      </c>
      <c r="H293" s="16">
        <v>0</v>
      </c>
      <c r="I293" s="16">
        <v>2.1523608730569999E-4</v>
      </c>
      <c r="J293" s="16" t="s">
        <v>400</v>
      </c>
      <c r="K293" s="16" t="s">
        <v>1877</v>
      </c>
    </row>
    <row r="294" spans="1:11">
      <c r="A294" s="16">
        <v>4</v>
      </c>
      <c r="B294" s="16" t="s">
        <v>42</v>
      </c>
      <c r="C294" s="95">
        <v>4.0472255247854701E-5</v>
      </c>
      <c r="D294" s="16">
        <v>0</v>
      </c>
      <c r="E294" s="95">
        <v>1.25945463327246E-5</v>
      </c>
      <c r="F294" s="95">
        <v>1.25945463327246E-5</v>
      </c>
      <c r="G294" s="16">
        <v>0</v>
      </c>
      <c r="H294" s="16">
        <v>0</v>
      </c>
      <c r="I294" s="95">
        <v>3.7783638998173901E-5</v>
      </c>
      <c r="J294" s="16" t="s">
        <v>400</v>
      </c>
      <c r="K294" s="16" t="s">
        <v>1877</v>
      </c>
    </row>
    <row r="295" spans="1:11">
      <c r="A295" s="16">
        <v>5</v>
      </c>
      <c r="B295" s="16" t="s">
        <v>43</v>
      </c>
      <c r="C295" s="16">
        <v>4.5678462664228E-3</v>
      </c>
      <c r="D295" s="16">
        <v>1.4345302324303001E-3</v>
      </c>
      <c r="E295" s="16">
        <v>1.4345302324303001E-3</v>
      </c>
      <c r="F295" s="16">
        <v>1.4345302324303001E-3</v>
      </c>
      <c r="G295" s="16">
        <v>3.1578540511261002E-3</v>
      </c>
      <c r="H295" s="16">
        <v>1.1117609301334E-3</v>
      </c>
      <c r="I295" s="16">
        <v>4.3035906972908999E-3</v>
      </c>
      <c r="J295" s="16" t="s">
        <v>400</v>
      </c>
      <c r="K295" s="16" t="s">
        <v>1877</v>
      </c>
    </row>
    <row r="296" spans="1:11">
      <c r="A296" s="16">
        <v>0</v>
      </c>
      <c r="B296" s="16" t="s">
        <v>38</v>
      </c>
      <c r="C296" s="16">
        <v>1.3018081401348E-3</v>
      </c>
      <c r="D296" s="16">
        <v>3.3031749575120002E-4</v>
      </c>
      <c r="E296" s="16">
        <v>3.1903543133530001E-4</v>
      </c>
      <c r="F296" s="16">
        <v>3.8594187567879998E-4</v>
      </c>
      <c r="G296" s="16">
        <v>6.3946128345579998E-4</v>
      </c>
      <c r="H296" s="16">
        <v>2.8289784339339998E-4</v>
      </c>
      <c r="I296" s="16">
        <v>5.8506340922450002E-4</v>
      </c>
      <c r="J296" s="16" t="s">
        <v>401</v>
      </c>
      <c r="K296" s="16" t="s">
        <v>1877</v>
      </c>
    </row>
    <row r="297" spans="1:11">
      <c r="A297" s="16">
        <v>1</v>
      </c>
      <c r="B297" s="16" t="s">
        <v>39</v>
      </c>
      <c r="C297" s="16">
        <v>3.4003581782857E-3</v>
      </c>
      <c r="D297" s="16">
        <v>2.8226770072497E-3</v>
      </c>
      <c r="E297" s="16">
        <v>9.1563612345909999E-4</v>
      </c>
      <c r="F297" s="16">
        <v>1.0581562199093999E-3</v>
      </c>
      <c r="G297" s="16">
        <v>2.3463672970162998E-3</v>
      </c>
      <c r="H297" s="16">
        <v>3.0762664275575001E-3</v>
      </c>
      <c r="I297" s="16">
        <v>3.1744686597282002E-3</v>
      </c>
      <c r="J297" s="16" t="s">
        <v>401</v>
      </c>
      <c r="K297" s="16" t="s">
        <v>1877</v>
      </c>
    </row>
    <row r="298" spans="1:11">
      <c r="A298" s="16">
        <v>2</v>
      </c>
      <c r="B298" s="16" t="s">
        <v>40</v>
      </c>
      <c r="C298" s="16">
        <v>1.6475083571845001E-3</v>
      </c>
      <c r="D298" s="16">
        <v>5.1268752410850004E-4</v>
      </c>
      <c r="E298" s="16">
        <v>5.1268752410850004E-4</v>
      </c>
      <c r="F298" s="16">
        <v>5.1268752410850004E-4</v>
      </c>
      <c r="G298" s="16">
        <v>0</v>
      </c>
      <c r="H298" s="16">
        <v>0</v>
      </c>
      <c r="I298" s="16">
        <v>1.5380625723256001E-3</v>
      </c>
      <c r="J298" s="16" t="s">
        <v>401</v>
      </c>
      <c r="K298" s="16" t="s">
        <v>1877</v>
      </c>
    </row>
    <row r="299" spans="1:11">
      <c r="A299" s="16">
        <v>3</v>
      </c>
      <c r="B299" s="16" t="s">
        <v>41</v>
      </c>
      <c r="C299" s="16">
        <v>7.5686214263260003E-4</v>
      </c>
      <c r="D299" s="95">
        <v>7.1745362435244995E-5</v>
      </c>
      <c r="E299" s="95">
        <v>7.1745362435244995E-5</v>
      </c>
      <c r="F299" s="95">
        <v>7.1745362435244995E-5</v>
      </c>
      <c r="G299" s="16">
        <v>0</v>
      </c>
      <c r="H299" s="16">
        <v>0</v>
      </c>
      <c r="I299" s="16">
        <v>2.1523608730569999E-4</v>
      </c>
      <c r="J299" s="16" t="s">
        <v>401</v>
      </c>
      <c r="K299" s="16" t="s">
        <v>1877</v>
      </c>
    </row>
    <row r="300" spans="1:11">
      <c r="A300" s="16">
        <v>4</v>
      </c>
      <c r="B300" s="16" t="s">
        <v>42</v>
      </c>
      <c r="C300" s="95">
        <v>4.0472255247854701E-5</v>
      </c>
      <c r="D300" s="16">
        <v>0</v>
      </c>
      <c r="E300" s="95">
        <v>1.25945463327246E-5</v>
      </c>
      <c r="F300" s="95">
        <v>1.25945463327246E-5</v>
      </c>
      <c r="G300" s="16">
        <v>0</v>
      </c>
      <c r="H300" s="16">
        <v>0</v>
      </c>
      <c r="I300" s="95">
        <v>3.7783638998173901E-5</v>
      </c>
      <c r="J300" s="16" t="s">
        <v>401</v>
      </c>
      <c r="K300" s="16" t="s">
        <v>1877</v>
      </c>
    </row>
    <row r="301" spans="1:11">
      <c r="A301" s="16">
        <v>5</v>
      </c>
      <c r="B301" s="16" t="s">
        <v>43</v>
      </c>
      <c r="C301" s="16">
        <v>4.5678462664228E-3</v>
      </c>
      <c r="D301" s="16">
        <v>1.4345302324303001E-3</v>
      </c>
      <c r="E301" s="16">
        <v>1.4345302324303001E-3</v>
      </c>
      <c r="F301" s="16">
        <v>1.4345302324303001E-3</v>
      </c>
      <c r="G301" s="16">
        <v>3.1578540511261002E-3</v>
      </c>
      <c r="H301" s="16">
        <v>1.1117609301334E-3</v>
      </c>
      <c r="I301" s="16">
        <v>4.3035906972908999E-3</v>
      </c>
      <c r="J301" s="16" t="s">
        <v>401</v>
      </c>
      <c r="K301" s="16" t="s">
        <v>1877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CB178-7517-4C00-B487-70E36383F8BB}">
  <dimension ref="A1:K301"/>
  <sheetViews>
    <sheetView topLeftCell="A288" workbookViewId="0">
      <selection activeCell="A303" sqref="A303"/>
    </sheetView>
  </sheetViews>
  <sheetFormatPr defaultRowHeight="15"/>
  <sheetData>
    <row r="1" spans="1:11">
      <c r="A1" s="16"/>
      <c r="B1" s="16" t="s">
        <v>47</v>
      </c>
      <c r="C1" s="16" t="s">
        <v>31</v>
      </c>
      <c r="D1" s="16" t="s">
        <v>32</v>
      </c>
      <c r="E1" s="16" t="s">
        <v>33</v>
      </c>
      <c r="F1" s="16" t="s">
        <v>34</v>
      </c>
      <c r="G1" s="16" t="s">
        <v>35</v>
      </c>
      <c r="H1" s="16" t="s">
        <v>36</v>
      </c>
      <c r="I1" s="16" t="s">
        <v>37</v>
      </c>
      <c r="J1" s="16" t="s">
        <v>130</v>
      </c>
      <c r="K1" s="16" t="s">
        <v>1739</v>
      </c>
    </row>
    <row r="2" spans="1:11">
      <c r="A2" s="16">
        <v>0</v>
      </c>
      <c r="B2" s="16" t="s">
        <v>38</v>
      </c>
      <c r="C2" s="16">
        <v>1.015068871454E-4</v>
      </c>
      <c r="D2" s="95">
        <v>6.6748780423538394E-5</v>
      </c>
      <c r="E2" s="95">
        <v>9.6215656200719996E-5</v>
      </c>
      <c r="F2" s="95">
        <v>6.8445241372973406E-5</v>
      </c>
      <c r="G2" s="16">
        <v>2.1334965945730001E-4</v>
      </c>
      <c r="H2" s="95">
        <v>4.0500619498536002E-5</v>
      </c>
      <c r="I2" s="16">
        <v>2.0802620001784998E-3</v>
      </c>
      <c r="J2" s="16" t="s">
        <v>132</v>
      </c>
      <c r="K2" s="16" t="s">
        <v>1878</v>
      </c>
    </row>
    <row r="3" spans="1:11">
      <c r="A3" s="16">
        <v>1</v>
      </c>
      <c r="B3" s="16" t="s">
        <v>39</v>
      </c>
      <c r="C3" s="16">
        <v>2.2282897276704001E-3</v>
      </c>
      <c r="D3" s="16">
        <v>4.9095868400550002E-4</v>
      </c>
      <c r="E3" s="16">
        <v>6.5279355603770003E-3</v>
      </c>
      <c r="F3" s="16">
        <v>6.9342066672610004E-4</v>
      </c>
      <c r="G3" s="16">
        <v>1.3400471387543E-3</v>
      </c>
      <c r="H3" s="16">
        <v>2.7723416471616999E-3</v>
      </c>
      <c r="I3" s="16">
        <v>2.5188574658521002E-3</v>
      </c>
      <c r="J3" s="16" t="s">
        <v>132</v>
      </c>
      <c r="K3" s="16" t="s">
        <v>1878</v>
      </c>
    </row>
    <row r="4" spans="1:11">
      <c r="A4" s="16">
        <v>2</v>
      </c>
      <c r="B4" s="16" t="s">
        <v>40</v>
      </c>
      <c r="C4" s="16">
        <v>1.397619925979E-4</v>
      </c>
      <c r="D4" s="95">
        <v>4.34924834444919E-5</v>
      </c>
      <c r="E4" s="95">
        <v>4.34924834444919E-5</v>
      </c>
      <c r="F4" s="95">
        <v>4.34924834444919E-5</v>
      </c>
      <c r="G4" s="16">
        <v>0</v>
      </c>
      <c r="H4" s="16">
        <v>0</v>
      </c>
      <c r="I4" s="16">
        <v>1.3047745033340001E-4</v>
      </c>
      <c r="J4" s="16" t="s">
        <v>132</v>
      </c>
      <c r="K4" s="16" t="s">
        <v>1878</v>
      </c>
    </row>
    <row r="5" spans="1:11">
      <c r="A5" s="16">
        <v>3</v>
      </c>
      <c r="B5" s="16" t="s">
        <v>41</v>
      </c>
      <c r="C5" s="16">
        <v>1.12130052195306E-2</v>
      </c>
      <c r="D5" s="16">
        <v>3.4893709999999998E-3</v>
      </c>
      <c r="E5" s="16">
        <v>3.4893709999999998E-3</v>
      </c>
      <c r="F5" s="16">
        <v>3.4893709999999998E-3</v>
      </c>
      <c r="G5" s="16">
        <v>0</v>
      </c>
      <c r="H5" s="16">
        <v>0</v>
      </c>
      <c r="I5" s="16">
        <v>1.04681129999999E-2</v>
      </c>
      <c r="J5" s="16" t="s">
        <v>132</v>
      </c>
      <c r="K5" s="16" t="s">
        <v>1878</v>
      </c>
    </row>
    <row r="6" spans="1:11">
      <c r="A6" s="16">
        <v>4</v>
      </c>
      <c r="B6" s="16" t="s">
        <v>42</v>
      </c>
      <c r="C6" s="16">
        <v>1.5559515669947E-2</v>
      </c>
      <c r="D6" s="16">
        <v>4.8419600000000002E-3</v>
      </c>
      <c r="E6" s="16">
        <v>4.8419600000000002E-3</v>
      </c>
      <c r="F6" s="16">
        <v>4.8419600000000002E-3</v>
      </c>
      <c r="G6" s="16">
        <v>0</v>
      </c>
      <c r="H6" s="16">
        <v>0</v>
      </c>
      <c r="I6" s="16">
        <v>1.4525879999999901E-2</v>
      </c>
      <c r="J6" s="16" t="s">
        <v>132</v>
      </c>
      <c r="K6" s="16" t="s">
        <v>1878</v>
      </c>
    </row>
    <row r="7" spans="1:11">
      <c r="A7" s="16">
        <v>5</v>
      </c>
      <c r="B7" s="16" t="s">
        <v>43</v>
      </c>
      <c r="C7" s="16">
        <v>0</v>
      </c>
      <c r="D7" s="16">
        <v>0</v>
      </c>
      <c r="E7" s="16">
        <v>0</v>
      </c>
      <c r="F7" s="16">
        <v>0</v>
      </c>
      <c r="G7" s="16">
        <v>0</v>
      </c>
      <c r="H7" s="16">
        <v>0</v>
      </c>
      <c r="I7" s="16">
        <v>0</v>
      </c>
      <c r="J7" s="16" t="s">
        <v>132</v>
      </c>
      <c r="K7" s="16" t="s">
        <v>1878</v>
      </c>
    </row>
    <row r="8" spans="1:11">
      <c r="A8" s="16">
        <v>0</v>
      </c>
      <c r="B8" s="16" t="s">
        <v>38</v>
      </c>
      <c r="C8" s="16">
        <v>1.015068871454E-4</v>
      </c>
      <c r="D8" s="95">
        <v>6.6748780423538394E-5</v>
      </c>
      <c r="E8" s="95">
        <v>9.6215656200719996E-5</v>
      </c>
      <c r="F8" s="95">
        <v>6.8445241372973406E-5</v>
      </c>
      <c r="G8" s="16">
        <v>2.1334965945730001E-4</v>
      </c>
      <c r="H8" s="95">
        <v>4.0500619498536002E-5</v>
      </c>
      <c r="I8" s="16">
        <v>2.0802620001784998E-3</v>
      </c>
      <c r="J8" s="16" t="s">
        <v>348</v>
      </c>
      <c r="K8" s="16" t="s">
        <v>1878</v>
      </c>
    </row>
    <row r="9" spans="1:11">
      <c r="A9" s="16">
        <v>1</v>
      </c>
      <c r="B9" s="16" t="s">
        <v>39</v>
      </c>
      <c r="C9" s="16">
        <v>2.2282897276704001E-3</v>
      </c>
      <c r="D9" s="16">
        <v>4.9095868400550002E-4</v>
      </c>
      <c r="E9" s="16">
        <v>6.5279355603770003E-3</v>
      </c>
      <c r="F9" s="16">
        <v>6.9342066672610004E-4</v>
      </c>
      <c r="G9" s="16">
        <v>1.3400471387543E-3</v>
      </c>
      <c r="H9" s="16">
        <v>2.7723416471616999E-3</v>
      </c>
      <c r="I9" s="16">
        <v>2.5188574658521002E-3</v>
      </c>
      <c r="J9" s="16" t="s">
        <v>348</v>
      </c>
      <c r="K9" s="16" t="s">
        <v>1878</v>
      </c>
    </row>
    <row r="10" spans="1:11">
      <c r="A10" s="16">
        <v>2</v>
      </c>
      <c r="B10" s="16" t="s">
        <v>40</v>
      </c>
      <c r="C10" s="16">
        <v>1.397619925979E-4</v>
      </c>
      <c r="D10" s="95">
        <v>4.34924834444919E-5</v>
      </c>
      <c r="E10" s="95">
        <v>4.34924834444919E-5</v>
      </c>
      <c r="F10" s="95">
        <v>4.34924834444919E-5</v>
      </c>
      <c r="G10" s="16">
        <v>0</v>
      </c>
      <c r="H10" s="16">
        <v>0</v>
      </c>
      <c r="I10" s="16">
        <v>1.3047745033340001E-4</v>
      </c>
      <c r="J10" s="16" t="s">
        <v>348</v>
      </c>
      <c r="K10" s="16" t="s">
        <v>1878</v>
      </c>
    </row>
    <row r="11" spans="1:11">
      <c r="A11" s="16">
        <v>3</v>
      </c>
      <c r="B11" s="16" t="s">
        <v>41</v>
      </c>
      <c r="C11" s="16">
        <v>1.12130052195306E-2</v>
      </c>
      <c r="D11" s="16">
        <v>3.4893709999999998E-3</v>
      </c>
      <c r="E11" s="16">
        <v>3.4893709999999998E-3</v>
      </c>
      <c r="F11" s="16">
        <v>3.4893709999999998E-3</v>
      </c>
      <c r="G11" s="16">
        <v>0</v>
      </c>
      <c r="H11" s="16">
        <v>0</v>
      </c>
      <c r="I11" s="16">
        <v>1.04681129999999E-2</v>
      </c>
      <c r="J11" s="16" t="s">
        <v>348</v>
      </c>
      <c r="K11" s="16" t="s">
        <v>1878</v>
      </c>
    </row>
    <row r="12" spans="1:11">
      <c r="A12" s="16">
        <v>4</v>
      </c>
      <c r="B12" s="16" t="s">
        <v>42</v>
      </c>
      <c r="C12" s="16">
        <v>1.5559515669947E-2</v>
      </c>
      <c r="D12" s="16">
        <v>4.8419600000000002E-3</v>
      </c>
      <c r="E12" s="16">
        <v>4.8419600000000002E-3</v>
      </c>
      <c r="F12" s="16">
        <v>4.8419600000000002E-3</v>
      </c>
      <c r="G12" s="16">
        <v>0</v>
      </c>
      <c r="H12" s="16">
        <v>0</v>
      </c>
      <c r="I12" s="16">
        <v>1.4525879999999901E-2</v>
      </c>
      <c r="J12" s="16" t="s">
        <v>348</v>
      </c>
      <c r="K12" s="16" t="s">
        <v>1878</v>
      </c>
    </row>
    <row r="13" spans="1:11">
      <c r="A13" s="16">
        <v>5</v>
      </c>
      <c r="B13" s="16" t="s">
        <v>43</v>
      </c>
      <c r="C13" s="16">
        <v>0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 t="s">
        <v>348</v>
      </c>
      <c r="K13" s="16" t="s">
        <v>1878</v>
      </c>
    </row>
    <row r="14" spans="1:11">
      <c r="A14" s="16">
        <v>0</v>
      </c>
      <c r="B14" s="16" t="s">
        <v>38</v>
      </c>
      <c r="C14" s="16">
        <v>1.015068871454E-4</v>
      </c>
      <c r="D14" s="95">
        <v>6.6748780423538394E-5</v>
      </c>
      <c r="E14" s="95">
        <v>9.6215656200719996E-5</v>
      </c>
      <c r="F14" s="95">
        <v>6.8445241372973406E-5</v>
      </c>
      <c r="G14" s="16">
        <v>2.1334965945730001E-4</v>
      </c>
      <c r="H14" s="95">
        <v>4.0500619498536002E-5</v>
      </c>
      <c r="I14" s="16">
        <v>2.0802620001784998E-3</v>
      </c>
      <c r="J14" s="16" t="s">
        <v>349</v>
      </c>
      <c r="K14" s="16" t="s">
        <v>1878</v>
      </c>
    </row>
    <row r="15" spans="1:11">
      <c r="A15" s="16">
        <v>1</v>
      </c>
      <c r="B15" s="16" t="s">
        <v>39</v>
      </c>
      <c r="C15" s="16">
        <v>2.2282897276704001E-3</v>
      </c>
      <c r="D15" s="16">
        <v>4.9095868400550002E-4</v>
      </c>
      <c r="E15" s="16">
        <v>6.5279355603770003E-3</v>
      </c>
      <c r="F15" s="16">
        <v>6.9342066672610004E-4</v>
      </c>
      <c r="G15" s="16">
        <v>1.3400471387543E-3</v>
      </c>
      <c r="H15" s="16">
        <v>2.7723416471616999E-3</v>
      </c>
      <c r="I15" s="16">
        <v>2.5188574658521002E-3</v>
      </c>
      <c r="J15" s="16" t="s">
        <v>349</v>
      </c>
      <c r="K15" s="16" t="s">
        <v>1878</v>
      </c>
    </row>
    <row r="16" spans="1:11">
      <c r="A16" s="16">
        <v>2</v>
      </c>
      <c r="B16" s="16" t="s">
        <v>40</v>
      </c>
      <c r="C16" s="16">
        <v>1.397619925979E-4</v>
      </c>
      <c r="D16" s="95">
        <v>4.34924834444919E-5</v>
      </c>
      <c r="E16" s="95">
        <v>4.34924834444919E-5</v>
      </c>
      <c r="F16" s="95">
        <v>4.34924834444919E-5</v>
      </c>
      <c r="G16" s="16">
        <v>0</v>
      </c>
      <c r="H16" s="16">
        <v>0</v>
      </c>
      <c r="I16" s="16">
        <v>1.3047745033340001E-4</v>
      </c>
      <c r="J16" s="16" t="s">
        <v>349</v>
      </c>
      <c r="K16" s="16" t="s">
        <v>1878</v>
      </c>
    </row>
    <row r="17" spans="1:11">
      <c r="A17" s="16">
        <v>3</v>
      </c>
      <c r="B17" s="16" t="s">
        <v>41</v>
      </c>
      <c r="C17" s="16">
        <v>1.12130052195306E-2</v>
      </c>
      <c r="D17" s="16">
        <v>3.4893709999999998E-3</v>
      </c>
      <c r="E17" s="16">
        <v>3.4893709999999998E-3</v>
      </c>
      <c r="F17" s="16">
        <v>3.4893709999999998E-3</v>
      </c>
      <c r="G17" s="16">
        <v>0</v>
      </c>
      <c r="H17" s="16">
        <v>0</v>
      </c>
      <c r="I17" s="16">
        <v>1.04681129999999E-2</v>
      </c>
      <c r="J17" s="16" t="s">
        <v>349</v>
      </c>
      <c r="K17" s="16" t="s">
        <v>1878</v>
      </c>
    </row>
    <row r="18" spans="1:11">
      <c r="A18" s="16">
        <v>4</v>
      </c>
      <c r="B18" s="16" t="s">
        <v>42</v>
      </c>
      <c r="C18" s="16">
        <v>1.5559515669947E-2</v>
      </c>
      <c r="D18" s="16">
        <v>4.8419600000000002E-3</v>
      </c>
      <c r="E18" s="16">
        <v>4.8419600000000002E-3</v>
      </c>
      <c r="F18" s="16">
        <v>4.8419600000000002E-3</v>
      </c>
      <c r="G18" s="16">
        <v>0</v>
      </c>
      <c r="H18" s="16">
        <v>0</v>
      </c>
      <c r="I18" s="16">
        <v>1.4525879999999901E-2</v>
      </c>
      <c r="J18" s="16" t="s">
        <v>349</v>
      </c>
      <c r="K18" s="16" t="s">
        <v>1878</v>
      </c>
    </row>
    <row r="19" spans="1:11">
      <c r="A19" s="16">
        <v>5</v>
      </c>
      <c r="B19" s="16" t="s">
        <v>43</v>
      </c>
      <c r="C19" s="16">
        <v>0</v>
      </c>
      <c r="D19" s="16">
        <v>0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 t="s">
        <v>349</v>
      </c>
      <c r="K19" s="16" t="s">
        <v>1878</v>
      </c>
    </row>
    <row r="20" spans="1:11">
      <c r="A20" s="16">
        <v>0</v>
      </c>
      <c r="B20" s="16" t="s">
        <v>38</v>
      </c>
      <c r="C20" s="16">
        <v>1.015068871454E-4</v>
      </c>
      <c r="D20" s="95">
        <v>6.6748780423538394E-5</v>
      </c>
      <c r="E20" s="95">
        <v>9.6215656200719996E-5</v>
      </c>
      <c r="F20" s="95">
        <v>6.8445241372973406E-5</v>
      </c>
      <c r="G20" s="16">
        <v>2.1334965945730001E-4</v>
      </c>
      <c r="H20" s="95">
        <v>4.0500619498536002E-5</v>
      </c>
      <c r="I20" s="16">
        <v>2.0802620001784998E-3</v>
      </c>
      <c r="J20" s="16" t="s">
        <v>350</v>
      </c>
      <c r="K20" s="16" t="s">
        <v>1878</v>
      </c>
    </row>
    <row r="21" spans="1:11">
      <c r="A21" s="16">
        <v>1</v>
      </c>
      <c r="B21" s="16" t="s">
        <v>39</v>
      </c>
      <c r="C21" s="16">
        <v>2.2282897276704001E-3</v>
      </c>
      <c r="D21" s="16">
        <v>4.9095868400550002E-4</v>
      </c>
      <c r="E21" s="16">
        <v>6.5279355603770003E-3</v>
      </c>
      <c r="F21" s="16">
        <v>6.9342066672610004E-4</v>
      </c>
      <c r="G21" s="16">
        <v>1.3400471387543E-3</v>
      </c>
      <c r="H21" s="16">
        <v>2.7723416471616999E-3</v>
      </c>
      <c r="I21" s="16">
        <v>2.5188574658521002E-3</v>
      </c>
      <c r="J21" s="16" t="s">
        <v>350</v>
      </c>
      <c r="K21" s="16" t="s">
        <v>1878</v>
      </c>
    </row>
    <row r="22" spans="1:11">
      <c r="A22" s="16">
        <v>2</v>
      </c>
      <c r="B22" s="16" t="s">
        <v>40</v>
      </c>
      <c r="C22" s="16">
        <v>1.397619925979E-4</v>
      </c>
      <c r="D22" s="95">
        <v>4.34924834444919E-5</v>
      </c>
      <c r="E22" s="95">
        <v>4.34924834444919E-5</v>
      </c>
      <c r="F22" s="95">
        <v>4.34924834444919E-5</v>
      </c>
      <c r="G22" s="16">
        <v>0</v>
      </c>
      <c r="H22" s="16">
        <v>0</v>
      </c>
      <c r="I22" s="16">
        <v>1.3047745033340001E-4</v>
      </c>
      <c r="J22" s="16" t="s">
        <v>350</v>
      </c>
      <c r="K22" s="16" t="s">
        <v>1878</v>
      </c>
    </row>
    <row r="23" spans="1:11">
      <c r="A23" s="16">
        <v>3</v>
      </c>
      <c r="B23" s="16" t="s">
        <v>41</v>
      </c>
      <c r="C23" s="16">
        <v>1.12130052195306E-2</v>
      </c>
      <c r="D23" s="16">
        <v>3.4893709999999998E-3</v>
      </c>
      <c r="E23" s="16">
        <v>3.4893709999999998E-3</v>
      </c>
      <c r="F23" s="16">
        <v>3.4893709999999998E-3</v>
      </c>
      <c r="G23" s="16">
        <v>0</v>
      </c>
      <c r="H23" s="16">
        <v>0</v>
      </c>
      <c r="I23" s="16">
        <v>1.04681129999999E-2</v>
      </c>
      <c r="J23" s="16" t="s">
        <v>350</v>
      </c>
      <c r="K23" s="16" t="s">
        <v>1878</v>
      </c>
    </row>
    <row r="24" spans="1:11">
      <c r="A24" s="16">
        <v>4</v>
      </c>
      <c r="B24" s="16" t="s">
        <v>42</v>
      </c>
      <c r="C24" s="16">
        <v>1.5559515669947E-2</v>
      </c>
      <c r="D24" s="16">
        <v>4.8419600000000002E-3</v>
      </c>
      <c r="E24" s="16">
        <v>4.8419600000000002E-3</v>
      </c>
      <c r="F24" s="16">
        <v>4.8419600000000002E-3</v>
      </c>
      <c r="G24" s="16">
        <v>0</v>
      </c>
      <c r="H24" s="16">
        <v>0</v>
      </c>
      <c r="I24" s="16">
        <v>1.4525879999999901E-2</v>
      </c>
      <c r="J24" s="16" t="s">
        <v>350</v>
      </c>
      <c r="K24" s="16" t="s">
        <v>1878</v>
      </c>
    </row>
    <row r="25" spans="1:11">
      <c r="A25" s="16">
        <v>5</v>
      </c>
      <c r="B25" s="16" t="s">
        <v>43</v>
      </c>
      <c r="C25" s="16">
        <v>0</v>
      </c>
      <c r="D25" s="16">
        <v>0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6" t="s">
        <v>350</v>
      </c>
      <c r="K25" s="16" t="s">
        <v>1878</v>
      </c>
    </row>
    <row r="26" spans="1:11">
      <c r="A26" s="16">
        <v>0</v>
      </c>
      <c r="B26" s="16" t="s">
        <v>38</v>
      </c>
      <c r="C26" s="16">
        <v>1.015068871454E-4</v>
      </c>
      <c r="D26" s="95">
        <v>6.6748780423538394E-5</v>
      </c>
      <c r="E26" s="95">
        <v>9.6215656200719996E-5</v>
      </c>
      <c r="F26" s="95">
        <v>6.8445241372973406E-5</v>
      </c>
      <c r="G26" s="16">
        <v>2.1334965945730001E-4</v>
      </c>
      <c r="H26" s="95">
        <v>4.0500619498536002E-5</v>
      </c>
      <c r="I26" s="16">
        <v>2.0802620001784998E-3</v>
      </c>
      <c r="J26" s="16" t="s">
        <v>351</v>
      </c>
      <c r="K26" s="16" t="s">
        <v>1878</v>
      </c>
    </row>
    <row r="27" spans="1:11">
      <c r="A27" s="16">
        <v>1</v>
      </c>
      <c r="B27" s="16" t="s">
        <v>39</v>
      </c>
      <c r="C27" s="16">
        <v>2.2282897276704001E-3</v>
      </c>
      <c r="D27" s="16">
        <v>4.9095868400550002E-4</v>
      </c>
      <c r="E27" s="16">
        <v>6.5279355603770003E-3</v>
      </c>
      <c r="F27" s="16">
        <v>6.9342066672610004E-4</v>
      </c>
      <c r="G27" s="16">
        <v>1.3400471387543E-3</v>
      </c>
      <c r="H27" s="16">
        <v>2.7723416471616999E-3</v>
      </c>
      <c r="I27" s="16">
        <v>2.5188574658521002E-3</v>
      </c>
      <c r="J27" s="16" t="s">
        <v>351</v>
      </c>
      <c r="K27" s="16" t="s">
        <v>1878</v>
      </c>
    </row>
    <row r="28" spans="1:11">
      <c r="A28" s="16">
        <v>2</v>
      </c>
      <c r="B28" s="16" t="s">
        <v>40</v>
      </c>
      <c r="C28" s="16">
        <v>1.397619925979E-4</v>
      </c>
      <c r="D28" s="95">
        <v>4.34924834444919E-5</v>
      </c>
      <c r="E28" s="95">
        <v>4.34924834444919E-5</v>
      </c>
      <c r="F28" s="95">
        <v>4.34924834444919E-5</v>
      </c>
      <c r="G28" s="16">
        <v>0</v>
      </c>
      <c r="H28" s="16">
        <v>0</v>
      </c>
      <c r="I28" s="16">
        <v>1.3047745033340001E-4</v>
      </c>
      <c r="J28" s="16" t="s">
        <v>351</v>
      </c>
      <c r="K28" s="16" t="s">
        <v>1878</v>
      </c>
    </row>
    <row r="29" spans="1:11">
      <c r="A29" s="16">
        <v>3</v>
      </c>
      <c r="B29" s="16" t="s">
        <v>41</v>
      </c>
      <c r="C29" s="16">
        <v>1.12130052195306E-2</v>
      </c>
      <c r="D29" s="16">
        <v>3.4893709999999998E-3</v>
      </c>
      <c r="E29" s="16">
        <v>3.4893709999999998E-3</v>
      </c>
      <c r="F29" s="16">
        <v>3.4893709999999998E-3</v>
      </c>
      <c r="G29" s="16">
        <v>0</v>
      </c>
      <c r="H29" s="16">
        <v>0</v>
      </c>
      <c r="I29" s="16">
        <v>1.04681129999999E-2</v>
      </c>
      <c r="J29" s="16" t="s">
        <v>351</v>
      </c>
      <c r="K29" s="16" t="s">
        <v>1878</v>
      </c>
    </row>
    <row r="30" spans="1:11">
      <c r="A30" s="16">
        <v>4</v>
      </c>
      <c r="B30" s="16" t="s">
        <v>42</v>
      </c>
      <c r="C30" s="16">
        <v>1.5559515669947E-2</v>
      </c>
      <c r="D30" s="16">
        <v>4.8419600000000002E-3</v>
      </c>
      <c r="E30" s="16">
        <v>4.8419600000000002E-3</v>
      </c>
      <c r="F30" s="16">
        <v>4.8419600000000002E-3</v>
      </c>
      <c r="G30" s="16">
        <v>0</v>
      </c>
      <c r="H30" s="16">
        <v>0</v>
      </c>
      <c r="I30" s="16">
        <v>1.4525879999999901E-2</v>
      </c>
      <c r="J30" s="16" t="s">
        <v>351</v>
      </c>
      <c r="K30" s="16" t="s">
        <v>1878</v>
      </c>
    </row>
    <row r="31" spans="1:11">
      <c r="A31" s="16">
        <v>5</v>
      </c>
      <c r="B31" s="16" t="s">
        <v>43</v>
      </c>
      <c r="C31" s="16">
        <v>0</v>
      </c>
      <c r="D31" s="16">
        <v>0</v>
      </c>
      <c r="E31" s="16">
        <v>0</v>
      </c>
      <c r="F31" s="16">
        <v>0</v>
      </c>
      <c r="G31" s="16">
        <v>0</v>
      </c>
      <c r="H31" s="16">
        <v>0</v>
      </c>
      <c r="I31" s="16">
        <v>0</v>
      </c>
      <c r="J31" s="16" t="s">
        <v>351</v>
      </c>
      <c r="K31" s="16" t="s">
        <v>1878</v>
      </c>
    </row>
    <row r="32" spans="1:11">
      <c r="A32" s="16">
        <v>0</v>
      </c>
      <c r="B32" s="16" t="s">
        <v>38</v>
      </c>
      <c r="C32" s="16">
        <v>1.015068871454E-4</v>
      </c>
      <c r="D32" s="95">
        <v>6.6748780423538394E-5</v>
      </c>
      <c r="E32" s="95">
        <v>9.6215656200719996E-5</v>
      </c>
      <c r="F32" s="95">
        <v>6.8445241372973406E-5</v>
      </c>
      <c r="G32" s="16">
        <v>2.1334965945730001E-4</v>
      </c>
      <c r="H32" s="95">
        <v>4.0500619498536002E-5</v>
      </c>
      <c r="I32" s="16">
        <v>2.0802620001784998E-3</v>
      </c>
      <c r="J32" s="16" t="s">
        <v>352</v>
      </c>
      <c r="K32" s="16" t="s">
        <v>1878</v>
      </c>
    </row>
    <row r="33" spans="1:11">
      <c r="A33" s="16">
        <v>1</v>
      </c>
      <c r="B33" s="16" t="s">
        <v>39</v>
      </c>
      <c r="C33" s="16">
        <v>2.2282897276704001E-3</v>
      </c>
      <c r="D33" s="16">
        <v>4.9095868400550002E-4</v>
      </c>
      <c r="E33" s="16">
        <v>6.5279355603770003E-3</v>
      </c>
      <c r="F33" s="16">
        <v>6.9342066672610004E-4</v>
      </c>
      <c r="G33" s="16">
        <v>1.3400471387543E-3</v>
      </c>
      <c r="H33" s="16">
        <v>2.7723416471616999E-3</v>
      </c>
      <c r="I33" s="16">
        <v>2.5188574658521002E-3</v>
      </c>
      <c r="J33" s="16" t="s">
        <v>352</v>
      </c>
      <c r="K33" s="16" t="s">
        <v>1878</v>
      </c>
    </row>
    <row r="34" spans="1:11">
      <c r="A34" s="16">
        <v>2</v>
      </c>
      <c r="B34" s="16" t="s">
        <v>40</v>
      </c>
      <c r="C34" s="16">
        <v>1.397619925979E-4</v>
      </c>
      <c r="D34" s="95">
        <v>4.34924834444919E-5</v>
      </c>
      <c r="E34" s="95">
        <v>4.34924834444919E-5</v>
      </c>
      <c r="F34" s="95">
        <v>4.34924834444919E-5</v>
      </c>
      <c r="G34" s="16">
        <v>0</v>
      </c>
      <c r="H34" s="16">
        <v>0</v>
      </c>
      <c r="I34" s="16">
        <v>1.3047745033340001E-4</v>
      </c>
      <c r="J34" s="16" t="s">
        <v>352</v>
      </c>
      <c r="K34" s="16" t="s">
        <v>1878</v>
      </c>
    </row>
    <row r="35" spans="1:11">
      <c r="A35" s="16">
        <v>3</v>
      </c>
      <c r="B35" s="16" t="s">
        <v>41</v>
      </c>
      <c r="C35" s="16">
        <v>1.12130052195306E-2</v>
      </c>
      <c r="D35" s="16">
        <v>3.4893709999999998E-3</v>
      </c>
      <c r="E35" s="16">
        <v>3.4893709999999998E-3</v>
      </c>
      <c r="F35" s="16">
        <v>3.4893709999999998E-3</v>
      </c>
      <c r="G35" s="16">
        <v>0</v>
      </c>
      <c r="H35" s="16">
        <v>0</v>
      </c>
      <c r="I35" s="16">
        <v>1.04681129999999E-2</v>
      </c>
      <c r="J35" s="16" t="s">
        <v>352</v>
      </c>
      <c r="K35" s="16" t="s">
        <v>1878</v>
      </c>
    </row>
    <row r="36" spans="1:11">
      <c r="A36" s="16">
        <v>4</v>
      </c>
      <c r="B36" s="16" t="s">
        <v>42</v>
      </c>
      <c r="C36" s="16">
        <v>1.5559515669947E-2</v>
      </c>
      <c r="D36" s="16">
        <v>4.8419600000000002E-3</v>
      </c>
      <c r="E36" s="16">
        <v>4.8419600000000002E-3</v>
      </c>
      <c r="F36" s="16">
        <v>4.8419600000000002E-3</v>
      </c>
      <c r="G36" s="16">
        <v>0</v>
      </c>
      <c r="H36" s="16">
        <v>0</v>
      </c>
      <c r="I36" s="16">
        <v>1.4525879999999901E-2</v>
      </c>
      <c r="J36" s="16" t="s">
        <v>352</v>
      </c>
      <c r="K36" s="16" t="s">
        <v>1878</v>
      </c>
    </row>
    <row r="37" spans="1:11">
      <c r="A37" s="16">
        <v>5</v>
      </c>
      <c r="B37" s="16" t="s">
        <v>43</v>
      </c>
      <c r="C37" s="16">
        <v>0</v>
      </c>
      <c r="D37" s="16">
        <v>0</v>
      </c>
      <c r="E37" s="16">
        <v>0</v>
      </c>
      <c r="F37" s="16">
        <v>0</v>
      </c>
      <c r="G37" s="16">
        <v>0</v>
      </c>
      <c r="H37" s="16">
        <v>0</v>
      </c>
      <c r="I37" s="16">
        <v>0</v>
      </c>
      <c r="J37" s="16" t="s">
        <v>352</v>
      </c>
      <c r="K37" s="16" t="s">
        <v>1878</v>
      </c>
    </row>
    <row r="38" spans="1:11">
      <c r="A38" s="16">
        <v>0</v>
      </c>
      <c r="B38" s="16" t="s">
        <v>38</v>
      </c>
      <c r="C38" s="16">
        <v>1.015068871454E-4</v>
      </c>
      <c r="D38" s="95">
        <v>6.6748780423538394E-5</v>
      </c>
      <c r="E38" s="95">
        <v>9.6215656200719996E-5</v>
      </c>
      <c r="F38" s="95">
        <v>6.8445241372973406E-5</v>
      </c>
      <c r="G38" s="16">
        <v>2.1334965945730001E-4</v>
      </c>
      <c r="H38" s="95">
        <v>4.0500619498536002E-5</v>
      </c>
      <c r="I38" s="16">
        <v>2.0802620001784998E-3</v>
      </c>
      <c r="J38" s="16" t="s">
        <v>353</v>
      </c>
      <c r="K38" s="16" t="s">
        <v>1878</v>
      </c>
    </row>
    <row r="39" spans="1:11">
      <c r="A39" s="16">
        <v>1</v>
      </c>
      <c r="B39" s="16" t="s">
        <v>39</v>
      </c>
      <c r="C39" s="16">
        <v>2.2282897276704001E-3</v>
      </c>
      <c r="D39" s="16">
        <v>4.9095868400550002E-4</v>
      </c>
      <c r="E39" s="16">
        <v>6.5279355603770003E-3</v>
      </c>
      <c r="F39" s="16">
        <v>6.9342066672610004E-4</v>
      </c>
      <c r="G39" s="16">
        <v>1.3400471387543E-3</v>
      </c>
      <c r="H39" s="16">
        <v>2.7723416471616999E-3</v>
      </c>
      <c r="I39" s="16">
        <v>2.5188574658521002E-3</v>
      </c>
      <c r="J39" s="16" t="s">
        <v>353</v>
      </c>
      <c r="K39" s="16" t="s">
        <v>1878</v>
      </c>
    </row>
    <row r="40" spans="1:11">
      <c r="A40" s="16">
        <v>2</v>
      </c>
      <c r="B40" s="16" t="s">
        <v>40</v>
      </c>
      <c r="C40" s="16">
        <v>1.397619925979E-4</v>
      </c>
      <c r="D40" s="95">
        <v>4.34924834444919E-5</v>
      </c>
      <c r="E40" s="95">
        <v>4.34924834444919E-5</v>
      </c>
      <c r="F40" s="95">
        <v>4.34924834444919E-5</v>
      </c>
      <c r="G40" s="16">
        <v>0</v>
      </c>
      <c r="H40" s="16">
        <v>0</v>
      </c>
      <c r="I40" s="16">
        <v>1.3047745033340001E-4</v>
      </c>
      <c r="J40" s="16" t="s">
        <v>353</v>
      </c>
      <c r="K40" s="16" t="s">
        <v>1878</v>
      </c>
    </row>
    <row r="41" spans="1:11">
      <c r="A41" s="16">
        <v>3</v>
      </c>
      <c r="B41" s="16" t="s">
        <v>41</v>
      </c>
      <c r="C41" s="16">
        <v>1.12130052195306E-2</v>
      </c>
      <c r="D41" s="16">
        <v>3.4893709999999998E-3</v>
      </c>
      <c r="E41" s="16">
        <v>3.4893709999999998E-3</v>
      </c>
      <c r="F41" s="16">
        <v>3.4893709999999998E-3</v>
      </c>
      <c r="G41" s="16">
        <v>0</v>
      </c>
      <c r="H41" s="16">
        <v>0</v>
      </c>
      <c r="I41" s="16">
        <v>1.04681129999999E-2</v>
      </c>
      <c r="J41" s="16" t="s">
        <v>353</v>
      </c>
      <c r="K41" s="16" t="s">
        <v>1878</v>
      </c>
    </row>
    <row r="42" spans="1:11">
      <c r="A42" s="16">
        <v>4</v>
      </c>
      <c r="B42" s="16" t="s">
        <v>42</v>
      </c>
      <c r="C42" s="16">
        <v>1.5559515669947E-2</v>
      </c>
      <c r="D42" s="16">
        <v>4.8419600000000002E-3</v>
      </c>
      <c r="E42" s="16">
        <v>4.8419600000000002E-3</v>
      </c>
      <c r="F42" s="16">
        <v>4.8419600000000002E-3</v>
      </c>
      <c r="G42" s="16">
        <v>0</v>
      </c>
      <c r="H42" s="16">
        <v>0</v>
      </c>
      <c r="I42" s="16">
        <v>1.4525879999999901E-2</v>
      </c>
      <c r="J42" s="16" t="s">
        <v>353</v>
      </c>
      <c r="K42" s="16" t="s">
        <v>1878</v>
      </c>
    </row>
    <row r="43" spans="1:11">
      <c r="A43" s="16">
        <v>5</v>
      </c>
      <c r="B43" s="16" t="s">
        <v>43</v>
      </c>
      <c r="C43" s="16">
        <v>0</v>
      </c>
      <c r="D43" s="16">
        <v>0</v>
      </c>
      <c r="E43" s="16">
        <v>0</v>
      </c>
      <c r="F43" s="16">
        <v>0</v>
      </c>
      <c r="G43" s="16">
        <v>0</v>
      </c>
      <c r="H43" s="16">
        <v>0</v>
      </c>
      <c r="I43" s="16">
        <v>0</v>
      </c>
      <c r="J43" s="16" t="s">
        <v>353</v>
      </c>
      <c r="K43" s="16" t="s">
        <v>1878</v>
      </c>
    </row>
    <row r="44" spans="1:11">
      <c r="A44" s="16">
        <v>0</v>
      </c>
      <c r="B44" s="16" t="s">
        <v>38</v>
      </c>
      <c r="C44" s="16">
        <v>1.015068871454E-4</v>
      </c>
      <c r="D44" s="95">
        <v>6.6748780423538394E-5</v>
      </c>
      <c r="E44" s="95">
        <v>9.6215656200719996E-5</v>
      </c>
      <c r="F44" s="95">
        <v>6.8445241372973406E-5</v>
      </c>
      <c r="G44" s="16">
        <v>2.1334965945730001E-4</v>
      </c>
      <c r="H44" s="95">
        <v>4.0500619498536002E-5</v>
      </c>
      <c r="I44" s="16">
        <v>2.0802620001784998E-3</v>
      </c>
      <c r="J44" s="16" t="s">
        <v>355</v>
      </c>
      <c r="K44" s="16" t="s">
        <v>1878</v>
      </c>
    </row>
    <row r="45" spans="1:11">
      <c r="A45" s="16">
        <v>1</v>
      </c>
      <c r="B45" s="16" t="s">
        <v>39</v>
      </c>
      <c r="C45" s="16">
        <v>2.2282897276704001E-3</v>
      </c>
      <c r="D45" s="16">
        <v>4.9095868400550002E-4</v>
      </c>
      <c r="E45" s="16">
        <v>6.5279355603770003E-3</v>
      </c>
      <c r="F45" s="16">
        <v>6.9342066672610004E-4</v>
      </c>
      <c r="G45" s="16">
        <v>1.3400471387543E-3</v>
      </c>
      <c r="H45" s="16">
        <v>2.7723416471616999E-3</v>
      </c>
      <c r="I45" s="16">
        <v>2.5188574658521002E-3</v>
      </c>
      <c r="J45" s="16" t="s">
        <v>355</v>
      </c>
      <c r="K45" s="16" t="s">
        <v>1878</v>
      </c>
    </row>
    <row r="46" spans="1:11">
      <c r="A46" s="16">
        <v>2</v>
      </c>
      <c r="B46" s="16" t="s">
        <v>40</v>
      </c>
      <c r="C46" s="16">
        <v>1.397619925979E-4</v>
      </c>
      <c r="D46" s="95">
        <v>4.34924834444919E-5</v>
      </c>
      <c r="E46" s="95">
        <v>4.34924834444919E-5</v>
      </c>
      <c r="F46" s="95">
        <v>4.34924834444919E-5</v>
      </c>
      <c r="G46" s="16">
        <v>0</v>
      </c>
      <c r="H46" s="16">
        <v>0</v>
      </c>
      <c r="I46" s="16">
        <v>1.3047745033340001E-4</v>
      </c>
      <c r="J46" s="16" t="s">
        <v>355</v>
      </c>
      <c r="K46" s="16" t="s">
        <v>1878</v>
      </c>
    </row>
    <row r="47" spans="1:11">
      <c r="A47" s="16">
        <v>3</v>
      </c>
      <c r="B47" s="16" t="s">
        <v>41</v>
      </c>
      <c r="C47" s="16">
        <v>1.12130052195306E-2</v>
      </c>
      <c r="D47" s="16">
        <v>3.4893709999999998E-3</v>
      </c>
      <c r="E47" s="16">
        <v>3.4893709999999998E-3</v>
      </c>
      <c r="F47" s="16">
        <v>3.4893709999999998E-3</v>
      </c>
      <c r="G47" s="16">
        <v>0</v>
      </c>
      <c r="H47" s="16">
        <v>0</v>
      </c>
      <c r="I47" s="16">
        <v>1.04681129999999E-2</v>
      </c>
      <c r="J47" s="16" t="s">
        <v>355</v>
      </c>
      <c r="K47" s="16" t="s">
        <v>1878</v>
      </c>
    </row>
    <row r="48" spans="1:11">
      <c r="A48" s="16">
        <v>4</v>
      </c>
      <c r="B48" s="16" t="s">
        <v>42</v>
      </c>
      <c r="C48" s="16">
        <v>1.5559515669947E-2</v>
      </c>
      <c r="D48" s="16">
        <v>4.8419600000000002E-3</v>
      </c>
      <c r="E48" s="16">
        <v>4.8419600000000002E-3</v>
      </c>
      <c r="F48" s="16">
        <v>4.8419600000000002E-3</v>
      </c>
      <c r="G48" s="16">
        <v>0</v>
      </c>
      <c r="H48" s="16">
        <v>0</v>
      </c>
      <c r="I48" s="16">
        <v>1.4525879999999901E-2</v>
      </c>
      <c r="J48" s="16" t="s">
        <v>355</v>
      </c>
      <c r="K48" s="16" t="s">
        <v>1878</v>
      </c>
    </row>
    <row r="49" spans="1:11">
      <c r="A49" s="16">
        <v>5</v>
      </c>
      <c r="B49" s="16" t="s">
        <v>43</v>
      </c>
      <c r="C49" s="16">
        <v>0</v>
      </c>
      <c r="D49" s="16">
        <v>0</v>
      </c>
      <c r="E49" s="16">
        <v>0</v>
      </c>
      <c r="F49" s="16">
        <v>0</v>
      </c>
      <c r="G49" s="16">
        <v>0</v>
      </c>
      <c r="H49" s="16">
        <v>0</v>
      </c>
      <c r="I49" s="16">
        <v>0</v>
      </c>
      <c r="J49" s="16" t="s">
        <v>355</v>
      </c>
      <c r="K49" s="16" t="s">
        <v>1878</v>
      </c>
    </row>
    <row r="50" spans="1:11">
      <c r="A50" s="16">
        <v>0</v>
      </c>
      <c r="B50" s="16" t="s">
        <v>38</v>
      </c>
      <c r="C50" s="16">
        <v>1.015068871454E-4</v>
      </c>
      <c r="D50" s="95">
        <v>6.6748780423538394E-5</v>
      </c>
      <c r="E50" s="95">
        <v>9.6215656200719996E-5</v>
      </c>
      <c r="F50" s="95">
        <v>6.8445241372973406E-5</v>
      </c>
      <c r="G50" s="16">
        <v>2.1334965945730001E-4</v>
      </c>
      <c r="H50" s="95">
        <v>4.0500619498536002E-5</v>
      </c>
      <c r="I50" s="16">
        <v>2.0802620001784998E-3</v>
      </c>
      <c r="J50" s="16" t="s">
        <v>356</v>
      </c>
      <c r="K50" s="16" t="s">
        <v>1878</v>
      </c>
    </row>
    <row r="51" spans="1:11">
      <c r="A51" s="16">
        <v>1</v>
      </c>
      <c r="B51" s="16" t="s">
        <v>39</v>
      </c>
      <c r="C51" s="16">
        <v>2.2282897276704001E-3</v>
      </c>
      <c r="D51" s="16">
        <v>4.9095868400550002E-4</v>
      </c>
      <c r="E51" s="16">
        <v>6.5279355603770003E-3</v>
      </c>
      <c r="F51" s="16">
        <v>6.9342066672610004E-4</v>
      </c>
      <c r="G51" s="16">
        <v>1.3400471387543E-3</v>
      </c>
      <c r="H51" s="16">
        <v>2.7723416471616999E-3</v>
      </c>
      <c r="I51" s="16">
        <v>2.5188574658521002E-3</v>
      </c>
      <c r="J51" s="16" t="s">
        <v>356</v>
      </c>
      <c r="K51" s="16" t="s">
        <v>1878</v>
      </c>
    </row>
    <row r="52" spans="1:11">
      <c r="A52" s="16">
        <v>2</v>
      </c>
      <c r="B52" s="16" t="s">
        <v>40</v>
      </c>
      <c r="C52" s="16">
        <v>1.397619925979E-4</v>
      </c>
      <c r="D52" s="95">
        <v>4.34924834444919E-5</v>
      </c>
      <c r="E52" s="95">
        <v>4.34924834444919E-5</v>
      </c>
      <c r="F52" s="95">
        <v>4.34924834444919E-5</v>
      </c>
      <c r="G52" s="16">
        <v>0</v>
      </c>
      <c r="H52" s="16">
        <v>0</v>
      </c>
      <c r="I52" s="16">
        <v>1.3047745033340001E-4</v>
      </c>
      <c r="J52" s="16" t="s">
        <v>356</v>
      </c>
      <c r="K52" s="16" t="s">
        <v>1878</v>
      </c>
    </row>
    <row r="53" spans="1:11">
      <c r="A53" s="16">
        <v>3</v>
      </c>
      <c r="B53" s="16" t="s">
        <v>41</v>
      </c>
      <c r="C53" s="16">
        <v>1.12130052195306E-2</v>
      </c>
      <c r="D53" s="16">
        <v>3.4893709999999998E-3</v>
      </c>
      <c r="E53" s="16">
        <v>3.4893709999999998E-3</v>
      </c>
      <c r="F53" s="16">
        <v>3.4893709999999998E-3</v>
      </c>
      <c r="G53" s="16">
        <v>0</v>
      </c>
      <c r="H53" s="16">
        <v>0</v>
      </c>
      <c r="I53" s="16">
        <v>1.04681129999999E-2</v>
      </c>
      <c r="J53" s="16" t="s">
        <v>356</v>
      </c>
      <c r="K53" s="16" t="s">
        <v>1878</v>
      </c>
    </row>
    <row r="54" spans="1:11">
      <c r="A54" s="16">
        <v>4</v>
      </c>
      <c r="B54" s="16" t="s">
        <v>42</v>
      </c>
      <c r="C54" s="16">
        <v>1.5559515669947E-2</v>
      </c>
      <c r="D54" s="16">
        <v>4.8419600000000002E-3</v>
      </c>
      <c r="E54" s="16">
        <v>4.8419600000000002E-3</v>
      </c>
      <c r="F54" s="16">
        <v>4.8419600000000002E-3</v>
      </c>
      <c r="G54" s="16">
        <v>0</v>
      </c>
      <c r="H54" s="16">
        <v>0</v>
      </c>
      <c r="I54" s="16">
        <v>1.4525879999999901E-2</v>
      </c>
      <c r="J54" s="16" t="s">
        <v>356</v>
      </c>
      <c r="K54" s="16" t="s">
        <v>1878</v>
      </c>
    </row>
    <row r="55" spans="1:11">
      <c r="A55" s="16">
        <v>5</v>
      </c>
      <c r="B55" s="16" t="s">
        <v>43</v>
      </c>
      <c r="C55" s="16">
        <v>0</v>
      </c>
      <c r="D55" s="16">
        <v>0</v>
      </c>
      <c r="E55" s="16">
        <v>0</v>
      </c>
      <c r="F55" s="16">
        <v>0</v>
      </c>
      <c r="G55" s="16">
        <v>0</v>
      </c>
      <c r="H55" s="16">
        <v>0</v>
      </c>
      <c r="I55" s="16">
        <v>0</v>
      </c>
      <c r="J55" s="16" t="s">
        <v>356</v>
      </c>
      <c r="K55" s="16" t="s">
        <v>1878</v>
      </c>
    </row>
    <row r="56" spans="1:11">
      <c r="A56" s="16">
        <v>0</v>
      </c>
      <c r="B56" s="16" t="s">
        <v>38</v>
      </c>
      <c r="C56" s="16">
        <v>1.015068871454E-4</v>
      </c>
      <c r="D56" s="95">
        <v>6.6748780423538394E-5</v>
      </c>
      <c r="E56" s="95">
        <v>9.6215656200719996E-5</v>
      </c>
      <c r="F56" s="95">
        <v>6.8445241372973406E-5</v>
      </c>
      <c r="G56" s="16">
        <v>2.1334965945730001E-4</v>
      </c>
      <c r="H56" s="95">
        <v>4.0500619498536002E-5</v>
      </c>
      <c r="I56" s="16">
        <v>2.0802620001784998E-3</v>
      </c>
      <c r="J56" s="16" t="s">
        <v>357</v>
      </c>
      <c r="K56" s="16" t="s">
        <v>1878</v>
      </c>
    </row>
    <row r="57" spans="1:11">
      <c r="A57" s="16">
        <v>1</v>
      </c>
      <c r="B57" s="16" t="s">
        <v>39</v>
      </c>
      <c r="C57" s="16">
        <v>2.2282897276704001E-3</v>
      </c>
      <c r="D57" s="16">
        <v>4.9095868400550002E-4</v>
      </c>
      <c r="E57" s="16">
        <v>6.5279355603770003E-3</v>
      </c>
      <c r="F57" s="16">
        <v>6.9342066672610004E-4</v>
      </c>
      <c r="G57" s="16">
        <v>1.3400471387543E-3</v>
      </c>
      <c r="H57" s="16">
        <v>2.7723416471616999E-3</v>
      </c>
      <c r="I57" s="16">
        <v>2.5188574658521002E-3</v>
      </c>
      <c r="J57" s="16" t="s">
        <v>357</v>
      </c>
      <c r="K57" s="16" t="s">
        <v>1878</v>
      </c>
    </row>
    <row r="58" spans="1:11">
      <c r="A58" s="16">
        <v>2</v>
      </c>
      <c r="B58" s="16" t="s">
        <v>40</v>
      </c>
      <c r="C58" s="16">
        <v>1.397619925979E-4</v>
      </c>
      <c r="D58" s="95">
        <v>4.34924834444919E-5</v>
      </c>
      <c r="E58" s="95">
        <v>4.34924834444919E-5</v>
      </c>
      <c r="F58" s="95">
        <v>4.34924834444919E-5</v>
      </c>
      <c r="G58" s="16">
        <v>0</v>
      </c>
      <c r="H58" s="16">
        <v>0</v>
      </c>
      <c r="I58" s="16">
        <v>1.3047745033340001E-4</v>
      </c>
      <c r="J58" s="16" t="s">
        <v>357</v>
      </c>
      <c r="K58" s="16" t="s">
        <v>1878</v>
      </c>
    </row>
    <row r="59" spans="1:11">
      <c r="A59" s="16">
        <v>3</v>
      </c>
      <c r="B59" s="16" t="s">
        <v>41</v>
      </c>
      <c r="C59" s="16">
        <v>1.12130052195306E-2</v>
      </c>
      <c r="D59" s="16">
        <v>3.4893709999999998E-3</v>
      </c>
      <c r="E59" s="16">
        <v>3.4893709999999998E-3</v>
      </c>
      <c r="F59" s="16">
        <v>3.4893709999999998E-3</v>
      </c>
      <c r="G59" s="16">
        <v>0</v>
      </c>
      <c r="H59" s="16">
        <v>0</v>
      </c>
      <c r="I59" s="16">
        <v>1.04681129999999E-2</v>
      </c>
      <c r="J59" s="16" t="s">
        <v>357</v>
      </c>
      <c r="K59" s="16" t="s">
        <v>1878</v>
      </c>
    </row>
    <row r="60" spans="1:11">
      <c r="A60" s="16">
        <v>4</v>
      </c>
      <c r="B60" s="16" t="s">
        <v>42</v>
      </c>
      <c r="C60" s="16">
        <v>1.5559515669947E-2</v>
      </c>
      <c r="D60" s="16">
        <v>4.8419600000000002E-3</v>
      </c>
      <c r="E60" s="16">
        <v>4.8419600000000002E-3</v>
      </c>
      <c r="F60" s="16">
        <v>4.8419600000000002E-3</v>
      </c>
      <c r="G60" s="16">
        <v>0</v>
      </c>
      <c r="H60" s="16">
        <v>0</v>
      </c>
      <c r="I60" s="16">
        <v>1.4525879999999901E-2</v>
      </c>
      <c r="J60" s="16" t="s">
        <v>357</v>
      </c>
      <c r="K60" s="16" t="s">
        <v>1878</v>
      </c>
    </row>
    <row r="61" spans="1:11">
      <c r="A61" s="16">
        <v>5</v>
      </c>
      <c r="B61" s="16" t="s">
        <v>43</v>
      </c>
      <c r="C61" s="16">
        <v>0</v>
      </c>
      <c r="D61" s="16">
        <v>0</v>
      </c>
      <c r="E61" s="16">
        <v>0</v>
      </c>
      <c r="F61" s="16">
        <v>0</v>
      </c>
      <c r="G61" s="16">
        <v>0</v>
      </c>
      <c r="H61" s="16">
        <v>0</v>
      </c>
      <c r="I61" s="16">
        <v>0</v>
      </c>
      <c r="J61" s="16" t="s">
        <v>357</v>
      </c>
      <c r="K61" s="16" t="s">
        <v>1878</v>
      </c>
    </row>
    <row r="62" spans="1:11">
      <c r="A62" s="16">
        <v>0</v>
      </c>
      <c r="B62" s="16" t="s">
        <v>38</v>
      </c>
      <c r="C62" s="16">
        <v>1.015068871454E-4</v>
      </c>
      <c r="D62" s="95">
        <v>6.6748780423538394E-5</v>
      </c>
      <c r="E62" s="95">
        <v>9.6215656200719996E-5</v>
      </c>
      <c r="F62" s="95">
        <v>6.8445241372973406E-5</v>
      </c>
      <c r="G62" s="16">
        <v>2.1334965945730001E-4</v>
      </c>
      <c r="H62" s="95">
        <v>4.0500619498536002E-5</v>
      </c>
      <c r="I62" s="16">
        <v>2.0802620001784998E-3</v>
      </c>
      <c r="J62" s="16" t="s">
        <v>358</v>
      </c>
      <c r="K62" s="16" t="s">
        <v>1878</v>
      </c>
    </row>
    <row r="63" spans="1:11">
      <c r="A63" s="16">
        <v>1</v>
      </c>
      <c r="B63" s="16" t="s">
        <v>39</v>
      </c>
      <c r="C63" s="16">
        <v>2.2282897276704001E-3</v>
      </c>
      <c r="D63" s="16">
        <v>4.9095868400550002E-4</v>
      </c>
      <c r="E63" s="16">
        <v>6.5279355603770003E-3</v>
      </c>
      <c r="F63" s="16">
        <v>6.9342066672610004E-4</v>
      </c>
      <c r="G63" s="16">
        <v>1.3400471387543E-3</v>
      </c>
      <c r="H63" s="16">
        <v>2.7723416471616999E-3</v>
      </c>
      <c r="I63" s="16">
        <v>2.5188574658521002E-3</v>
      </c>
      <c r="J63" s="16" t="s">
        <v>358</v>
      </c>
      <c r="K63" s="16" t="s">
        <v>1878</v>
      </c>
    </row>
    <row r="64" spans="1:11">
      <c r="A64" s="16">
        <v>2</v>
      </c>
      <c r="B64" s="16" t="s">
        <v>40</v>
      </c>
      <c r="C64" s="16">
        <v>1.397619925979E-4</v>
      </c>
      <c r="D64" s="95">
        <v>4.34924834444919E-5</v>
      </c>
      <c r="E64" s="95">
        <v>4.34924834444919E-5</v>
      </c>
      <c r="F64" s="95">
        <v>4.34924834444919E-5</v>
      </c>
      <c r="G64" s="16">
        <v>0</v>
      </c>
      <c r="H64" s="16">
        <v>0</v>
      </c>
      <c r="I64" s="16">
        <v>1.3047745033340001E-4</v>
      </c>
      <c r="J64" s="16" t="s">
        <v>358</v>
      </c>
      <c r="K64" s="16" t="s">
        <v>1878</v>
      </c>
    </row>
    <row r="65" spans="1:11">
      <c r="A65" s="16">
        <v>3</v>
      </c>
      <c r="B65" s="16" t="s">
        <v>41</v>
      </c>
      <c r="C65" s="16">
        <v>1.12130052195306E-2</v>
      </c>
      <c r="D65" s="16">
        <v>3.4893709999999998E-3</v>
      </c>
      <c r="E65" s="16">
        <v>3.4893709999999998E-3</v>
      </c>
      <c r="F65" s="16">
        <v>3.4893709999999998E-3</v>
      </c>
      <c r="G65" s="16">
        <v>0</v>
      </c>
      <c r="H65" s="16">
        <v>0</v>
      </c>
      <c r="I65" s="16">
        <v>1.04681129999999E-2</v>
      </c>
      <c r="J65" s="16" t="s">
        <v>358</v>
      </c>
      <c r="K65" s="16" t="s">
        <v>1878</v>
      </c>
    </row>
    <row r="66" spans="1:11">
      <c r="A66" s="16">
        <v>4</v>
      </c>
      <c r="B66" s="16" t="s">
        <v>42</v>
      </c>
      <c r="C66" s="16">
        <v>1.5559515669947E-2</v>
      </c>
      <c r="D66" s="16">
        <v>4.8419600000000002E-3</v>
      </c>
      <c r="E66" s="16">
        <v>4.8419600000000002E-3</v>
      </c>
      <c r="F66" s="16">
        <v>4.8419600000000002E-3</v>
      </c>
      <c r="G66" s="16">
        <v>0</v>
      </c>
      <c r="H66" s="16">
        <v>0</v>
      </c>
      <c r="I66" s="16">
        <v>1.4525879999999901E-2</v>
      </c>
      <c r="J66" s="16" t="s">
        <v>358</v>
      </c>
      <c r="K66" s="16" t="s">
        <v>1878</v>
      </c>
    </row>
    <row r="67" spans="1:11">
      <c r="A67" s="16">
        <v>5</v>
      </c>
      <c r="B67" s="16" t="s">
        <v>43</v>
      </c>
      <c r="C67" s="16">
        <v>0</v>
      </c>
      <c r="D67" s="16">
        <v>0</v>
      </c>
      <c r="E67" s="16">
        <v>0</v>
      </c>
      <c r="F67" s="16">
        <v>0</v>
      </c>
      <c r="G67" s="16">
        <v>0</v>
      </c>
      <c r="H67" s="16">
        <v>0</v>
      </c>
      <c r="I67" s="16">
        <v>0</v>
      </c>
      <c r="J67" s="16" t="s">
        <v>358</v>
      </c>
      <c r="K67" s="16" t="s">
        <v>1878</v>
      </c>
    </row>
    <row r="68" spans="1:11">
      <c r="A68" s="16">
        <v>0</v>
      </c>
      <c r="B68" s="16" t="s">
        <v>38</v>
      </c>
      <c r="C68" s="16">
        <v>1.015068871454E-4</v>
      </c>
      <c r="D68" s="95">
        <v>6.6748780423538394E-5</v>
      </c>
      <c r="E68" s="95">
        <v>9.6215656200719996E-5</v>
      </c>
      <c r="F68" s="95">
        <v>6.8445241372973406E-5</v>
      </c>
      <c r="G68" s="16">
        <v>2.1334965945730001E-4</v>
      </c>
      <c r="H68" s="95">
        <v>4.0500619498536002E-5</v>
      </c>
      <c r="I68" s="16">
        <v>2.0802620001784998E-3</v>
      </c>
      <c r="J68" s="16" t="s">
        <v>359</v>
      </c>
      <c r="K68" s="16" t="s">
        <v>1878</v>
      </c>
    </row>
    <row r="69" spans="1:11">
      <c r="A69" s="16">
        <v>1</v>
      </c>
      <c r="B69" s="16" t="s">
        <v>39</v>
      </c>
      <c r="C69" s="16">
        <v>2.2282897276704001E-3</v>
      </c>
      <c r="D69" s="16">
        <v>4.9095868400550002E-4</v>
      </c>
      <c r="E69" s="16">
        <v>6.5279355603770003E-3</v>
      </c>
      <c r="F69" s="16">
        <v>6.9342066672610004E-4</v>
      </c>
      <c r="G69" s="16">
        <v>1.3400471387543E-3</v>
      </c>
      <c r="H69" s="16">
        <v>2.7723416471616999E-3</v>
      </c>
      <c r="I69" s="16">
        <v>2.5188574658521002E-3</v>
      </c>
      <c r="J69" s="16" t="s">
        <v>359</v>
      </c>
      <c r="K69" s="16" t="s">
        <v>1878</v>
      </c>
    </row>
    <row r="70" spans="1:11">
      <c r="A70" s="16">
        <v>2</v>
      </c>
      <c r="B70" s="16" t="s">
        <v>40</v>
      </c>
      <c r="C70" s="16">
        <v>1.397619925979E-4</v>
      </c>
      <c r="D70" s="95">
        <v>4.34924834444919E-5</v>
      </c>
      <c r="E70" s="95">
        <v>4.34924834444919E-5</v>
      </c>
      <c r="F70" s="95">
        <v>4.34924834444919E-5</v>
      </c>
      <c r="G70" s="16">
        <v>0</v>
      </c>
      <c r="H70" s="16">
        <v>0</v>
      </c>
      <c r="I70" s="16">
        <v>1.3047745033340001E-4</v>
      </c>
      <c r="J70" s="16" t="s">
        <v>359</v>
      </c>
      <c r="K70" s="16" t="s">
        <v>1878</v>
      </c>
    </row>
    <row r="71" spans="1:11">
      <c r="A71" s="16">
        <v>3</v>
      </c>
      <c r="B71" s="16" t="s">
        <v>41</v>
      </c>
      <c r="C71" s="16">
        <v>1.12130052195306E-2</v>
      </c>
      <c r="D71" s="16">
        <v>3.4893709999999998E-3</v>
      </c>
      <c r="E71" s="16">
        <v>3.4893709999999998E-3</v>
      </c>
      <c r="F71" s="16">
        <v>3.4893709999999998E-3</v>
      </c>
      <c r="G71" s="16">
        <v>0</v>
      </c>
      <c r="H71" s="16">
        <v>0</v>
      </c>
      <c r="I71" s="16">
        <v>1.04681129999999E-2</v>
      </c>
      <c r="J71" s="16" t="s">
        <v>359</v>
      </c>
      <c r="K71" s="16" t="s">
        <v>1878</v>
      </c>
    </row>
    <row r="72" spans="1:11">
      <c r="A72" s="16">
        <v>4</v>
      </c>
      <c r="B72" s="16" t="s">
        <v>42</v>
      </c>
      <c r="C72" s="16">
        <v>1.5559515669947E-2</v>
      </c>
      <c r="D72" s="16">
        <v>4.8419600000000002E-3</v>
      </c>
      <c r="E72" s="16">
        <v>4.8419600000000002E-3</v>
      </c>
      <c r="F72" s="16">
        <v>4.8419600000000002E-3</v>
      </c>
      <c r="G72" s="16">
        <v>0</v>
      </c>
      <c r="H72" s="16">
        <v>0</v>
      </c>
      <c r="I72" s="16">
        <v>1.4525879999999901E-2</v>
      </c>
      <c r="J72" s="16" t="s">
        <v>359</v>
      </c>
      <c r="K72" s="16" t="s">
        <v>1878</v>
      </c>
    </row>
    <row r="73" spans="1:11">
      <c r="A73" s="16">
        <v>5</v>
      </c>
      <c r="B73" s="16" t="s">
        <v>43</v>
      </c>
      <c r="C73" s="16">
        <v>0</v>
      </c>
      <c r="D73" s="16">
        <v>0</v>
      </c>
      <c r="E73" s="16">
        <v>0</v>
      </c>
      <c r="F73" s="16">
        <v>0</v>
      </c>
      <c r="G73" s="16">
        <v>0</v>
      </c>
      <c r="H73" s="16">
        <v>0</v>
      </c>
      <c r="I73" s="16">
        <v>0</v>
      </c>
      <c r="J73" s="16" t="s">
        <v>359</v>
      </c>
      <c r="K73" s="16" t="s">
        <v>1878</v>
      </c>
    </row>
    <row r="74" spans="1:11">
      <c r="A74" s="16">
        <v>0</v>
      </c>
      <c r="B74" s="16" t="s">
        <v>38</v>
      </c>
      <c r="C74" s="16">
        <v>1.015068871454E-4</v>
      </c>
      <c r="D74" s="95">
        <v>6.6748780423538394E-5</v>
      </c>
      <c r="E74" s="95">
        <v>9.6215656200719996E-5</v>
      </c>
      <c r="F74" s="95">
        <v>6.8445241372973406E-5</v>
      </c>
      <c r="G74" s="16">
        <v>2.1334965945730001E-4</v>
      </c>
      <c r="H74" s="95">
        <v>4.0500619498536002E-5</v>
      </c>
      <c r="I74" s="16">
        <v>2.0802620001784998E-3</v>
      </c>
      <c r="J74" s="16" t="s">
        <v>360</v>
      </c>
      <c r="K74" s="16" t="s">
        <v>1878</v>
      </c>
    </row>
    <row r="75" spans="1:11">
      <c r="A75" s="16">
        <v>1</v>
      </c>
      <c r="B75" s="16" t="s">
        <v>39</v>
      </c>
      <c r="C75" s="16">
        <v>2.2282897276704001E-3</v>
      </c>
      <c r="D75" s="16">
        <v>4.9095868400550002E-4</v>
      </c>
      <c r="E75" s="16">
        <v>6.5279355603770003E-3</v>
      </c>
      <c r="F75" s="16">
        <v>6.9342066672610004E-4</v>
      </c>
      <c r="G75" s="16">
        <v>1.3400471387543E-3</v>
      </c>
      <c r="H75" s="16">
        <v>2.7723416471616999E-3</v>
      </c>
      <c r="I75" s="16">
        <v>2.5188574658521002E-3</v>
      </c>
      <c r="J75" s="16" t="s">
        <v>360</v>
      </c>
      <c r="K75" s="16" t="s">
        <v>1878</v>
      </c>
    </row>
    <row r="76" spans="1:11">
      <c r="A76" s="16">
        <v>2</v>
      </c>
      <c r="B76" s="16" t="s">
        <v>40</v>
      </c>
      <c r="C76" s="16">
        <v>1.397619925979E-4</v>
      </c>
      <c r="D76" s="95">
        <v>4.34924834444919E-5</v>
      </c>
      <c r="E76" s="95">
        <v>4.34924834444919E-5</v>
      </c>
      <c r="F76" s="95">
        <v>4.34924834444919E-5</v>
      </c>
      <c r="G76" s="16">
        <v>0</v>
      </c>
      <c r="H76" s="16">
        <v>0</v>
      </c>
      <c r="I76" s="16">
        <v>1.3047745033340001E-4</v>
      </c>
      <c r="J76" s="16" t="s">
        <v>360</v>
      </c>
      <c r="K76" s="16" t="s">
        <v>1878</v>
      </c>
    </row>
    <row r="77" spans="1:11">
      <c r="A77" s="16">
        <v>3</v>
      </c>
      <c r="B77" s="16" t="s">
        <v>41</v>
      </c>
      <c r="C77" s="16">
        <v>1.12130052195306E-2</v>
      </c>
      <c r="D77" s="16">
        <v>3.4893709999999998E-3</v>
      </c>
      <c r="E77" s="16">
        <v>3.4893709999999998E-3</v>
      </c>
      <c r="F77" s="16">
        <v>3.4893709999999998E-3</v>
      </c>
      <c r="G77" s="16">
        <v>0</v>
      </c>
      <c r="H77" s="16">
        <v>0</v>
      </c>
      <c r="I77" s="16">
        <v>1.04681129999999E-2</v>
      </c>
      <c r="J77" s="16" t="s">
        <v>360</v>
      </c>
      <c r="K77" s="16" t="s">
        <v>1878</v>
      </c>
    </row>
    <row r="78" spans="1:11">
      <c r="A78" s="16">
        <v>4</v>
      </c>
      <c r="B78" s="16" t="s">
        <v>42</v>
      </c>
      <c r="C78" s="16">
        <v>1.5559515669947E-2</v>
      </c>
      <c r="D78" s="16">
        <v>4.8419600000000002E-3</v>
      </c>
      <c r="E78" s="16">
        <v>4.8419600000000002E-3</v>
      </c>
      <c r="F78" s="16">
        <v>4.8419600000000002E-3</v>
      </c>
      <c r="G78" s="16">
        <v>0</v>
      </c>
      <c r="H78" s="16">
        <v>0</v>
      </c>
      <c r="I78" s="16">
        <v>1.4525879999999901E-2</v>
      </c>
      <c r="J78" s="16" t="s">
        <v>360</v>
      </c>
      <c r="K78" s="16" t="s">
        <v>1878</v>
      </c>
    </row>
    <row r="79" spans="1:11">
      <c r="A79" s="16">
        <v>5</v>
      </c>
      <c r="B79" s="16" t="s">
        <v>43</v>
      </c>
      <c r="C79" s="16">
        <v>0</v>
      </c>
      <c r="D79" s="16">
        <v>0</v>
      </c>
      <c r="E79" s="16">
        <v>0</v>
      </c>
      <c r="F79" s="16">
        <v>0</v>
      </c>
      <c r="G79" s="16">
        <v>0</v>
      </c>
      <c r="H79" s="16">
        <v>0</v>
      </c>
      <c r="I79" s="16">
        <v>0</v>
      </c>
      <c r="J79" s="16" t="s">
        <v>360</v>
      </c>
      <c r="K79" s="16" t="s">
        <v>1878</v>
      </c>
    </row>
    <row r="80" spans="1:11">
      <c r="A80" s="16">
        <v>0</v>
      </c>
      <c r="B80" s="16" t="s">
        <v>38</v>
      </c>
      <c r="C80" s="16">
        <v>1.015068871454E-4</v>
      </c>
      <c r="D80" s="95">
        <v>6.6748780423538394E-5</v>
      </c>
      <c r="E80" s="95">
        <v>9.6215656200719996E-5</v>
      </c>
      <c r="F80" s="95">
        <v>6.8445241372973406E-5</v>
      </c>
      <c r="G80" s="16">
        <v>2.1334965945730001E-4</v>
      </c>
      <c r="H80" s="95">
        <v>4.0500619498536002E-5</v>
      </c>
      <c r="I80" s="16">
        <v>2.0802620001784998E-3</v>
      </c>
      <c r="J80" s="16" t="s">
        <v>361</v>
      </c>
      <c r="K80" s="16" t="s">
        <v>1878</v>
      </c>
    </row>
    <row r="81" spans="1:11">
      <c r="A81" s="16">
        <v>1</v>
      </c>
      <c r="B81" s="16" t="s">
        <v>39</v>
      </c>
      <c r="C81" s="16">
        <v>2.2282897276704001E-3</v>
      </c>
      <c r="D81" s="16">
        <v>4.9095868400550002E-4</v>
      </c>
      <c r="E81" s="16">
        <v>6.5279355603770003E-3</v>
      </c>
      <c r="F81" s="16">
        <v>6.9342066672610004E-4</v>
      </c>
      <c r="G81" s="16">
        <v>1.3400471387543E-3</v>
      </c>
      <c r="H81" s="16">
        <v>2.7723416471616999E-3</v>
      </c>
      <c r="I81" s="16">
        <v>2.5188574658521002E-3</v>
      </c>
      <c r="J81" s="16" t="s">
        <v>361</v>
      </c>
      <c r="K81" s="16" t="s">
        <v>1878</v>
      </c>
    </row>
    <row r="82" spans="1:11">
      <c r="A82" s="16">
        <v>2</v>
      </c>
      <c r="B82" s="16" t="s">
        <v>40</v>
      </c>
      <c r="C82" s="16">
        <v>1.397619925979E-4</v>
      </c>
      <c r="D82" s="95">
        <v>4.34924834444919E-5</v>
      </c>
      <c r="E82" s="95">
        <v>4.34924834444919E-5</v>
      </c>
      <c r="F82" s="95">
        <v>4.34924834444919E-5</v>
      </c>
      <c r="G82" s="16">
        <v>0</v>
      </c>
      <c r="H82" s="16">
        <v>0</v>
      </c>
      <c r="I82" s="16">
        <v>1.3047745033340001E-4</v>
      </c>
      <c r="J82" s="16" t="s">
        <v>361</v>
      </c>
      <c r="K82" s="16" t="s">
        <v>1878</v>
      </c>
    </row>
    <row r="83" spans="1:11">
      <c r="A83" s="16">
        <v>3</v>
      </c>
      <c r="B83" s="16" t="s">
        <v>41</v>
      </c>
      <c r="C83" s="16">
        <v>1.12130052195306E-2</v>
      </c>
      <c r="D83" s="16">
        <v>3.4893709999999998E-3</v>
      </c>
      <c r="E83" s="16">
        <v>3.4893709999999998E-3</v>
      </c>
      <c r="F83" s="16">
        <v>3.4893709999999998E-3</v>
      </c>
      <c r="G83" s="16">
        <v>0</v>
      </c>
      <c r="H83" s="16">
        <v>0</v>
      </c>
      <c r="I83" s="16">
        <v>1.04681129999999E-2</v>
      </c>
      <c r="J83" s="16" t="s">
        <v>361</v>
      </c>
      <c r="K83" s="16" t="s">
        <v>1878</v>
      </c>
    </row>
    <row r="84" spans="1:11">
      <c r="A84" s="16">
        <v>4</v>
      </c>
      <c r="B84" s="16" t="s">
        <v>42</v>
      </c>
      <c r="C84" s="16">
        <v>1.5559515669947E-2</v>
      </c>
      <c r="D84" s="16">
        <v>4.8419600000000002E-3</v>
      </c>
      <c r="E84" s="16">
        <v>4.8419600000000002E-3</v>
      </c>
      <c r="F84" s="16">
        <v>4.8419600000000002E-3</v>
      </c>
      <c r="G84" s="16">
        <v>0</v>
      </c>
      <c r="H84" s="16">
        <v>0</v>
      </c>
      <c r="I84" s="16">
        <v>1.4525879999999901E-2</v>
      </c>
      <c r="J84" s="16" t="s">
        <v>361</v>
      </c>
      <c r="K84" s="16" t="s">
        <v>1878</v>
      </c>
    </row>
    <row r="85" spans="1:11">
      <c r="A85" s="16">
        <v>5</v>
      </c>
      <c r="B85" s="16" t="s">
        <v>43</v>
      </c>
      <c r="C85" s="16">
        <v>0</v>
      </c>
      <c r="D85" s="16">
        <v>0</v>
      </c>
      <c r="E85" s="16">
        <v>0</v>
      </c>
      <c r="F85" s="16">
        <v>0</v>
      </c>
      <c r="G85" s="16">
        <v>0</v>
      </c>
      <c r="H85" s="16">
        <v>0</v>
      </c>
      <c r="I85" s="16">
        <v>0</v>
      </c>
      <c r="J85" s="16" t="s">
        <v>361</v>
      </c>
      <c r="K85" s="16" t="s">
        <v>1878</v>
      </c>
    </row>
    <row r="86" spans="1:11">
      <c r="A86" s="16">
        <v>0</v>
      </c>
      <c r="B86" s="16" t="s">
        <v>38</v>
      </c>
      <c r="C86" s="16">
        <v>1.015068871454E-4</v>
      </c>
      <c r="D86" s="95">
        <v>6.6748780423538394E-5</v>
      </c>
      <c r="E86" s="95">
        <v>9.6215656200719996E-5</v>
      </c>
      <c r="F86" s="95">
        <v>6.8445241372973406E-5</v>
      </c>
      <c r="G86" s="16">
        <v>2.1334965945730001E-4</v>
      </c>
      <c r="H86" s="95">
        <v>4.0500619498536002E-5</v>
      </c>
      <c r="I86" s="16">
        <v>2.0802620001784998E-3</v>
      </c>
      <c r="J86" s="16" t="s">
        <v>362</v>
      </c>
      <c r="K86" s="16" t="s">
        <v>1878</v>
      </c>
    </row>
    <row r="87" spans="1:11">
      <c r="A87" s="16">
        <v>1</v>
      </c>
      <c r="B87" s="16" t="s">
        <v>39</v>
      </c>
      <c r="C87" s="16">
        <v>2.2282897276704001E-3</v>
      </c>
      <c r="D87" s="16">
        <v>4.9095868400550002E-4</v>
      </c>
      <c r="E87" s="16">
        <v>6.5279355603770003E-3</v>
      </c>
      <c r="F87" s="16">
        <v>6.9342066672610004E-4</v>
      </c>
      <c r="G87" s="16">
        <v>1.3400471387543E-3</v>
      </c>
      <c r="H87" s="16">
        <v>2.7723416471616999E-3</v>
      </c>
      <c r="I87" s="16">
        <v>2.5188574658521002E-3</v>
      </c>
      <c r="J87" s="16" t="s">
        <v>362</v>
      </c>
      <c r="K87" s="16" t="s">
        <v>1878</v>
      </c>
    </row>
    <row r="88" spans="1:11">
      <c r="A88" s="16">
        <v>2</v>
      </c>
      <c r="B88" s="16" t="s">
        <v>40</v>
      </c>
      <c r="C88" s="16">
        <v>1.397619925979E-4</v>
      </c>
      <c r="D88" s="95">
        <v>4.34924834444919E-5</v>
      </c>
      <c r="E88" s="95">
        <v>4.34924834444919E-5</v>
      </c>
      <c r="F88" s="95">
        <v>4.34924834444919E-5</v>
      </c>
      <c r="G88" s="16">
        <v>0</v>
      </c>
      <c r="H88" s="16">
        <v>0</v>
      </c>
      <c r="I88" s="16">
        <v>1.3047745033340001E-4</v>
      </c>
      <c r="J88" s="16" t="s">
        <v>362</v>
      </c>
      <c r="K88" s="16" t="s">
        <v>1878</v>
      </c>
    </row>
    <row r="89" spans="1:11">
      <c r="A89" s="16">
        <v>3</v>
      </c>
      <c r="B89" s="16" t="s">
        <v>41</v>
      </c>
      <c r="C89" s="16">
        <v>1.12130052195306E-2</v>
      </c>
      <c r="D89" s="16">
        <v>3.4893709999999998E-3</v>
      </c>
      <c r="E89" s="16">
        <v>3.4893709999999998E-3</v>
      </c>
      <c r="F89" s="16">
        <v>3.4893709999999998E-3</v>
      </c>
      <c r="G89" s="16">
        <v>0</v>
      </c>
      <c r="H89" s="16">
        <v>0</v>
      </c>
      <c r="I89" s="16">
        <v>1.04681129999999E-2</v>
      </c>
      <c r="J89" s="16" t="s">
        <v>362</v>
      </c>
      <c r="K89" s="16" t="s">
        <v>1878</v>
      </c>
    </row>
    <row r="90" spans="1:11">
      <c r="A90" s="16">
        <v>4</v>
      </c>
      <c r="B90" s="16" t="s">
        <v>42</v>
      </c>
      <c r="C90" s="16">
        <v>1.5559515669947E-2</v>
      </c>
      <c r="D90" s="16">
        <v>4.8419600000000002E-3</v>
      </c>
      <c r="E90" s="16">
        <v>4.8419600000000002E-3</v>
      </c>
      <c r="F90" s="16">
        <v>4.8419600000000002E-3</v>
      </c>
      <c r="G90" s="16">
        <v>0</v>
      </c>
      <c r="H90" s="16">
        <v>0</v>
      </c>
      <c r="I90" s="16">
        <v>1.4525879999999901E-2</v>
      </c>
      <c r="J90" s="16" t="s">
        <v>362</v>
      </c>
      <c r="K90" s="16" t="s">
        <v>1878</v>
      </c>
    </row>
    <row r="91" spans="1:11">
      <c r="A91" s="16">
        <v>5</v>
      </c>
      <c r="B91" s="16" t="s">
        <v>43</v>
      </c>
      <c r="C91" s="16">
        <v>0</v>
      </c>
      <c r="D91" s="16">
        <v>0</v>
      </c>
      <c r="E91" s="16">
        <v>0</v>
      </c>
      <c r="F91" s="16">
        <v>0</v>
      </c>
      <c r="G91" s="16">
        <v>0</v>
      </c>
      <c r="H91" s="16">
        <v>0</v>
      </c>
      <c r="I91" s="16">
        <v>0</v>
      </c>
      <c r="J91" s="16" t="s">
        <v>362</v>
      </c>
      <c r="K91" s="16" t="s">
        <v>1878</v>
      </c>
    </row>
    <row r="92" spans="1:11">
      <c r="A92" s="16">
        <v>0</v>
      </c>
      <c r="B92" s="16" t="s">
        <v>38</v>
      </c>
      <c r="C92" s="16">
        <v>1.015068871454E-4</v>
      </c>
      <c r="D92" s="95">
        <v>6.6748780423538394E-5</v>
      </c>
      <c r="E92" s="95">
        <v>9.6215656200719996E-5</v>
      </c>
      <c r="F92" s="95">
        <v>6.8445241372973406E-5</v>
      </c>
      <c r="G92" s="16">
        <v>2.1334965945730001E-4</v>
      </c>
      <c r="H92" s="95">
        <v>4.0500619498536002E-5</v>
      </c>
      <c r="I92" s="16">
        <v>2.0802620001784998E-3</v>
      </c>
      <c r="J92" s="16" t="s">
        <v>363</v>
      </c>
      <c r="K92" s="16" t="s">
        <v>1878</v>
      </c>
    </row>
    <row r="93" spans="1:11">
      <c r="A93" s="16">
        <v>1</v>
      </c>
      <c r="B93" s="16" t="s">
        <v>39</v>
      </c>
      <c r="C93" s="16">
        <v>2.2282897276704001E-3</v>
      </c>
      <c r="D93" s="16">
        <v>4.9095868400550002E-4</v>
      </c>
      <c r="E93" s="16">
        <v>6.5279355603770003E-3</v>
      </c>
      <c r="F93" s="16">
        <v>6.9342066672610004E-4</v>
      </c>
      <c r="G93" s="16">
        <v>1.3400471387543E-3</v>
      </c>
      <c r="H93" s="16">
        <v>2.7723416471616999E-3</v>
      </c>
      <c r="I93" s="16">
        <v>2.5188574658521002E-3</v>
      </c>
      <c r="J93" s="16" t="s">
        <v>363</v>
      </c>
      <c r="K93" s="16" t="s">
        <v>1878</v>
      </c>
    </row>
    <row r="94" spans="1:11">
      <c r="A94" s="16">
        <v>2</v>
      </c>
      <c r="B94" s="16" t="s">
        <v>40</v>
      </c>
      <c r="C94" s="16">
        <v>1.397619925979E-4</v>
      </c>
      <c r="D94" s="95">
        <v>4.34924834444919E-5</v>
      </c>
      <c r="E94" s="95">
        <v>4.34924834444919E-5</v>
      </c>
      <c r="F94" s="95">
        <v>4.34924834444919E-5</v>
      </c>
      <c r="G94" s="16">
        <v>0</v>
      </c>
      <c r="H94" s="16">
        <v>0</v>
      </c>
      <c r="I94" s="16">
        <v>1.3047745033340001E-4</v>
      </c>
      <c r="J94" s="16" t="s">
        <v>363</v>
      </c>
      <c r="K94" s="16" t="s">
        <v>1878</v>
      </c>
    </row>
    <row r="95" spans="1:11">
      <c r="A95" s="16">
        <v>3</v>
      </c>
      <c r="B95" s="16" t="s">
        <v>41</v>
      </c>
      <c r="C95" s="16">
        <v>1.12130052195306E-2</v>
      </c>
      <c r="D95" s="16">
        <v>3.4893709999999998E-3</v>
      </c>
      <c r="E95" s="16">
        <v>3.4893709999999998E-3</v>
      </c>
      <c r="F95" s="16">
        <v>3.4893709999999998E-3</v>
      </c>
      <c r="G95" s="16">
        <v>0</v>
      </c>
      <c r="H95" s="16">
        <v>0</v>
      </c>
      <c r="I95" s="16">
        <v>1.04681129999999E-2</v>
      </c>
      <c r="J95" s="16" t="s">
        <v>363</v>
      </c>
      <c r="K95" s="16" t="s">
        <v>1878</v>
      </c>
    </row>
    <row r="96" spans="1:11">
      <c r="A96" s="16">
        <v>4</v>
      </c>
      <c r="B96" s="16" t="s">
        <v>42</v>
      </c>
      <c r="C96" s="16">
        <v>1.5559515669947E-2</v>
      </c>
      <c r="D96" s="16">
        <v>4.8419600000000002E-3</v>
      </c>
      <c r="E96" s="16">
        <v>4.8419600000000002E-3</v>
      </c>
      <c r="F96" s="16">
        <v>4.8419600000000002E-3</v>
      </c>
      <c r="G96" s="16">
        <v>0</v>
      </c>
      <c r="H96" s="16">
        <v>0</v>
      </c>
      <c r="I96" s="16">
        <v>1.4525879999999901E-2</v>
      </c>
      <c r="J96" s="16" t="s">
        <v>363</v>
      </c>
      <c r="K96" s="16" t="s">
        <v>1878</v>
      </c>
    </row>
    <row r="97" spans="1:11">
      <c r="A97" s="16">
        <v>5</v>
      </c>
      <c r="B97" s="16" t="s">
        <v>43</v>
      </c>
      <c r="C97" s="16">
        <v>0</v>
      </c>
      <c r="D97" s="16">
        <v>0</v>
      </c>
      <c r="E97" s="16">
        <v>0</v>
      </c>
      <c r="F97" s="16">
        <v>0</v>
      </c>
      <c r="G97" s="16">
        <v>0</v>
      </c>
      <c r="H97" s="16">
        <v>0</v>
      </c>
      <c r="I97" s="16">
        <v>0</v>
      </c>
      <c r="J97" s="16" t="s">
        <v>363</v>
      </c>
      <c r="K97" s="16" t="s">
        <v>1878</v>
      </c>
    </row>
    <row r="98" spans="1:11">
      <c r="A98" s="16">
        <v>0</v>
      </c>
      <c r="B98" s="16" t="s">
        <v>38</v>
      </c>
      <c r="C98" s="16">
        <v>1.015068871454E-4</v>
      </c>
      <c r="D98" s="95">
        <v>6.6748780423538394E-5</v>
      </c>
      <c r="E98" s="95">
        <v>9.6215656200719996E-5</v>
      </c>
      <c r="F98" s="95">
        <v>6.8445241372973406E-5</v>
      </c>
      <c r="G98" s="16">
        <v>2.1334965945730001E-4</v>
      </c>
      <c r="H98" s="95">
        <v>4.0500619498536002E-5</v>
      </c>
      <c r="I98" s="16">
        <v>2.0802620001784998E-3</v>
      </c>
      <c r="J98" s="16" t="s">
        <v>364</v>
      </c>
      <c r="K98" s="16" t="s">
        <v>1878</v>
      </c>
    </row>
    <row r="99" spans="1:11">
      <c r="A99" s="16">
        <v>1</v>
      </c>
      <c r="B99" s="16" t="s">
        <v>39</v>
      </c>
      <c r="C99" s="16">
        <v>2.2282897276704001E-3</v>
      </c>
      <c r="D99" s="16">
        <v>4.9095868400550002E-4</v>
      </c>
      <c r="E99" s="16">
        <v>6.5279355603770003E-3</v>
      </c>
      <c r="F99" s="16">
        <v>6.9342066672610004E-4</v>
      </c>
      <c r="G99" s="16">
        <v>1.3400471387543E-3</v>
      </c>
      <c r="H99" s="16">
        <v>2.7723416471616999E-3</v>
      </c>
      <c r="I99" s="16">
        <v>2.5188574658521002E-3</v>
      </c>
      <c r="J99" s="16" t="s">
        <v>364</v>
      </c>
      <c r="K99" s="16" t="s">
        <v>1878</v>
      </c>
    </row>
    <row r="100" spans="1:11">
      <c r="A100" s="16">
        <v>2</v>
      </c>
      <c r="B100" s="16" t="s">
        <v>40</v>
      </c>
      <c r="C100" s="16">
        <v>1.397619925979E-4</v>
      </c>
      <c r="D100" s="95">
        <v>4.34924834444919E-5</v>
      </c>
      <c r="E100" s="95">
        <v>4.34924834444919E-5</v>
      </c>
      <c r="F100" s="95">
        <v>4.34924834444919E-5</v>
      </c>
      <c r="G100" s="16">
        <v>0</v>
      </c>
      <c r="H100" s="16">
        <v>0</v>
      </c>
      <c r="I100" s="16">
        <v>1.3047745033340001E-4</v>
      </c>
      <c r="J100" s="16" t="s">
        <v>364</v>
      </c>
      <c r="K100" s="16" t="s">
        <v>1878</v>
      </c>
    </row>
    <row r="101" spans="1:11">
      <c r="A101" s="16">
        <v>3</v>
      </c>
      <c r="B101" s="16" t="s">
        <v>41</v>
      </c>
      <c r="C101" s="16">
        <v>1.12130052195306E-2</v>
      </c>
      <c r="D101" s="16">
        <v>3.4893709999999998E-3</v>
      </c>
      <c r="E101" s="16">
        <v>3.4893709999999998E-3</v>
      </c>
      <c r="F101" s="16">
        <v>3.4893709999999998E-3</v>
      </c>
      <c r="G101" s="16">
        <v>0</v>
      </c>
      <c r="H101" s="16">
        <v>0</v>
      </c>
      <c r="I101" s="16">
        <v>1.04681129999999E-2</v>
      </c>
      <c r="J101" s="16" t="s">
        <v>364</v>
      </c>
      <c r="K101" s="16" t="s">
        <v>1878</v>
      </c>
    </row>
    <row r="102" spans="1:11">
      <c r="A102" s="16">
        <v>4</v>
      </c>
      <c r="B102" s="16" t="s">
        <v>42</v>
      </c>
      <c r="C102" s="16">
        <v>1.5559515669947E-2</v>
      </c>
      <c r="D102" s="16">
        <v>4.8419600000000002E-3</v>
      </c>
      <c r="E102" s="16">
        <v>4.8419600000000002E-3</v>
      </c>
      <c r="F102" s="16">
        <v>4.8419600000000002E-3</v>
      </c>
      <c r="G102" s="16">
        <v>0</v>
      </c>
      <c r="H102" s="16">
        <v>0</v>
      </c>
      <c r="I102" s="16">
        <v>1.4525879999999901E-2</v>
      </c>
      <c r="J102" s="16" t="s">
        <v>364</v>
      </c>
      <c r="K102" s="16" t="s">
        <v>1878</v>
      </c>
    </row>
    <row r="103" spans="1:11">
      <c r="A103" s="16">
        <v>5</v>
      </c>
      <c r="B103" s="16" t="s">
        <v>43</v>
      </c>
      <c r="C103" s="16">
        <v>0</v>
      </c>
      <c r="D103" s="16">
        <v>0</v>
      </c>
      <c r="E103" s="16">
        <v>0</v>
      </c>
      <c r="F103" s="16">
        <v>0</v>
      </c>
      <c r="G103" s="16">
        <v>0</v>
      </c>
      <c r="H103" s="16">
        <v>0</v>
      </c>
      <c r="I103" s="16">
        <v>0</v>
      </c>
      <c r="J103" s="16" t="s">
        <v>364</v>
      </c>
      <c r="K103" s="16" t="s">
        <v>1878</v>
      </c>
    </row>
    <row r="104" spans="1:11">
      <c r="A104" s="16">
        <v>0</v>
      </c>
      <c r="B104" s="16" t="s">
        <v>38</v>
      </c>
      <c r="C104" s="16">
        <v>1.015068871454E-4</v>
      </c>
      <c r="D104" s="95">
        <v>6.6748780423538394E-5</v>
      </c>
      <c r="E104" s="95">
        <v>9.6215656200719996E-5</v>
      </c>
      <c r="F104" s="95">
        <v>6.8445241372973406E-5</v>
      </c>
      <c r="G104" s="16">
        <v>2.1334965945730001E-4</v>
      </c>
      <c r="H104" s="95">
        <v>4.0500619498536002E-5</v>
      </c>
      <c r="I104" s="16">
        <v>2.0802620001784998E-3</v>
      </c>
      <c r="J104" s="16" t="s">
        <v>365</v>
      </c>
      <c r="K104" s="16" t="s">
        <v>1878</v>
      </c>
    </row>
    <row r="105" spans="1:11">
      <c r="A105" s="16">
        <v>1</v>
      </c>
      <c r="B105" s="16" t="s">
        <v>39</v>
      </c>
      <c r="C105" s="16">
        <v>2.2282897276704001E-3</v>
      </c>
      <c r="D105" s="16">
        <v>4.9095868400550002E-4</v>
      </c>
      <c r="E105" s="16">
        <v>6.5279355603770003E-3</v>
      </c>
      <c r="F105" s="16">
        <v>6.9342066672610004E-4</v>
      </c>
      <c r="G105" s="16">
        <v>1.3400471387543E-3</v>
      </c>
      <c r="H105" s="16">
        <v>2.7723416471616999E-3</v>
      </c>
      <c r="I105" s="16">
        <v>2.5188574658521002E-3</v>
      </c>
      <c r="J105" s="16" t="s">
        <v>365</v>
      </c>
      <c r="K105" s="16" t="s">
        <v>1878</v>
      </c>
    </row>
    <row r="106" spans="1:11">
      <c r="A106" s="16">
        <v>2</v>
      </c>
      <c r="B106" s="16" t="s">
        <v>40</v>
      </c>
      <c r="C106" s="16">
        <v>1.397619925979E-4</v>
      </c>
      <c r="D106" s="95">
        <v>4.34924834444919E-5</v>
      </c>
      <c r="E106" s="95">
        <v>4.34924834444919E-5</v>
      </c>
      <c r="F106" s="95">
        <v>4.34924834444919E-5</v>
      </c>
      <c r="G106" s="16">
        <v>0</v>
      </c>
      <c r="H106" s="16">
        <v>0</v>
      </c>
      <c r="I106" s="16">
        <v>1.3047745033340001E-4</v>
      </c>
      <c r="J106" s="16" t="s">
        <v>365</v>
      </c>
      <c r="K106" s="16" t="s">
        <v>1878</v>
      </c>
    </row>
    <row r="107" spans="1:11">
      <c r="A107" s="16">
        <v>3</v>
      </c>
      <c r="B107" s="16" t="s">
        <v>41</v>
      </c>
      <c r="C107" s="16">
        <v>1.12130052195306E-2</v>
      </c>
      <c r="D107" s="16">
        <v>3.4893709999999998E-3</v>
      </c>
      <c r="E107" s="16">
        <v>3.4893709999999998E-3</v>
      </c>
      <c r="F107" s="16">
        <v>3.4893709999999998E-3</v>
      </c>
      <c r="G107" s="16">
        <v>0</v>
      </c>
      <c r="H107" s="16">
        <v>0</v>
      </c>
      <c r="I107" s="16">
        <v>1.04681129999999E-2</v>
      </c>
      <c r="J107" s="16" t="s">
        <v>365</v>
      </c>
      <c r="K107" s="16" t="s">
        <v>1878</v>
      </c>
    </row>
    <row r="108" spans="1:11">
      <c r="A108" s="16">
        <v>4</v>
      </c>
      <c r="B108" s="16" t="s">
        <v>42</v>
      </c>
      <c r="C108" s="16">
        <v>1.5559515669947E-2</v>
      </c>
      <c r="D108" s="16">
        <v>4.8419600000000002E-3</v>
      </c>
      <c r="E108" s="16">
        <v>4.8419600000000002E-3</v>
      </c>
      <c r="F108" s="16">
        <v>4.8419600000000002E-3</v>
      </c>
      <c r="G108" s="16">
        <v>0</v>
      </c>
      <c r="H108" s="16">
        <v>0</v>
      </c>
      <c r="I108" s="16">
        <v>1.4525879999999901E-2</v>
      </c>
      <c r="J108" s="16" t="s">
        <v>365</v>
      </c>
      <c r="K108" s="16" t="s">
        <v>1878</v>
      </c>
    </row>
    <row r="109" spans="1:11">
      <c r="A109" s="16">
        <v>5</v>
      </c>
      <c r="B109" s="16" t="s">
        <v>43</v>
      </c>
      <c r="C109" s="16">
        <v>0</v>
      </c>
      <c r="D109" s="16">
        <v>0</v>
      </c>
      <c r="E109" s="16">
        <v>0</v>
      </c>
      <c r="F109" s="16">
        <v>0</v>
      </c>
      <c r="G109" s="16">
        <v>0</v>
      </c>
      <c r="H109" s="16">
        <v>0</v>
      </c>
      <c r="I109" s="16">
        <v>0</v>
      </c>
      <c r="J109" s="16" t="s">
        <v>365</v>
      </c>
      <c r="K109" s="16" t="s">
        <v>1878</v>
      </c>
    </row>
    <row r="110" spans="1:11">
      <c r="A110" s="16">
        <v>0</v>
      </c>
      <c r="B110" s="16" t="s">
        <v>38</v>
      </c>
      <c r="C110" s="16">
        <v>1.015068871454E-4</v>
      </c>
      <c r="D110" s="95">
        <v>6.6748780423538394E-5</v>
      </c>
      <c r="E110" s="95">
        <v>9.6215656200719996E-5</v>
      </c>
      <c r="F110" s="95">
        <v>6.8445241372973406E-5</v>
      </c>
      <c r="G110" s="16">
        <v>2.1334965945730001E-4</v>
      </c>
      <c r="H110" s="95">
        <v>4.0500619498536002E-5</v>
      </c>
      <c r="I110" s="16">
        <v>2.0802620001784998E-3</v>
      </c>
      <c r="J110" s="16" t="s">
        <v>366</v>
      </c>
      <c r="K110" s="16" t="s">
        <v>1878</v>
      </c>
    </row>
    <row r="111" spans="1:11">
      <c r="A111" s="16">
        <v>1</v>
      </c>
      <c r="B111" s="16" t="s">
        <v>39</v>
      </c>
      <c r="C111" s="16">
        <v>2.2282897276704001E-3</v>
      </c>
      <c r="D111" s="16">
        <v>4.9095868400550002E-4</v>
      </c>
      <c r="E111" s="16">
        <v>6.5279355603770003E-3</v>
      </c>
      <c r="F111" s="16">
        <v>6.9342066672610004E-4</v>
      </c>
      <c r="G111" s="16">
        <v>1.3400471387543E-3</v>
      </c>
      <c r="H111" s="16">
        <v>2.7723416471616999E-3</v>
      </c>
      <c r="I111" s="16">
        <v>2.5188574658521002E-3</v>
      </c>
      <c r="J111" s="16" t="s">
        <v>366</v>
      </c>
      <c r="K111" s="16" t="s">
        <v>1878</v>
      </c>
    </row>
    <row r="112" spans="1:11">
      <c r="A112" s="16">
        <v>2</v>
      </c>
      <c r="B112" s="16" t="s">
        <v>40</v>
      </c>
      <c r="C112" s="16">
        <v>1.397619925979E-4</v>
      </c>
      <c r="D112" s="95">
        <v>4.34924834444919E-5</v>
      </c>
      <c r="E112" s="95">
        <v>4.34924834444919E-5</v>
      </c>
      <c r="F112" s="95">
        <v>4.34924834444919E-5</v>
      </c>
      <c r="G112" s="16">
        <v>0</v>
      </c>
      <c r="H112" s="16">
        <v>0</v>
      </c>
      <c r="I112" s="16">
        <v>1.3047745033340001E-4</v>
      </c>
      <c r="J112" s="16" t="s">
        <v>366</v>
      </c>
      <c r="K112" s="16" t="s">
        <v>1878</v>
      </c>
    </row>
    <row r="113" spans="1:11">
      <c r="A113" s="16">
        <v>3</v>
      </c>
      <c r="B113" s="16" t="s">
        <v>41</v>
      </c>
      <c r="C113" s="16">
        <v>1.12130052195306E-2</v>
      </c>
      <c r="D113" s="16">
        <v>3.4893709999999998E-3</v>
      </c>
      <c r="E113" s="16">
        <v>3.4893709999999998E-3</v>
      </c>
      <c r="F113" s="16">
        <v>3.4893709999999998E-3</v>
      </c>
      <c r="G113" s="16">
        <v>0</v>
      </c>
      <c r="H113" s="16">
        <v>0</v>
      </c>
      <c r="I113" s="16">
        <v>1.04681129999999E-2</v>
      </c>
      <c r="J113" s="16" t="s">
        <v>366</v>
      </c>
      <c r="K113" s="16" t="s">
        <v>1878</v>
      </c>
    </row>
    <row r="114" spans="1:11">
      <c r="A114" s="16">
        <v>4</v>
      </c>
      <c r="B114" s="16" t="s">
        <v>42</v>
      </c>
      <c r="C114" s="16">
        <v>1.5559515669947E-2</v>
      </c>
      <c r="D114" s="16">
        <v>4.8419600000000002E-3</v>
      </c>
      <c r="E114" s="16">
        <v>4.8419600000000002E-3</v>
      </c>
      <c r="F114" s="16">
        <v>4.8419600000000002E-3</v>
      </c>
      <c r="G114" s="16">
        <v>0</v>
      </c>
      <c r="H114" s="16">
        <v>0</v>
      </c>
      <c r="I114" s="16">
        <v>1.4525879999999901E-2</v>
      </c>
      <c r="J114" s="16" t="s">
        <v>366</v>
      </c>
      <c r="K114" s="16" t="s">
        <v>1878</v>
      </c>
    </row>
    <row r="115" spans="1:11">
      <c r="A115" s="16">
        <v>5</v>
      </c>
      <c r="B115" s="16" t="s">
        <v>43</v>
      </c>
      <c r="C115" s="16">
        <v>0</v>
      </c>
      <c r="D115" s="16">
        <v>0</v>
      </c>
      <c r="E115" s="16">
        <v>0</v>
      </c>
      <c r="F115" s="16">
        <v>0</v>
      </c>
      <c r="G115" s="16">
        <v>0</v>
      </c>
      <c r="H115" s="16">
        <v>0</v>
      </c>
      <c r="I115" s="16">
        <v>0</v>
      </c>
      <c r="J115" s="16" t="s">
        <v>366</v>
      </c>
      <c r="K115" s="16" t="s">
        <v>1878</v>
      </c>
    </row>
    <row r="116" spans="1:11">
      <c r="A116" s="16">
        <v>0</v>
      </c>
      <c r="B116" s="16" t="s">
        <v>38</v>
      </c>
      <c r="C116" s="16">
        <v>1.015068871454E-4</v>
      </c>
      <c r="D116" s="95">
        <v>6.6748780423538394E-5</v>
      </c>
      <c r="E116" s="95">
        <v>9.6215656200719996E-5</v>
      </c>
      <c r="F116" s="95">
        <v>6.8445241372973406E-5</v>
      </c>
      <c r="G116" s="16">
        <v>2.1334965945730001E-4</v>
      </c>
      <c r="H116" s="95">
        <v>4.0500619498536002E-5</v>
      </c>
      <c r="I116" s="16">
        <v>2.0802620001784998E-3</v>
      </c>
      <c r="J116" s="16" t="s">
        <v>367</v>
      </c>
      <c r="K116" s="16" t="s">
        <v>1878</v>
      </c>
    </row>
    <row r="117" spans="1:11">
      <c r="A117" s="16">
        <v>1</v>
      </c>
      <c r="B117" s="16" t="s">
        <v>39</v>
      </c>
      <c r="C117" s="16">
        <v>2.2282897276704001E-3</v>
      </c>
      <c r="D117" s="16">
        <v>4.9095868400550002E-4</v>
      </c>
      <c r="E117" s="16">
        <v>6.5279355603770003E-3</v>
      </c>
      <c r="F117" s="16">
        <v>6.9342066672610004E-4</v>
      </c>
      <c r="G117" s="16">
        <v>1.3400471387543E-3</v>
      </c>
      <c r="H117" s="16">
        <v>2.7723416471616999E-3</v>
      </c>
      <c r="I117" s="16">
        <v>2.5188574658521002E-3</v>
      </c>
      <c r="J117" s="16" t="s">
        <v>367</v>
      </c>
      <c r="K117" s="16" t="s">
        <v>1878</v>
      </c>
    </row>
    <row r="118" spans="1:11">
      <c r="A118" s="16">
        <v>2</v>
      </c>
      <c r="B118" s="16" t="s">
        <v>40</v>
      </c>
      <c r="C118" s="16">
        <v>1.397619925979E-4</v>
      </c>
      <c r="D118" s="95">
        <v>4.34924834444919E-5</v>
      </c>
      <c r="E118" s="95">
        <v>4.34924834444919E-5</v>
      </c>
      <c r="F118" s="95">
        <v>4.34924834444919E-5</v>
      </c>
      <c r="G118" s="16">
        <v>0</v>
      </c>
      <c r="H118" s="16">
        <v>0</v>
      </c>
      <c r="I118" s="16">
        <v>1.3047745033340001E-4</v>
      </c>
      <c r="J118" s="16" t="s">
        <v>367</v>
      </c>
      <c r="K118" s="16" t="s">
        <v>1878</v>
      </c>
    </row>
    <row r="119" spans="1:11">
      <c r="A119" s="16">
        <v>3</v>
      </c>
      <c r="B119" s="16" t="s">
        <v>41</v>
      </c>
      <c r="C119" s="16">
        <v>1.12130052195306E-2</v>
      </c>
      <c r="D119" s="16">
        <v>3.4893709999999998E-3</v>
      </c>
      <c r="E119" s="16">
        <v>3.4893709999999998E-3</v>
      </c>
      <c r="F119" s="16">
        <v>3.4893709999999998E-3</v>
      </c>
      <c r="G119" s="16">
        <v>0</v>
      </c>
      <c r="H119" s="16">
        <v>0</v>
      </c>
      <c r="I119" s="16">
        <v>1.04681129999999E-2</v>
      </c>
      <c r="J119" s="16" t="s">
        <v>367</v>
      </c>
      <c r="K119" s="16" t="s">
        <v>1878</v>
      </c>
    </row>
    <row r="120" spans="1:11">
      <c r="A120" s="16">
        <v>4</v>
      </c>
      <c r="B120" s="16" t="s">
        <v>42</v>
      </c>
      <c r="C120" s="16">
        <v>1.5559515669947E-2</v>
      </c>
      <c r="D120" s="16">
        <v>4.8419600000000002E-3</v>
      </c>
      <c r="E120" s="16">
        <v>4.8419600000000002E-3</v>
      </c>
      <c r="F120" s="16">
        <v>4.8419600000000002E-3</v>
      </c>
      <c r="G120" s="16">
        <v>0</v>
      </c>
      <c r="H120" s="16">
        <v>0</v>
      </c>
      <c r="I120" s="16">
        <v>1.4525879999999901E-2</v>
      </c>
      <c r="J120" s="16" t="s">
        <v>367</v>
      </c>
      <c r="K120" s="16" t="s">
        <v>1878</v>
      </c>
    </row>
    <row r="121" spans="1:11">
      <c r="A121" s="16">
        <v>5</v>
      </c>
      <c r="B121" s="16" t="s">
        <v>43</v>
      </c>
      <c r="C121" s="16">
        <v>0</v>
      </c>
      <c r="D121" s="16">
        <v>0</v>
      </c>
      <c r="E121" s="16">
        <v>0</v>
      </c>
      <c r="F121" s="16">
        <v>0</v>
      </c>
      <c r="G121" s="16">
        <v>0</v>
      </c>
      <c r="H121" s="16">
        <v>0</v>
      </c>
      <c r="I121" s="16">
        <v>0</v>
      </c>
      <c r="J121" s="16" t="s">
        <v>367</v>
      </c>
      <c r="K121" s="16" t="s">
        <v>1878</v>
      </c>
    </row>
    <row r="122" spans="1:11">
      <c r="A122" s="16">
        <v>0</v>
      </c>
      <c r="B122" s="16" t="s">
        <v>38</v>
      </c>
      <c r="C122" s="16">
        <v>1.015068871454E-4</v>
      </c>
      <c r="D122" s="95">
        <v>6.6748780423538394E-5</v>
      </c>
      <c r="E122" s="95">
        <v>9.6215656200719996E-5</v>
      </c>
      <c r="F122" s="95">
        <v>6.8445241372973406E-5</v>
      </c>
      <c r="G122" s="16">
        <v>2.1334965945730001E-4</v>
      </c>
      <c r="H122" s="95">
        <v>4.0500619498536002E-5</v>
      </c>
      <c r="I122" s="16">
        <v>2.0802620001784998E-3</v>
      </c>
      <c r="J122" s="16" t="s">
        <v>368</v>
      </c>
      <c r="K122" s="16" t="s">
        <v>1878</v>
      </c>
    </row>
    <row r="123" spans="1:11">
      <c r="A123" s="16">
        <v>1</v>
      </c>
      <c r="B123" s="16" t="s">
        <v>39</v>
      </c>
      <c r="C123" s="16">
        <v>2.2282897276704001E-3</v>
      </c>
      <c r="D123" s="16">
        <v>4.9095868400550002E-4</v>
      </c>
      <c r="E123" s="16">
        <v>6.5279355603770003E-3</v>
      </c>
      <c r="F123" s="16">
        <v>6.9342066672610004E-4</v>
      </c>
      <c r="G123" s="16">
        <v>1.3400471387543E-3</v>
      </c>
      <c r="H123" s="16">
        <v>2.7723416471616999E-3</v>
      </c>
      <c r="I123" s="16">
        <v>2.5188574658521002E-3</v>
      </c>
      <c r="J123" s="16" t="s">
        <v>368</v>
      </c>
      <c r="K123" s="16" t="s">
        <v>1878</v>
      </c>
    </row>
    <row r="124" spans="1:11">
      <c r="A124" s="16">
        <v>2</v>
      </c>
      <c r="B124" s="16" t="s">
        <v>40</v>
      </c>
      <c r="C124" s="16">
        <v>1.397619925979E-4</v>
      </c>
      <c r="D124" s="95">
        <v>4.34924834444919E-5</v>
      </c>
      <c r="E124" s="95">
        <v>4.34924834444919E-5</v>
      </c>
      <c r="F124" s="95">
        <v>4.34924834444919E-5</v>
      </c>
      <c r="G124" s="16">
        <v>0</v>
      </c>
      <c r="H124" s="16">
        <v>0</v>
      </c>
      <c r="I124" s="16">
        <v>1.3047745033340001E-4</v>
      </c>
      <c r="J124" s="16" t="s">
        <v>368</v>
      </c>
      <c r="K124" s="16" t="s">
        <v>1878</v>
      </c>
    </row>
    <row r="125" spans="1:11">
      <c r="A125" s="16">
        <v>3</v>
      </c>
      <c r="B125" s="16" t="s">
        <v>41</v>
      </c>
      <c r="C125" s="16">
        <v>1.12130052195306E-2</v>
      </c>
      <c r="D125" s="16">
        <v>3.4893709999999998E-3</v>
      </c>
      <c r="E125" s="16">
        <v>3.4893709999999998E-3</v>
      </c>
      <c r="F125" s="16">
        <v>3.4893709999999998E-3</v>
      </c>
      <c r="G125" s="16">
        <v>0</v>
      </c>
      <c r="H125" s="16">
        <v>0</v>
      </c>
      <c r="I125" s="16">
        <v>1.04681129999999E-2</v>
      </c>
      <c r="J125" s="16" t="s">
        <v>368</v>
      </c>
      <c r="K125" s="16" t="s">
        <v>1878</v>
      </c>
    </row>
    <row r="126" spans="1:11">
      <c r="A126" s="16">
        <v>4</v>
      </c>
      <c r="B126" s="16" t="s">
        <v>42</v>
      </c>
      <c r="C126" s="16">
        <v>1.5559515669947E-2</v>
      </c>
      <c r="D126" s="16">
        <v>4.8419600000000002E-3</v>
      </c>
      <c r="E126" s="16">
        <v>4.8419600000000002E-3</v>
      </c>
      <c r="F126" s="16">
        <v>4.8419600000000002E-3</v>
      </c>
      <c r="G126" s="16">
        <v>0</v>
      </c>
      <c r="H126" s="16">
        <v>0</v>
      </c>
      <c r="I126" s="16">
        <v>1.4525879999999901E-2</v>
      </c>
      <c r="J126" s="16" t="s">
        <v>368</v>
      </c>
      <c r="K126" s="16" t="s">
        <v>1878</v>
      </c>
    </row>
    <row r="127" spans="1:11">
      <c r="A127" s="16">
        <v>5</v>
      </c>
      <c r="B127" s="16" t="s">
        <v>43</v>
      </c>
      <c r="C127" s="16">
        <v>0</v>
      </c>
      <c r="D127" s="16">
        <v>0</v>
      </c>
      <c r="E127" s="16">
        <v>0</v>
      </c>
      <c r="F127" s="16">
        <v>0</v>
      </c>
      <c r="G127" s="16">
        <v>0</v>
      </c>
      <c r="H127" s="16">
        <v>0</v>
      </c>
      <c r="I127" s="16">
        <v>0</v>
      </c>
      <c r="J127" s="16" t="s">
        <v>368</v>
      </c>
      <c r="K127" s="16" t="s">
        <v>1878</v>
      </c>
    </row>
    <row r="128" spans="1:11">
      <c r="A128" s="16">
        <v>0</v>
      </c>
      <c r="B128" s="16" t="s">
        <v>38</v>
      </c>
      <c r="C128" s="16">
        <v>1.015068871454E-4</v>
      </c>
      <c r="D128" s="95">
        <v>6.6748780423538394E-5</v>
      </c>
      <c r="E128" s="95">
        <v>9.6215656200719996E-5</v>
      </c>
      <c r="F128" s="95">
        <v>6.8445241372973406E-5</v>
      </c>
      <c r="G128" s="16">
        <v>2.1334965945730001E-4</v>
      </c>
      <c r="H128" s="95">
        <v>4.0500619498536002E-5</v>
      </c>
      <c r="I128" s="16">
        <v>2.0802620001784998E-3</v>
      </c>
      <c r="J128" s="16" t="s">
        <v>369</v>
      </c>
      <c r="K128" s="16" t="s">
        <v>1878</v>
      </c>
    </row>
    <row r="129" spans="1:11">
      <c r="A129" s="16">
        <v>1</v>
      </c>
      <c r="B129" s="16" t="s">
        <v>39</v>
      </c>
      <c r="C129" s="16">
        <v>2.2282897276704001E-3</v>
      </c>
      <c r="D129" s="16">
        <v>4.9095868400550002E-4</v>
      </c>
      <c r="E129" s="16">
        <v>6.5279355603770003E-3</v>
      </c>
      <c r="F129" s="16">
        <v>6.9342066672610004E-4</v>
      </c>
      <c r="G129" s="16">
        <v>1.3400471387543E-3</v>
      </c>
      <c r="H129" s="16">
        <v>2.7723416471616999E-3</v>
      </c>
      <c r="I129" s="16">
        <v>2.5188574658521002E-3</v>
      </c>
      <c r="J129" s="16" t="s">
        <v>369</v>
      </c>
      <c r="K129" s="16" t="s">
        <v>1878</v>
      </c>
    </row>
    <row r="130" spans="1:11">
      <c r="A130" s="16">
        <v>2</v>
      </c>
      <c r="B130" s="16" t="s">
        <v>40</v>
      </c>
      <c r="C130" s="16">
        <v>1.397619925979E-4</v>
      </c>
      <c r="D130" s="95">
        <v>4.34924834444919E-5</v>
      </c>
      <c r="E130" s="95">
        <v>4.34924834444919E-5</v>
      </c>
      <c r="F130" s="95">
        <v>4.34924834444919E-5</v>
      </c>
      <c r="G130" s="16">
        <v>0</v>
      </c>
      <c r="H130" s="16">
        <v>0</v>
      </c>
      <c r="I130" s="16">
        <v>1.3047745033340001E-4</v>
      </c>
      <c r="J130" s="16" t="s">
        <v>369</v>
      </c>
      <c r="K130" s="16" t="s">
        <v>1878</v>
      </c>
    </row>
    <row r="131" spans="1:11">
      <c r="A131" s="16">
        <v>3</v>
      </c>
      <c r="B131" s="16" t="s">
        <v>41</v>
      </c>
      <c r="C131" s="16">
        <v>1.12130052195306E-2</v>
      </c>
      <c r="D131" s="16">
        <v>3.4893709999999998E-3</v>
      </c>
      <c r="E131" s="16">
        <v>3.4893709999999998E-3</v>
      </c>
      <c r="F131" s="16">
        <v>3.4893709999999998E-3</v>
      </c>
      <c r="G131" s="16">
        <v>0</v>
      </c>
      <c r="H131" s="16">
        <v>0</v>
      </c>
      <c r="I131" s="16">
        <v>1.04681129999999E-2</v>
      </c>
      <c r="J131" s="16" t="s">
        <v>369</v>
      </c>
      <c r="K131" s="16" t="s">
        <v>1878</v>
      </c>
    </row>
    <row r="132" spans="1:11">
      <c r="A132" s="16">
        <v>4</v>
      </c>
      <c r="B132" s="16" t="s">
        <v>42</v>
      </c>
      <c r="C132" s="16">
        <v>1.5559515669947E-2</v>
      </c>
      <c r="D132" s="16">
        <v>4.8419600000000002E-3</v>
      </c>
      <c r="E132" s="16">
        <v>4.8419600000000002E-3</v>
      </c>
      <c r="F132" s="16">
        <v>4.8419600000000002E-3</v>
      </c>
      <c r="G132" s="16">
        <v>0</v>
      </c>
      <c r="H132" s="16">
        <v>0</v>
      </c>
      <c r="I132" s="16">
        <v>1.4525879999999901E-2</v>
      </c>
      <c r="J132" s="16" t="s">
        <v>369</v>
      </c>
      <c r="K132" s="16" t="s">
        <v>1878</v>
      </c>
    </row>
    <row r="133" spans="1:11">
      <c r="A133" s="16">
        <v>5</v>
      </c>
      <c r="B133" s="16" t="s">
        <v>43</v>
      </c>
      <c r="C133" s="16">
        <v>0</v>
      </c>
      <c r="D133" s="16">
        <v>0</v>
      </c>
      <c r="E133" s="16">
        <v>0</v>
      </c>
      <c r="F133" s="16">
        <v>0</v>
      </c>
      <c r="G133" s="16">
        <v>0</v>
      </c>
      <c r="H133" s="16">
        <v>0</v>
      </c>
      <c r="I133" s="16">
        <v>0</v>
      </c>
      <c r="J133" s="16" t="s">
        <v>369</v>
      </c>
      <c r="K133" s="16" t="s">
        <v>1878</v>
      </c>
    </row>
    <row r="134" spans="1:11">
      <c r="A134" s="16">
        <v>0</v>
      </c>
      <c r="B134" s="16" t="s">
        <v>38</v>
      </c>
      <c r="C134" s="16">
        <v>1.015068871454E-4</v>
      </c>
      <c r="D134" s="95">
        <v>6.6748780423538394E-5</v>
      </c>
      <c r="E134" s="95">
        <v>9.6215656200719996E-5</v>
      </c>
      <c r="F134" s="95">
        <v>6.8445241372973406E-5</v>
      </c>
      <c r="G134" s="16">
        <v>2.1334965945730001E-4</v>
      </c>
      <c r="H134" s="95">
        <v>4.0500619498536002E-5</v>
      </c>
      <c r="I134" s="16">
        <v>2.0802620001784998E-3</v>
      </c>
      <c r="J134" s="16" t="s">
        <v>370</v>
      </c>
      <c r="K134" s="16" t="s">
        <v>1878</v>
      </c>
    </row>
    <row r="135" spans="1:11">
      <c r="A135" s="16">
        <v>1</v>
      </c>
      <c r="B135" s="16" t="s">
        <v>39</v>
      </c>
      <c r="C135" s="16">
        <v>2.2282897276704001E-3</v>
      </c>
      <c r="D135" s="16">
        <v>4.9095868400550002E-4</v>
      </c>
      <c r="E135" s="16">
        <v>6.5279355603770003E-3</v>
      </c>
      <c r="F135" s="16">
        <v>6.9342066672610004E-4</v>
      </c>
      <c r="G135" s="16">
        <v>1.3400471387543E-3</v>
      </c>
      <c r="H135" s="16">
        <v>2.7723416471616999E-3</v>
      </c>
      <c r="I135" s="16">
        <v>2.5188574658521002E-3</v>
      </c>
      <c r="J135" s="16" t="s">
        <v>370</v>
      </c>
      <c r="K135" s="16" t="s">
        <v>1878</v>
      </c>
    </row>
    <row r="136" spans="1:11">
      <c r="A136" s="16">
        <v>2</v>
      </c>
      <c r="B136" s="16" t="s">
        <v>40</v>
      </c>
      <c r="C136" s="16">
        <v>1.397619925979E-4</v>
      </c>
      <c r="D136" s="95">
        <v>4.34924834444919E-5</v>
      </c>
      <c r="E136" s="95">
        <v>4.34924834444919E-5</v>
      </c>
      <c r="F136" s="95">
        <v>4.34924834444919E-5</v>
      </c>
      <c r="G136" s="16">
        <v>0</v>
      </c>
      <c r="H136" s="16">
        <v>0</v>
      </c>
      <c r="I136" s="16">
        <v>1.3047745033340001E-4</v>
      </c>
      <c r="J136" s="16" t="s">
        <v>370</v>
      </c>
      <c r="K136" s="16" t="s">
        <v>1878</v>
      </c>
    </row>
    <row r="137" spans="1:11">
      <c r="A137" s="16">
        <v>3</v>
      </c>
      <c r="B137" s="16" t="s">
        <v>41</v>
      </c>
      <c r="C137" s="16">
        <v>1.12130052195306E-2</v>
      </c>
      <c r="D137" s="16">
        <v>3.4893709999999998E-3</v>
      </c>
      <c r="E137" s="16">
        <v>3.4893709999999998E-3</v>
      </c>
      <c r="F137" s="16">
        <v>3.4893709999999998E-3</v>
      </c>
      <c r="G137" s="16">
        <v>0</v>
      </c>
      <c r="H137" s="16">
        <v>0</v>
      </c>
      <c r="I137" s="16">
        <v>1.04681129999999E-2</v>
      </c>
      <c r="J137" s="16" t="s">
        <v>370</v>
      </c>
      <c r="K137" s="16" t="s">
        <v>1878</v>
      </c>
    </row>
    <row r="138" spans="1:11">
      <c r="A138" s="16">
        <v>4</v>
      </c>
      <c r="B138" s="16" t="s">
        <v>42</v>
      </c>
      <c r="C138" s="16">
        <v>1.5559515669947E-2</v>
      </c>
      <c r="D138" s="16">
        <v>4.8419600000000002E-3</v>
      </c>
      <c r="E138" s="16">
        <v>4.8419600000000002E-3</v>
      </c>
      <c r="F138" s="16">
        <v>4.8419600000000002E-3</v>
      </c>
      <c r="G138" s="16">
        <v>0</v>
      </c>
      <c r="H138" s="16">
        <v>0</v>
      </c>
      <c r="I138" s="16">
        <v>1.4525879999999901E-2</v>
      </c>
      <c r="J138" s="16" t="s">
        <v>370</v>
      </c>
      <c r="K138" s="16" t="s">
        <v>1878</v>
      </c>
    </row>
    <row r="139" spans="1:11">
      <c r="A139" s="16">
        <v>5</v>
      </c>
      <c r="B139" s="16" t="s">
        <v>43</v>
      </c>
      <c r="C139" s="16">
        <v>0</v>
      </c>
      <c r="D139" s="16">
        <v>0</v>
      </c>
      <c r="E139" s="16">
        <v>0</v>
      </c>
      <c r="F139" s="16">
        <v>0</v>
      </c>
      <c r="G139" s="16">
        <v>0</v>
      </c>
      <c r="H139" s="16">
        <v>0</v>
      </c>
      <c r="I139" s="16">
        <v>0</v>
      </c>
      <c r="J139" s="16" t="s">
        <v>370</v>
      </c>
      <c r="K139" s="16" t="s">
        <v>1878</v>
      </c>
    </row>
    <row r="140" spans="1:11">
      <c r="A140" s="16">
        <v>0</v>
      </c>
      <c r="B140" s="16" t="s">
        <v>38</v>
      </c>
      <c r="C140" s="16">
        <v>1.015068871454E-4</v>
      </c>
      <c r="D140" s="95">
        <v>6.6748780423538394E-5</v>
      </c>
      <c r="E140" s="95">
        <v>9.6215656200719996E-5</v>
      </c>
      <c r="F140" s="95">
        <v>6.8445241372973406E-5</v>
      </c>
      <c r="G140" s="16">
        <v>2.1334965945730001E-4</v>
      </c>
      <c r="H140" s="95">
        <v>4.0500619498536002E-5</v>
      </c>
      <c r="I140" s="16">
        <v>2.0802620001784998E-3</v>
      </c>
      <c r="J140" s="16" t="s">
        <v>371</v>
      </c>
      <c r="K140" s="16" t="s">
        <v>1878</v>
      </c>
    </row>
    <row r="141" spans="1:11">
      <c r="A141" s="16">
        <v>1</v>
      </c>
      <c r="B141" s="16" t="s">
        <v>39</v>
      </c>
      <c r="C141" s="16">
        <v>2.2282897276704001E-3</v>
      </c>
      <c r="D141" s="16">
        <v>4.9095868400550002E-4</v>
      </c>
      <c r="E141" s="16">
        <v>6.5279355603770003E-3</v>
      </c>
      <c r="F141" s="16">
        <v>6.9342066672610004E-4</v>
      </c>
      <c r="G141" s="16">
        <v>1.3400471387543E-3</v>
      </c>
      <c r="H141" s="16">
        <v>2.7723416471616999E-3</v>
      </c>
      <c r="I141" s="16">
        <v>2.5188574658521002E-3</v>
      </c>
      <c r="J141" s="16" t="s">
        <v>371</v>
      </c>
      <c r="K141" s="16" t="s">
        <v>1878</v>
      </c>
    </row>
    <row r="142" spans="1:11">
      <c r="A142" s="16">
        <v>2</v>
      </c>
      <c r="B142" s="16" t="s">
        <v>40</v>
      </c>
      <c r="C142" s="16">
        <v>1.397619925979E-4</v>
      </c>
      <c r="D142" s="95">
        <v>4.34924834444919E-5</v>
      </c>
      <c r="E142" s="95">
        <v>4.34924834444919E-5</v>
      </c>
      <c r="F142" s="95">
        <v>4.34924834444919E-5</v>
      </c>
      <c r="G142" s="16">
        <v>0</v>
      </c>
      <c r="H142" s="16">
        <v>0</v>
      </c>
      <c r="I142" s="16">
        <v>1.3047745033340001E-4</v>
      </c>
      <c r="J142" s="16" t="s">
        <v>371</v>
      </c>
      <c r="K142" s="16" t="s">
        <v>1878</v>
      </c>
    </row>
    <row r="143" spans="1:11">
      <c r="A143" s="16">
        <v>3</v>
      </c>
      <c r="B143" s="16" t="s">
        <v>41</v>
      </c>
      <c r="C143" s="16">
        <v>1.12130052195306E-2</v>
      </c>
      <c r="D143" s="16">
        <v>3.4893709999999998E-3</v>
      </c>
      <c r="E143" s="16">
        <v>3.4893709999999998E-3</v>
      </c>
      <c r="F143" s="16">
        <v>3.4893709999999998E-3</v>
      </c>
      <c r="G143" s="16">
        <v>0</v>
      </c>
      <c r="H143" s="16">
        <v>0</v>
      </c>
      <c r="I143" s="16">
        <v>1.04681129999999E-2</v>
      </c>
      <c r="J143" s="16" t="s">
        <v>371</v>
      </c>
      <c r="K143" s="16" t="s">
        <v>1878</v>
      </c>
    </row>
    <row r="144" spans="1:11">
      <c r="A144" s="16">
        <v>4</v>
      </c>
      <c r="B144" s="16" t="s">
        <v>42</v>
      </c>
      <c r="C144" s="16">
        <v>1.5559515669947E-2</v>
      </c>
      <c r="D144" s="16">
        <v>4.8419600000000002E-3</v>
      </c>
      <c r="E144" s="16">
        <v>4.8419600000000002E-3</v>
      </c>
      <c r="F144" s="16">
        <v>4.8419600000000002E-3</v>
      </c>
      <c r="G144" s="16">
        <v>0</v>
      </c>
      <c r="H144" s="16">
        <v>0</v>
      </c>
      <c r="I144" s="16">
        <v>1.4525879999999901E-2</v>
      </c>
      <c r="J144" s="16" t="s">
        <v>371</v>
      </c>
      <c r="K144" s="16" t="s">
        <v>1878</v>
      </c>
    </row>
    <row r="145" spans="1:11">
      <c r="A145" s="16">
        <v>5</v>
      </c>
      <c r="B145" s="16" t="s">
        <v>43</v>
      </c>
      <c r="C145" s="16">
        <v>0</v>
      </c>
      <c r="D145" s="16">
        <v>0</v>
      </c>
      <c r="E145" s="16">
        <v>0</v>
      </c>
      <c r="F145" s="16">
        <v>0</v>
      </c>
      <c r="G145" s="16">
        <v>0</v>
      </c>
      <c r="H145" s="16">
        <v>0</v>
      </c>
      <c r="I145" s="16">
        <v>0</v>
      </c>
      <c r="J145" s="16" t="s">
        <v>371</v>
      </c>
      <c r="K145" s="16" t="s">
        <v>1878</v>
      </c>
    </row>
    <row r="146" spans="1:11">
      <c r="A146" s="16">
        <v>0</v>
      </c>
      <c r="B146" s="16" t="s">
        <v>38</v>
      </c>
      <c r="C146" s="16">
        <v>1.015068871454E-4</v>
      </c>
      <c r="D146" s="95">
        <v>6.6748780423538394E-5</v>
      </c>
      <c r="E146" s="95">
        <v>9.6215656200719996E-5</v>
      </c>
      <c r="F146" s="95">
        <v>6.8445241372973406E-5</v>
      </c>
      <c r="G146" s="16">
        <v>2.1334965945730001E-4</v>
      </c>
      <c r="H146" s="95">
        <v>4.0500619498536002E-5</v>
      </c>
      <c r="I146" s="16">
        <v>2.0802620001784998E-3</v>
      </c>
      <c r="J146" s="16" t="s">
        <v>372</v>
      </c>
      <c r="K146" s="16" t="s">
        <v>1878</v>
      </c>
    </row>
    <row r="147" spans="1:11">
      <c r="A147" s="16">
        <v>1</v>
      </c>
      <c r="B147" s="16" t="s">
        <v>39</v>
      </c>
      <c r="C147" s="16">
        <v>2.2282897276704001E-3</v>
      </c>
      <c r="D147" s="16">
        <v>4.9095868400550002E-4</v>
      </c>
      <c r="E147" s="16">
        <v>6.5279355603770003E-3</v>
      </c>
      <c r="F147" s="16">
        <v>6.9342066672610004E-4</v>
      </c>
      <c r="G147" s="16">
        <v>1.3400471387543E-3</v>
      </c>
      <c r="H147" s="16">
        <v>2.7723416471616999E-3</v>
      </c>
      <c r="I147" s="16">
        <v>2.5188574658521002E-3</v>
      </c>
      <c r="J147" s="16" t="s">
        <v>372</v>
      </c>
      <c r="K147" s="16" t="s">
        <v>1878</v>
      </c>
    </row>
    <row r="148" spans="1:11">
      <c r="A148" s="16">
        <v>2</v>
      </c>
      <c r="B148" s="16" t="s">
        <v>40</v>
      </c>
      <c r="C148" s="16">
        <v>1.397619925979E-4</v>
      </c>
      <c r="D148" s="95">
        <v>4.34924834444919E-5</v>
      </c>
      <c r="E148" s="95">
        <v>4.34924834444919E-5</v>
      </c>
      <c r="F148" s="95">
        <v>4.34924834444919E-5</v>
      </c>
      <c r="G148" s="16">
        <v>0</v>
      </c>
      <c r="H148" s="16">
        <v>0</v>
      </c>
      <c r="I148" s="16">
        <v>1.3047745033340001E-4</v>
      </c>
      <c r="J148" s="16" t="s">
        <v>372</v>
      </c>
      <c r="K148" s="16" t="s">
        <v>1878</v>
      </c>
    </row>
    <row r="149" spans="1:11">
      <c r="A149" s="16">
        <v>3</v>
      </c>
      <c r="B149" s="16" t="s">
        <v>41</v>
      </c>
      <c r="C149" s="16">
        <v>1.12130052195306E-2</v>
      </c>
      <c r="D149" s="16">
        <v>3.4893709999999998E-3</v>
      </c>
      <c r="E149" s="16">
        <v>3.4893709999999998E-3</v>
      </c>
      <c r="F149" s="16">
        <v>3.4893709999999998E-3</v>
      </c>
      <c r="G149" s="16">
        <v>0</v>
      </c>
      <c r="H149" s="16">
        <v>0</v>
      </c>
      <c r="I149" s="16">
        <v>1.04681129999999E-2</v>
      </c>
      <c r="J149" s="16" t="s">
        <v>372</v>
      </c>
      <c r="K149" s="16" t="s">
        <v>1878</v>
      </c>
    </row>
    <row r="150" spans="1:11">
      <c r="A150" s="16">
        <v>4</v>
      </c>
      <c r="B150" s="16" t="s">
        <v>42</v>
      </c>
      <c r="C150" s="16">
        <v>1.5559515669947E-2</v>
      </c>
      <c r="D150" s="16">
        <v>4.8419600000000002E-3</v>
      </c>
      <c r="E150" s="16">
        <v>4.8419600000000002E-3</v>
      </c>
      <c r="F150" s="16">
        <v>4.8419600000000002E-3</v>
      </c>
      <c r="G150" s="16">
        <v>0</v>
      </c>
      <c r="H150" s="16">
        <v>0</v>
      </c>
      <c r="I150" s="16">
        <v>1.4525879999999901E-2</v>
      </c>
      <c r="J150" s="16" t="s">
        <v>372</v>
      </c>
      <c r="K150" s="16" t="s">
        <v>1878</v>
      </c>
    </row>
    <row r="151" spans="1:11">
      <c r="A151" s="16">
        <v>5</v>
      </c>
      <c r="B151" s="16" t="s">
        <v>43</v>
      </c>
      <c r="C151" s="16">
        <v>0</v>
      </c>
      <c r="D151" s="16">
        <v>0</v>
      </c>
      <c r="E151" s="16">
        <v>0</v>
      </c>
      <c r="F151" s="16">
        <v>0</v>
      </c>
      <c r="G151" s="16">
        <v>0</v>
      </c>
      <c r="H151" s="16">
        <v>0</v>
      </c>
      <c r="I151" s="16">
        <v>0</v>
      </c>
      <c r="J151" s="16" t="s">
        <v>372</v>
      </c>
      <c r="K151" s="16" t="s">
        <v>1878</v>
      </c>
    </row>
    <row r="152" spans="1:11">
      <c r="A152" s="16">
        <v>0</v>
      </c>
      <c r="B152" s="16" t="s">
        <v>38</v>
      </c>
      <c r="C152" s="16">
        <v>1.015068871454E-4</v>
      </c>
      <c r="D152" s="95">
        <v>6.6748780423538394E-5</v>
      </c>
      <c r="E152" s="95">
        <v>9.6215656200719996E-5</v>
      </c>
      <c r="F152" s="95">
        <v>6.8445241372973406E-5</v>
      </c>
      <c r="G152" s="16">
        <v>2.1334965945730001E-4</v>
      </c>
      <c r="H152" s="95">
        <v>4.0500619498536002E-5</v>
      </c>
      <c r="I152" s="16">
        <v>2.0802620001784998E-3</v>
      </c>
      <c r="J152" s="16" t="s">
        <v>373</v>
      </c>
      <c r="K152" s="16" t="s">
        <v>1878</v>
      </c>
    </row>
    <row r="153" spans="1:11">
      <c r="A153" s="16">
        <v>1</v>
      </c>
      <c r="B153" s="16" t="s">
        <v>39</v>
      </c>
      <c r="C153" s="16">
        <v>2.2282897276704001E-3</v>
      </c>
      <c r="D153" s="16">
        <v>4.9095868400550002E-4</v>
      </c>
      <c r="E153" s="16">
        <v>6.5279355603770003E-3</v>
      </c>
      <c r="F153" s="16">
        <v>6.9342066672610004E-4</v>
      </c>
      <c r="G153" s="16">
        <v>1.3400471387543E-3</v>
      </c>
      <c r="H153" s="16">
        <v>2.7723416471616999E-3</v>
      </c>
      <c r="I153" s="16">
        <v>2.5188574658521002E-3</v>
      </c>
      <c r="J153" s="16" t="s">
        <v>373</v>
      </c>
      <c r="K153" s="16" t="s">
        <v>1878</v>
      </c>
    </row>
    <row r="154" spans="1:11">
      <c r="A154" s="16">
        <v>2</v>
      </c>
      <c r="B154" s="16" t="s">
        <v>40</v>
      </c>
      <c r="C154" s="16">
        <v>1.397619925979E-4</v>
      </c>
      <c r="D154" s="95">
        <v>4.34924834444919E-5</v>
      </c>
      <c r="E154" s="95">
        <v>4.34924834444919E-5</v>
      </c>
      <c r="F154" s="95">
        <v>4.34924834444919E-5</v>
      </c>
      <c r="G154" s="16">
        <v>0</v>
      </c>
      <c r="H154" s="16">
        <v>0</v>
      </c>
      <c r="I154" s="16">
        <v>1.3047745033340001E-4</v>
      </c>
      <c r="J154" s="16" t="s">
        <v>373</v>
      </c>
      <c r="K154" s="16" t="s">
        <v>1878</v>
      </c>
    </row>
    <row r="155" spans="1:11">
      <c r="A155" s="16">
        <v>3</v>
      </c>
      <c r="B155" s="16" t="s">
        <v>41</v>
      </c>
      <c r="C155" s="16">
        <v>1.12130052195306E-2</v>
      </c>
      <c r="D155" s="16">
        <v>3.4893709999999998E-3</v>
      </c>
      <c r="E155" s="16">
        <v>3.4893709999999998E-3</v>
      </c>
      <c r="F155" s="16">
        <v>3.4893709999999998E-3</v>
      </c>
      <c r="G155" s="16">
        <v>0</v>
      </c>
      <c r="H155" s="16">
        <v>0</v>
      </c>
      <c r="I155" s="16">
        <v>1.04681129999999E-2</v>
      </c>
      <c r="J155" s="16" t="s">
        <v>373</v>
      </c>
      <c r="K155" s="16" t="s">
        <v>1878</v>
      </c>
    </row>
    <row r="156" spans="1:11">
      <c r="A156" s="16">
        <v>4</v>
      </c>
      <c r="B156" s="16" t="s">
        <v>42</v>
      </c>
      <c r="C156" s="16">
        <v>1.5559515669947E-2</v>
      </c>
      <c r="D156" s="16">
        <v>4.8419600000000002E-3</v>
      </c>
      <c r="E156" s="16">
        <v>4.8419600000000002E-3</v>
      </c>
      <c r="F156" s="16">
        <v>4.8419600000000002E-3</v>
      </c>
      <c r="G156" s="16">
        <v>0</v>
      </c>
      <c r="H156" s="16">
        <v>0</v>
      </c>
      <c r="I156" s="16">
        <v>1.4525879999999901E-2</v>
      </c>
      <c r="J156" s="16" t="s">
        <v>373</v>
      </c>
      <c r="K156" s="16" t="s">
        <v>1878</v>
      </c>
    </row>
    <row r="157" spans="1:11">
      <c r="A157" s="16">
        <v>5</v>
      </c>
      <c r="B157" s="16" t="s">
        <v>43</v>
      </c>
      <c r="C157" s="16">
        <v>0</v>
      </c>
      <c r="D157" s="16">
        <v>0</v>
      </c>
      <c r="E157" s="16">
        <v>0</v>
      </c>
      <c r="F157" s="16">
        <v>0</v>
      </c>
      <c r="G157" s="16">
        <v>0</v>
      </c>
      <c r="H157" s="16">
        <v>0</v>
      </c>
      <c r="I157" s="16">
        <v>0</v>
      </c>
      <c r="J157" s="16" t="s">
        <v>373</v>
      </c>
      <c r="K157" s="16" t="s">
        <v>1878</v>
      </c>
    </row>
    <row r="158" spans="1:11">
      <c r="A158" s="16">
        <v>0</v>
      </c>
      <c r="B158" s="16" t="s">
        <v>38</v>
      </c>
      <c r="C158" s="16">
        <v>1.015068871454E-4</v>
      </c>
      <c r="D158" s="95">
        <v>6.6748780423538394E-5</v>
      </c>
      <c r="E158" s="95">
        <v>9.6215656200719996E-5</v>
      </c>
      <c r="F158" s="95">
        <v>6.8445241372973406E-5</v>
      </c>
      <c r="G158" s="16">
        <v>2.1334965945730001E-4</v>
      </c>
      <c r="H158" s="95">
        <v>4.0500619498536002E-5</v>
      </c>
      <c r="I158" s="16">
        <v>2.0802620001784998E-3</v>
      </c>
      <c r="J158" s="16" t="s">
        <v>374</v>
      </c>
      <c r="K158" s="16" t="s">
        <v>1878</v>
      </c>
    </row>
    <row r="159" spans="1:11">
      <c r="A159" s="16">
        <v>1</v>
      </c>
      <c r="B159" s="16" t="s">
        <v>39</v>
      </c>
      <c r="C159" s="16">
        <v>2.2282897276704001E-3</v>
      </c>
      <c r="D159" s="16">
        <v>4.9095868400550002E-4</v>
      </c>
      <c r="E159" s="16">
        <v>6.5279355603770003E-3</v>
      </c>
      <c r="F159" s="16">
        <v>6.9342066672610004E-4</v>
      </c>
      <c r="G159" s="16">
        <v>1.3400471387543E-3</v>
      </c>
      <c r="H159" s="16">
        <v>2.7723416471616999E-3</v>
      </c>
      <c r="I159" s="16">
        <v>2.5188574658521002E-3</v>
      </c>
      <c r="J159" s="16" t="s">
        <v>374</v>
      </c>
      <c r="K159" s="16" t="s">
        <v>1878</v>
      </c>
    </row>
    <row r="160" spans="1:11">
      <c r="A160" s="16">
        <v>2</v>
      </c>
      <c r="B160" s="16" t="s">
        <v>40</v>
      </c>
      <c r="C160" s="16">
        <v>1.397619925979E-4</v>
      </c>
      <c r="D160" s="95">
        <v>4.34924834444919E-5</v>
      </c>
      <c r="E160" s="95">
        <v>4.34924834444919E-5</v>
      </c>
      <c r="F160" s="95">
        <v>4.34924834444919E-5</v>
      </c>
      <c r="G160" s="16">
        <v>0</v>
      </c>
      <c r="H160" s="16">
        <v>0</v>
      </c>
      <c r="I160" s="16">
        <v>1.3047745033340001E-4</v>
      </c>
      <c r="J160" s="16" t="s">
        <v>374</v>
      </c>
      <c r="K160" s="16" t="s">
        <v>1878</v>
      </c>
    </row>
    <row r="161" spans="1:11">
      <c r="A161" s="16">
        <v>3</v>
      </c>
      <c r="B161" s="16" t="s">
        <v>41</v>
      </c>
      <c r="C161" s="16">
        <v>1.12130052195306E-2</v>
      </c>
      <c r="D161" s="16">
        <v>3.4893709999999998E-3</v>
      </c>
      <c r="E161" s="16">
        <v>3.4893709999999998E-3</v>
      </c>
      <c r="F161" s="16">
        <v>3.4893709999999998E-3</v>
      </c>
      <c r="G161" s="16">
        <v>0</v>
      </c>
      <c r="H161" s="16">
        <v>0</v>
      </c>
      <c r="I161" s="16">
        <v>1.04681129999999E-2</v>
      </c>
      <c r="J161" s="16" t="s">
        <v>374</v>
      </c>
      <c r="K161" s="16" t="s">
        <v>1878</v>
      </c>
    </row>
    <row r="162" spans="1:11">
      <c r="A162" s="16">
        <v>4</v>
      </c>
      <c r="B162" s="16" t="s">
        <v>42</v>
      </c>
      <c r="C162" s="16">
        <v>1.5559515669947E-2</v>
      </c>
      <c r="D162" s="16">
        <v>4.8419600000000002E-3</v>
      </c>
      <c r="E162" s="16">
        <v>4.8419600000000002E-3</v>
      </c>
      <c r="F162" s="16">
        <v>4.8419600000000002E-3</v>
      </c>
      <c r="G162" s="16">
        <v>0</v>
      </c>
      <c r="H162" s="16">
        <v>0</v>
      </c>
      <c r="I162" s="16">
        <v>1.4525879999999901E-2</v>
      </c>
      <c r="J162" s="16" t="s">
        <v>374</v>
      </c>
      <c r="K162" s="16" t="s">
        <v>1878</v>
      </c>
    </row>
    <row r="163" spans="1:11">
      <c r="A163" s="16">
        <v>5</v>
      </c>
      <c r="B163" s="16" t="s">
        <v>43</v>
      </c>
      <c r="C163" s="16">
        <v>0</v>
      </c>
      <c r="D163" s="16">
        <v>0</v>
      </c>
      <c r="E163" s="16">
        <v>0</v>
      </c>
      <c r="F163" s="16">
        <v>0</v>
      </c>
      <c r="G163" s="16">
        <v>0</v>
      </c>
      <c r="H163" s="16">
        <v>0</v>
      </c>
      <c r="I163" s="16">
        <v>0</v>
      </c>
      <c r="J163" s="16" t="s">
        <v>374</v>
      </c>
      <c r="K163" s="16" t="s">
        <v>1878</v>
      </c>
    </row>
    <row r="164" spans="1:11">
      <c r="A164" s="16">
        <v>0</v>
      </c>
      <c r="B164" s="16" t="s">
        <v>38</v>
      </c>
      <c r="C164" s="16">
        <v>1.015068871454E-4</v>
      </c>
      <c r="D164" s="95">
        <v>6.6748780423538394E-5</v>
      </c>
      <c r="E164" s="95">
        <v>9.6215656200719996E-5</v>
      </c>
      <c r="F164" s="95">
        <v>6.8445241372973406E-5</v>
      </c>
      <c r="G164" s="16">
        <v>2.1334965945730001E-4</v>
      </c>
      <c r="H164" s="95">
        <v>4.0500619498536002E-5</v>
      </c>
      <c r="I164" s="16">
        <v>2.0802620001784998E-3</v>
      </c>
      <c r="J164" s="16" t="s">
        <v>375</v>
      </c>
      <c r="K164" s="16" t="s">
        <v>1878</v>
      </c>
    </row>
    <row r="165" spans="1:11">
      <c r="A165" s="16">
        <v>1</v>
      </c>
      <c r="B165" s="16" t="s">
        <v>39</v>
      </c>
      <c r="C165" s="16">
        <v>2.2282897276704001E-3</v>
      </c>
      <c r="D165" s="16">
        <v>4.9095868400550002E-4</v>
      </c>
      <c r="E165" s="16">
        <v>6.5279355603770003E-3</v>
      </c>
      <c r="F165" s="16">
        <v>6.9342066672610004E-4</v>
      </c>
      <c r="G165" s="16">
        <v>1.3400471387543E-3</v>
      </c>
      <c r="H165" s="16">
        <v>2.7723416471616999E-3</v>
      </c>
      <c r="I165" s="16">
        <v>2.5188574658521002E-3</v>
      </c>
      <c r="J165" s="16" t="s">
        <v>375</v>
      </c>
      <c r="K165" s="16" t="s">
        <v>1878</v>
      </c>
    </row>
    <row r="166" spans="1:11">
      <c r="A166" s="16">
        <v>2</v>
      </c>
      <c r="B166" s="16" t="s">
        <v>40</v>
      </c>
      <c r="C166" s="16">
        <v>1.397619925979E-4</v>
      </c>
      <c r="D166" s="95">
        <v>4.34924834444919E-5</v>
      </c>
      <c r="E166" s="95">
        <v>4.34924834444919E-5</v>
      </c>
      <c r="F166" s="95">
        <v>4.34924834444919E-5</v>
      </c>
      <c r="G166" s="16">
        <v>0</v>
      </c>
      <c r="H166" s="16">
        <v>0</v>
      </c>
      <c r="I166" s="16">
        <v>1.3047745033340001E-4</v>
      </c>
      <c r="J166" s="16" t="s">
        <v>375</v>
      </c>
      <c r="K166" s="16" t="s">
        <v>1878</v>
      </c>
    </row>
    <row r="167" spans="1:11">
      <c r="A167" s="16">
        <v>3</v>
      </c>
      <c r="B167" s="16" t="s">
        <v>41</v>
      </c>
      <c r="C167" s="16">
        <v>1.12130052195306E-2</v>
      </c>
      <c r="D167" s="16">
        <v>3.4893709999999998E-3</v>
      </c>
      <c r="E167" s="16">
        <v>3.4893709999999998E-3</v>
      </c>
      <c r="F167" s="16">
        <v>3.4893709999999998E-3</v>
      </c>
      <c r="G167" s="16">
        <v>0</v>
      </c>
      <c r="H167" s="16">
        <v>0</v>
      </c>
      <c r="I167" s="16">
        <v>1.04681129999999E-2</v>
      </c>
      <c r="J167" s="16" t="s">
        <v>375</v>
      </c>
      <c r="K167" s="16" t="s">
        <v>1878</v>
      </c>
    </row>
    <row r="168" spans="1:11">
      <c r="A168" s="16">
        <v>4</v>
      </c>
      <c r="B168" s="16" t="s">
        <v>42</v>
      </c>
      <c r="C168" s="16">
        <v>1.5559515669947E-2</v>
      </c>
      <c r="D168" s="16">
        <v>4.8419600000000002E-3</v>
      </c>
      <c r="E168" s="16">
        <v>4.8419600000000002E-3</v>
      </c>
      <c r="F168" s="16">
        <v>4.8419600000000002E-3</v>
      </c>
      <c r="G168" s="16">
        <v>0</v>
      </c>
      <c r="H168" s="16">
        <v>0</v>
      </c>
      <c r="I168" s="16">
        <v>1.4525879999999901E-2</v>
      </c>
      <c r="J168" s="16" t="s">
        <v>375</v>
      </c>
      <c r="K168" s="16" t="s">
        <v>1878</v>
      </c>
    </row>
    <row r="169" spans="1:11">
      <c r="A169" s="16">
        <v>5</v>
      </c>
      <c r="B169" s="16" t="s">
        <v>43</v>
      </c>
      <c r="C169" s="16">
        <v>0</v>
      </c>
      <c r="D169" s="16">
        <v>0</v>
      </c>
      <c r="E169" s="16">
        <v>0</v>
      </c>
      <c r="F169" s="16">
        <v>0</v>
      </c>
      <c r="G169" s="16">
        <v>0</v>
      </c>
      <c r="H169" s="16">
        <v>0</v>
      </c>
      <c r="I169" s="16">
        <v>0</v>
      </c>
      <c r="J169" s="16" t="s">
        <v>375</v>
      </c>
      <c r="K169" s="16" t="s">
        <v>1878</v>
      </c>
    </row>
    <row r="170" spans="1:11">
      <c r="A170" s="16">
        <v>0</v>
      </c>
      <c r="B170" s="16" t="s">
        <v>38</v>
      </c>
      <c r="C170" s="16">
        <v>1.015068871454E-4</v>
      </c>
      <c r="D170" s="95">
        <v>6.6748780423538394E-5</v>
      </c>
      <c r="E170" s="95">
        <v>9.6215656200719996E-5</v>
      </c>
      <c r="F170" s="95">
        <v>6.8445241372973406E-5</v>
      </c>
      <c r="G170" s="16">
        <v>2.1334965945730001E-4</v>
      </c>
      <c r="H170" s="95">
        <v>4.0500619498536002E-5</v>
      </c>
      <c r="I170" s="16">
        <v>2.0802620001784998E-3</v>
      </c>
      <c r="J170" s="16" t="s">
        <v>376</v>
      </c>
      <c r="K170" s="16" t="s">
        <v>1878</v>
      </c>
    </row>
    <row r="171" spans="1:11">
      <c r="A171" s="16">
        <v>1</v>
      </c>
      <c r="B171" s="16" t="s">
        <v>39</v>
      </c>
      <c r="C171" s="16">
        <v>2.2282897276704001E-3</v>
      </c>
      <c r="D171" s="16">
        <v>4.9095868400550002E-4</v>
      </c>
      <c r="E171" s="16">
        <v>6.5279355603770003E-3</v>
      </c>
      <c r="F171" s="16">
        <v>6.9342066672610004E-4</v>
      </c>
      <c r="G171" s="16">
        <v>1.3400471387543E-3</v>
      </c>
      <c r="H171" s="16">
        <v>2.7723416471616999E-3</v>
      </c>
      <c r="I171" s="16">
        <v>2.5188574658521002E-3</v>
      </c>
      <c r="J171" s="16" t="s">
        <v>376</v>
      </c>
      <c r="K171" s="16" t="s">
        <v>1878</v>
      </c>
    </row>
    <row r="172" spans="1:11">
      <c r="A172" s="16">
        <v>2</v>
      </c>
      <c r="B172" s="16" t="s">
        <v>40</v>
      </c>
      <c r="C172" s="16">
        <v>1.397619925979E-4</v>
      </c>
      <c r="D172" s="95">
        <v>4.34924834444919E-5</v>
      </c>
      <c r="E172" s="95">
        <v>4.34924834444919E-5</v>
      </c>
      <c r="F172" s="95">
        <v>4.34924834444919E-5</v>
      </c>
      <c r="G172" s="16">
        <v>0</v>
      </c>
      <c r="H172" s="16">
        <v>0</v>
      </c>
      <c r="I172" s="16">
        <v>1.3047745033340001E-4</v>
      </c>
      <c r="J172" s="16" t="s">
        <v>376</v>
      </c>
      <c r="K172" s="16" t="s">
        <v>1878</v>
      </c>
    </row>
    <row r="173" spans="1:11">
      <c r="A173" s="16">
        <v>3</v>
      </c>
      <c r="B173" s="16" t="s">
        <v>41</v>
      </c>
      <c r="C173" s="16">
        <v>1.12130052195306E-2</v>
      </c>
      <c r="D173" s="16">
        <v>3.4893709999999998E-3</v>
      </c>
      <c r="E173" s="16">
        <v>3.4893709999999998E-3</v>
      </c>
      <c r="F173" s="16">
        <v>3.4893709999999998E-3</v>
      </c>
      <c r="G173" s="16">
        <v>0</v>
      </c>
      <c r="H173" s="16">
        <v>0</v>
      </c>
      <c r="I173" s="16">
        <v>1.04681129999999E-2</v>
      </c>
      <c r="J173" s="16" t="s">
        <v>376</v>
      </c>
      <c r="K173" s="16" t="s">
        <v>1878</v>
      </c>
    </row>
    <row r="174" spans="1:11">
      <c r="A174" s="16">
        <v>4</v>
      </c>
      <c r="B174" s="16" t="s">
        <v>42</v>
      </c>
      <c r="C174" s="16">
        <v>1.5559515669947E-2</v>
      </c>
      <c r="D174" s="16">
        <v>4.8419600000000002E-3</v>
      </c>
      <c r="E174" s="16">
        <v>4.8419600000000002E-3</v>
      </c>
      <c r="F174" s="16">
        <v>4.8419600000000002E-3</v>
      </c>
      <c r="G174" s="16">
        <v>0</v>
      </c>
      <c r="H174" s="16">
        <v>0</v>
      </c>
      <c r="I174" s="16">
        <v>1.4525879999999901E-2</v>
      </c>
      <c r="J174" s="16" t="s">
        <v>376</v>
      </c>
      <c r="K174" s="16" t="s">
        <v>1878</v>
      </c>
    </row>
    <row r="175" spans="1:11">
      <c r="A175" s="16">
        <v>5</v>
      </c>
      <c r="B175" s="16" t="s">
        <v>43</v>
      </c>
      <c r="C175" s="16">
        <v>0</v>
      </c>
      <c r="D175" s="16">
        <v>0</v>
      </c>
      <c r="E175" s="16">
        <v>0</v>
      </c>
      <c r="F175" s="16">
        <v>0</v>
      </c>
      <c r="G175" s="16">
        <v>0</v>
      </c>
      <c r="H175" s="16">
        <v>0</v>
      </c>
      <c r="I175" s="16">
        <v>0</v>
      </c>
      <c r="J175" s="16" t="s">
        <v>376</v>
      </c>
      <c r="K175" s="16" t="s">
        <v>1878</v>
      </c>
    </row>
    <row r="176" spans="1:11">
      <c r="A176" s="16">
        <v>0</v>
      </c>
      <c r="B176" s="16" t="s">
        <v>38</v>
      </c>
      <c r="C176" s="16">
        <v>1.015068871454E-4</v>
      </c>
      <c r="D176" s="95">
        <v>6.6748780423538394E-5</v>
      </c>
      <c r="E176" s="95">
        <v>9.6215656200719996E-5</v>
      </c>
      <c r="F176" s="95">
        <v>6.8445241372973406E-5</v>
      </c>
      <c r="G176" s="16">
        <v>2.1334965945730001E-4</v>
      </c>
      <c r="H176" s="95">
        <v>4.0500619498536002E-5</v>
      </c>
      <c r="I176" s="16">
        <v>2.0802620001784998E-3</v>
      </c>
      <c r="J176" s="16" t="s">
        <v>377</v>
      </c>
      <c r="K176" s="16" t="s">
        <v>1878</v>
      </c>
    </row>
    <row r="177" spans="1:11">
      <c r="A177" s="16">
        <v>1</v>
      </c>
      <c r="B177" s="16" t="s">
        <v>39</v>
      </c>
      <c r="C177" s="16">
        <v>2.2282897276704001E-3</v>
      </c>
      <c r="D177" s="16">
        <v>4.9095868400550002E-4</v>
      </c>
      <c r="E177" s="16">
        <v>6.5279355603770003E-3</v>
      </c>
      <c r="F177" s="16">
        <v>6.9342066672610004E-4</v>
      </c>
      <c r="G177" s="16">
        <v>1.3400471387543E-3</v>
      </c>
      <c r="H177" s="16">
        <v>2.7723416471616999E-3</v>
      </c>
      <c r="I177" s="16">
        <v>2.5188574658521002E-3</v>
      </c>
      <c r="J177" s="16" t="s">
        <v>377</v>
      </c>
      <c r="K177" s="16" t="s">
        <v>1878</v>
      </c>
    </row>
    <row r="178" spans="1:11">
      <c r="A178" s="16">
        <v>2</v>
      </c>
      <c r="B178" s="16" t="s">
        <v>40</v>
      </c>
      <c r="C178" s="16">
        <v>1.397619925979E-4</v>
      </c>
      <c r="D178" s="95">
        <v>4.34924834444919E-5</v>
      </c>
      <c r="E178" s="95">
        <v>4.34924834444919E-5</v>
      </c>
      <c r="F178" s="95">
        <v>4.34924834444919E-5</v>
      </c>
      <c r="G178" s="16">
        <v>0</v>
      </c>
      <c r="H178" s="16">
        <v>0</v>
      </c>
      <c r="I178" s="16">
        <v>1.3047745033340001E-4</v>
      </c>
      <c r="J178" s="16" t="s">
        <v>377</v>
      </c>
      <c r="K178" s="16" t="s">
        <v>1878</v>
      </c>
    </row>
    <row r="179" spans="1:11">
      <c r="A179" s="16">
        <v>3</v>
      </c>
      <c r="B179" s="16" t="s">
        <v>41</v>
      </c>
      <c r="C179" s="16">
        <v>1.12130052195306E-2</v>
      </c>
      <c r="D179" s="16">
        <v>3.4893709999999998E-3</v>
      </c>
      <c r="E179" s="16">
        <v>3.4893709999999998E-3</v>
      </c>
      <c r="F179" s="16">
        <v>3.4893709999999998E-3</v>
      </c>
      <c r="G179" s="16">
        <v>0</v>
      </c>
      <c r="H179" s="16">
        <v>0</v>
      </c>
      <c r="I179" s="16">
        <v>1.04681129999999E-2</v>
      </c>
      <c r="J179" s="16" t="s">
        <v>377</v>
      </c>
      <c r="K179" s="16" t="s">
        <v>1878</v>
      </c>
    </row>
    <row r="180" spans="1:11">
      <c r="A180" s="16">
        <v>4</v>
      </c>
      <c r="B180" s="16" t="s">
        <v>42</v>
      </c>
      <c r="C180" s="16">
        <v>1.5559515669947E-2</v>
      </c>
      <c r="D180" s="16">
        <v>4.8419600000000002E-3</v>
      </c>
      <c r="E180" s="16">
        <v>4.8419600000000002E-3</v>
      </c>
      <c r="F180" s="16">
        <v>4.8419600000000002E-3</v>
      </c>
      <c r="G180" s="16">
        <v>0</v>
      </c>
      <c r="H180" s="16">
        <v>0</v>
      </c>
      <c r="I180" s="16">
        <v>1.4525879999999901E-2</v>
      </c>
      <c r="J180" s="16" t="s">
        <v>377</v>
      </c>
      <c r="K180" s="16" t="s">
        <v>1878</v>
      </c>
    </row>
    <row r="181" spans="1:11">
      <c r="A181" s="16">
        <v>5</v>
      </c>
      <c r="B181" s="16" t="s">
        <v>43</v>
      </c>
      <c r="C181" s="16">
        <v>0</v>
      </c>
      <c r="D181" s="16">
        <v>0</v>
      </c>
      <c r="E181" s="16">
        <v>0</v>
      </c>
      <c r="F181" s="16">
        <v>0</v>
      </c>
      <c r="G181" s="16">
        <v>0</v>
      </c>
      <c r="H181" s="16">
        <v>0</v>
      </c>
      <c r="I181" s="16">
        <v>0</v>
      </c>
      <c r="J181" s="16" t="s">
        <v>377</v>
      </c>
      <c r="K181" s="16" t="s">
        <v>1878</v>
      </c>
    </row>
    <row r="182" spans="1:11">
      <c r="A182" s="16">
        <v>0</v>
      </c>
      <c r="B182" s="16" t="s">
        <v>38</v>
      </c>
      <c r="C182" s="16">
        <v>1.015068871454E-4</v>
      </c>
      <c r="D182" s="95">
        <v>6.6748780423538394E-5</v>
      </c>
      <c r="E182" s="95">
        <v>9.6215656200719996E-5</v>
      </c>
      <c r="F182" s="95">
        <v>6.8445241372973406E-5</v>
      </c>
      <c r="G182" s="16">
        <v>2.1334965945730001E-4</v>
      </c>
      <c r="H182" s="95">
        <v>4.0500619498536002E-5</v>
      </c>
      <c r="I182" s="16">
        <v>2.0802620001784998E-3</v>
      </c>
      <c r="J182" s="16" t="s">
        <v>378</v>
      </c>
      <c r="K182" s="16" t="s">
        <v>1878</v>
      </c>
    </row>
    <row r="183" spans="1:11">
      <c r="A183" s="16">
        <v>1</v>
      </c>
      <c r="B183" s="16" t="s">
        <v>39</v>
      </c>
      <c r="C183" s="16">
        <v>2.2282897276704001E-3</v>
      </c>
      <c r="D183" s="16">
        <v>4.9095868400550002E-4</v>
      </c>
      <c r="E183" s="16">
        <v>6.5279355603770003E-3</v>
      </c>
      <c r="F183" s="16">
        <v>6.9342066672610004E-4</v>
      </c>
      <c r="G183" s="16">
        <v>1.3400471387543E-3</v>
      </c>
      <c r="H183" s="16">
        <v>2.7723416471616999E-3</v>
      </c>
      <c r="I183" s="16">
        <v>2.5188574658521002E-3</v>
      </c>
      <c r="J183" s="16" t="s">
        <v>378</v>
      </c>
      <c r="K183" s="16" t="s">
        <v>1878</v>
      </c>
    </row>
    <row r="184" spans="1:11">
      <c r="A184" s="16">
        <v>2</v>
      </c>
      <c r="B184" s="16" t="s">
        <v>40</v>
      </c>
      <c r="C184" s="16">
        <v>1.397619925979E-4</v>
      </c>
      <c r="D184" s="95">
        <v>4.34924834444919E-5</v>
      </c>
      <c r="E184" s="95">
        <v>4.34924834444919E-5</v>
      </c>
      <c r="F184" s="95">
        <v>4.34924834444919E-5</v>
      </c>
      <c r="G184" s="16">
        <v>0</v>
      </c>
      <c r="H184" s="16">
        <v>0</v>
      </c>
      <c r="I184" s="16">
        <v>1.3047745033340001E-4</v>
      </c>
      <c r="J184" s="16" t="s">
        <v>378</v>
      </c>
      <c r="K184" s="16" t="s">
        <v>1878</v>
      </c>
    </row>
    <row r="185" spans="1:11">
      <c r="A185" s="16">
        <v>3</v>
      </c>
      <c r="B185" s="16" t="s">
        <v>41</v>
      </c>
      <c r="C185" s="16">
        <v>1.12130052195306E-2</v>
      </c>
      <c r="D185" s="16">
        <v>3.4893709999999998E-3</v>
      </c>
      <c r="E185" s="16">
        <v>3.4893709999999998E-3</v>
      </c>
      <c r="F185" s="16">
        <v>3.4893709999999998E-3</v>
      </c>
      <c r="G185" s="16">
        <v>0</v>
      </c>
      <c r="H185" s="16">
        <v>0</v>
      </c>
      <c r="I185" s="16">
        <v>1.04681129999999E-2</v>
      </c>
      <c r="J185" s="16" t="s">
        <v>378</v>
      </c>
      <c r="K185" s="16" t="s">
        <v>1878</v>
      </c>
    </row>
    <row r="186" spans="1:11">
      <c r="A186" s="16">
        <v>4</v>
      </c>
      <c r="B186" s="16" t="s">
        <v>42</v>
      </c>
      <c r="C186" s="16">
        <v>1.5559515669947E-2</v>
      </c>
      <c r="D186" s="16">
        <v>4.8419600000000002E-3</v>
      </c>
      <c r="E186" s="16">
        <v>4.8419600000000002E-3</v>
      </c>
      <c r="F186" s="16">
        <v>4.8419600000000002E-3</v>
      </c>
      <c r="G186" s="16">
        <v>0</v>
      </c>
      <c r="H186" s="16">
        <v>0</v>
      </c>
      <c r="I186" s="16">
        <v>1.4525879999999901E-2</v>
      </c>
      <c r="J186" s="16" t="s">
        <v>378</v>
      </c>
      <c r="K186" s="16" t="s">
        <v>1878</v>
      </c>
    </row>
    <row r="187" spans="1:11">
      <c r="A187" s="16">
        <v>5</v>
      </c>
      <c r="B187" s="16" t="s">
        <v>43</v>
      </c>
      <c r="C187" s="16">
        <v>0</v>
      </c>
      <c r="D187" s="16">
        <v>0</v>
      </c>
      <c r="E187" s="16">
        <v>0</v>
      </c>
      <c r="F187" s="16">
        <v>0</v>
      </c>
      <c r="G187" s="16">
        <v>0</v>
      </c>
      <c r="H187" s="16">
        <v>0</v>
      </c>
      <c r="I187" s="16">
        <v>0</v>
      </c>
      <c r="J187" s="16" t="s">
        <v>378</v>
      </c>
      <c r="K187" s="16" t="s">
        <v>1878</v>
      </c>
    </row>
    <row r="188" spans="1:11">
      <c r="A188" s="16">
        <v>0</v>
      </c>
      <c r="B188" s="16" t="s">
        <v>38</v>
      </c>
      <c r="C188" s="16">
        <v>1.015068871454E-4</v>
      </c>
      <c r="D188" s="95">
        <v>6.6748780423538394E-5</v>
      </c>
      <c r="E188" s="95">
        <v>9.6215656200719996E-5</v>
      </c>
      <c r="F188" s="95">
        <v>6.8445241372973406E-5</v>
      </c>
      <c r="G188" s="16">
        <v>2.1334965945730001E-4</v>
      </c>
      <c r="H188" s="95">
        <v>4.0500619498536002E-5</v>
      </c>
      <c r="I188" s="16">
        <v>2.0802620001784998E-3</v>
      </c>
      <c r="J188" s="16" t="s">
        <v>379</v>
      </c>
      <c r="K188" s="16" t="s">
        <v>1878</v>
      </c>
    </row>
    <row r="189" spans="1:11">
      <c r="A189" s="16">
        <v>1</v>
      </c>
      <c r="B189" s="16" t="s">
        <v>39</v>
      </c>
      <c r="C189" s="16">
        <v>2.2282897276704001E-3</v>
      </c>
      <c r="D189" s="16">
        <v>4.9095868400550002E-4</v>
      </c>
      <c r="E189" s="16">
        <v>6.5279355603770003E-3</v>
      </c>
      <c r="F189" s="16">
        <v>6.9342066672610004E-4</v>
      </c>
      <c r="G189" s="16">
        <v>1.3400471387543E-3</v>
      </c>
      <c r="H189" s="16">
        <v>2.7723416471616999E-3</v>
      </c>
      <c r="I189" s="16">
        <v>2.5188574658521002E-3</v>
      </c>
      <c r="J189" s="16" t="s">
        <v>379</v>
      </c>
      <c r="K189" s="16" t="s">
        <v>1878</v>
      </c>
    </row>
    <row r="190" spans="1:11">
      <c r="A190" s="16">
        <v>2</v>
      </c>
      <c r="B190" s="16" t="s">
        <v>40</v>
      </c>
      <c r="C190" s="16">
        <v>1.397619925979E-4</v>
      </c>
      <c r="D190" s="95">
        <v>4.34924834444919E-5</v>
      </c>
      <c r="E190" s="95">
        <v>4.34924834444919E-5</v>
      </c>
      <c r="F190" s="95">
        <v>4.34924834444919E-5</v>
      </c>
      <c r="G190" s="16">
        <v>0</v>
      </c>
      <c r="H190" s="16">
        <v>0</v>
      </c>
      <c r="I190" s="16">
        <v>1.3047745033340001E-4</v>
      </c>
      <c r="J190" s="16" t="s">
        <v>379</v>
      </c>
      <c r="K190" s="16" t="s">
        <v>1878</v>
      </c>
    </row>
    <row r="191" spans="1:11">
      <c r="A191" s="16">
        <v>3</v>
      </c>
      <c r="B191" s="16" t="s">
        <v>41</v>
      </c>
      <c r="C191" s="16">
        <v>1.12130052195306E-2</v>
      </c>
      <c r="D191" s="16">
        <v>3.4893709999999998E-3</v>
      </c>
      <c r="E191" s="16">
        <v>3.4893709999999998E-3</v>
      </c>
      <c r="F191" s="16">
        <v>3.4893709999999998E-3</v>
      </c>
      <c r="G191" s="16">
        <v>0</v>
      </c>
      <c r="H191" s="16">
        <v>0</v>
      </c>
      <c r="I191" s="16">
        <v>1.04681129999999E-2</v>
      </c>
      <c r="J191" s="16" t="s">
        <v>379</v>
      </c>
      <c r="K191" s="16" t="s">
        <v>1878</v>
      </c>
    </row>
    <row r="192" spans="1:11">
      <c r="A192" s="16">
        <v>4</v>
      </c>
      <c r="B192" s="16" t="s">
        <v>42</v>
      </c>
      <c r="C192" s="16">
        <v>1.5559515669947E-2</v>
      </c>
      <c r="D192" s="16">
        <v>4.8419600000000002E-3</v>
      </c>
      <c r="E192" s="16">
        <v>4.8419600000000002E-3</v>
      </c>
      <c r="F192" s="16">
        <v>4.8419600000000002E-3</v>
      </c>
      <c r="G192" s="16">
        <v>0</v>
      </c>
      <c r="H192" s="16">
        <v>0</v>
      </c>
      <c r="I192" s="16">
        <v>1.4525879999999901E-2</v>
      </c>
      <c r="J192" s="16" t="s">
        <v>379</v>
      </c>
      <c r="K192" s="16" t="s">
        <v>1878</v>
      </c>
    </row>
    <row r="193" spans="1:11">
      <c r="A193" s="16">
        <v>5</v>
      </c>
      <c r="B193" s="16" t="s">
        <v>43</v>
      </c>
      <c r="C193" s="16">
        <v>0</v>
      </c>
      <c r="D193" s="16">
        <v>0</v>
      </c>
      <c r="E193" s="16">
        <v>0</v>
      </c>
      <c r="F193" s="16">
        <v>0</v>
      </c>
      <c r="G193" s="16">
        <v>0</v>
      </c>
      <c r="H193" s="16">
        <v>0</v>
      </c>
      <c r="I193" s="16">
        <v>0</v>
      </c>
      <c r="J193" s="16" t="s">
        <v>379</v>
      </c>
      <c r="K193" s="16" t="s">
        <v>1878</v>
      </c>
    </row>
    <row r="194" spans="1:11">
      <c r="A194" s="16">
        <v>0</v>
      </c>
      <c r="B194" s="16" t="s">
        <v>38</v>
      </c>
      <c r="C194" s="16">
        <v>1.015068871454E-4</v>
      </c>
      <c r="D194" s="95">
        <v>6.6748780423538394E-5</v>
      </c>
      <c r="E194" s="95">
        <v>9.6215656200719996E-5</v>
      </c>
      <c r="F194" s="95">
        <v>6.8445241372973406E-5</v>
      </c>
      <c r="G194" s="16">
        <v>2.1334965945730001E-4</v>
      </c>
      <c r="H194" s="95">
        <v>4.0500619498536002E-5</v>
      </c>
      <c r="I194" s="16">
        <v>2.0802620001784998E-3</v>
      </c>
      <c r="J194" s="16" t="s">
        <v>380</v>
      </c>
      <c r="K194" s="16" t="s">
        <v>1878</v>
      </c>
    </row>
    <row r="195" spans="1:11">
      <c r="A195" s="16">
        <v>1</v>
      </c>
      <c r="B195" s="16" t="s">
        <v>39</v>
      </c>
      <c r="C195" s="16">
        <v>2.2282897276704001E-3</v>
      </c>
      <c r="D195" s="16">
        <v>4.9095868400550002E-4</v>
      </c>
      <c r="E195" s="16">
        <v>6.5279355603770003E-3</v>
      </c>
      <c r="F195" s="16">
        <v>6.9342066672610004E-4</v>
      </c>
      <c r="G195" s="16">
        <v>1.3400471387543E-3</v>
      </c>
      <c r="H195" s="16">
        <v>2.7723416471616999E-3</v>
      </c>
      <c r="I195" s="16">
        <v>2.5188574658521002E-3</v>
      </c>
      <c r="J195" s="16" t="s">
        <v>380</v>
      </c>
      <c r="K195" s="16" t="s">
        <v>1878</v>
      </c>
    </row>
    <row r="196" spans="1:11">
      <c r="A196" s="16">
        <v>2</v>
      </c>
      <c r="B196" s="16" t="s">
        <v>40</v>
      </c>
      <c r="C196" s="16">
        <v>1.397619925979E-4</v>
      </c>
      <c r="D196" s="95">
        <v>4.34924834444919E-5</v>
      </c>
      <c r="E196" s="95">
        <v>4.34924834444919E-5</v>
      </c>
      <c r="F196" s="95">
        <v>4.34924834444919E-5</v>
      </c>
      <c r="G196" s="16">
        <v>0</v>
      </c>
      <c r="H196" s="16">
        <v>0</v>
      </c>
      <c r="I196" s="16">
        <v>1.3047745033340001E-4</v>
      </c>
      <c r="J196" s="16" t="s">
        <v>380</v>
      </c>
      <c r="K196" s="16" t="s">
        <v>1878</v>
      </c>
    </row>
    <row r="197" spans="1:11">
      <c r="A197" s="16">
        <v>3</v>
      </c>
      <c r="B197" s="16" t="s">
        <v>41</v>
      </c>
      <c r="C197" s="16">
        <v>1.12130052195306E-2</v>
      </c>
      <c r="D197" s="16">
        <v>3.4893709999999998E-3</v>
      </c>
      <c r="E197" s="16">
        <v>3.4893709999999998E-3</v>
      </c>
      <c r="F197" s="16">
        <v>3.4893709999999998E-3</v>
      </c>
      <c r="G197" s="16">
        <v>0</v>
      </c>
      <c r="H197" s="16">
        <v>0</v>
      </c>
      <c r="I197" s="16">
        <v>1.04681129999999E-2</v>
      </c>
      <c r="J197" s="16" t="s">
        <v>380</v>
      </c>
      <c r="K197" s="16" t="s">
        <v>1878</v>
      </c>
    </row>
    <row r="198" spans="1:11">
      <c r="A198" s="16">
        <v>4</v>
      </c>
      <c r="B198" s="16" t="s">
        <v>42</v>
      </c>
      <c r="C198" s="16">
        <v>1.5559515669947E-2</v>
      </c>
      <c r="D198" s="16">
        <v>4.8419600000000002E-3</v>
      </c>
      <c r="E198" s="16">
        <v>4.8419600000000002E-3</v>
      </c>
      <c r="F198" s="16">
        <v>4.8419600000000002E-3</v>
      </c>
      <c r="G198" s="16">
        <v>0</v>
      </c>
      <c r="H198" s="16">
        <v>0</v>
      </c>
      <c r="I198" s="16">
        <v>1.4525879999999901E-2</v>
      </c>
      <c r="J198" s="16" t="s">
        <v>380</v>
      </c>
      <c r="K198" s="16" t="s">
        <v>1878</v>
      </c>
    </row>
    <row r="199" spans="1:11">
      <c r="A199" s="16">
        <v>5</v>
      </c>
      <c r="B199" s="16" t="s">
        <v>43</v>
      </c>
      <c r="C199" s="16">
        <v>0</v>
      </c>
      <c r="D199" s="16">
        <v>0</v>
      </c>
      <c r="E199" s="16">
        <v>0</v>
      </c>
      <c r="F199" s="16">
        <v>0</v>
      </c>
      <c r="G199" s="16">
        <v>0</v>
      </c>
      <c r="H199" s="16">
        <v>0</v>
      </c>
      <c r="I199" s="16">
        <v>0</v>
      </c>
      <c r="J199" s="16" t="s">
        <v>380</v>
      </c>
      <c r="K199" s="16" t="s">
        <v>1878</v>
      </c>
    </row>
    <row r="200" spans="1:11">
      <c r="A200" s="16">
        <v>0</v>
      </c>
      <c r="B200" s="16" t="s">
        <v>38</v>
      </c>
      <c r="C200" s="16">
        <v>1.015068871454E-4</v>
      </c>
      <c r="D200" s="95">
        <v>6.6748780423538394E-5</v>
      </c>
      <c r="E200" s="95">
        <v>9.6215656200719996E-5</v>
      </c>
      <c r="F200" s="95">
        <v>6.8445241372973406E-5</v>
      </c>
      <c r="G200" s="16">
        <v>2.1334965945730001E-4</v>
      </c>
      <c r="H200" s="95">
        <v>4.0500619498536002E-5</v>
      </c>
      <c r="I200" s="16">
        <v>2.0802620001784998E-3</v>
      </c>
      <c r="J200" s="16" t="s">
        <v>381</v>
      </c>
      <c r="K200" s="16" t="s">
        <v>1878</v>
      </c>
    </row>
    <row r="201" spans="1:11">
      <c r="A201" s="16">
        <v>1</v>
      </c>
      <c r="B201" s="16" t="s">
        <v>39</v>
      </c>
      <c r="C201" s="16">
        <v>2.2282897276704001E-3</v>
      </c>
      <c r="D201" s="16">
        <v>4.9095868400550002E-4</v>
      </c>
      <c r="E201" s="16">
        <v>6.5279355603770003E-3</v>
      </c>
      <c r="F201" s="16">
        <v>6.9342066672610004E-4</v>
      </c>
      <c r="G201" s="16">
        <v>1.3400471387543E-3</v>
      </c>
      <c r="H201" s="16">
        <v>2.7723416471616999E-3</v>
      </c>
      <c r="I201" s="16">
        <v>2.5188574658521002E-3</v>
      </c>
      <c r="J201" s="16" t="s">
        <v>381</v>
      </c>
      <c r="K201" s="16" t="s">
        <v>1878</v>
      </c>
    </row>
    <row r="202" spans="1:11">
      <c r="A202" s="16">
        <v>2</v>
      </c>
      <c r="B202" s="16" t="s">
        <v>40</v>
      </c>
      <c r="C202" s="16">
        <v>1.397619925979E-4</v>
      </c>
      <c r="D202" s="95">
        <v>4.34924834444919E-5</v>
      </c>
      <c r="E202" s="95">
        <v>4.34924834444919E-5</v>
      </c>
      <c r="F202" s="95">
        <v>4.34924834444919E-5</v>
      </c>
      <c r="G202" s="16">
        <v>0</v>
      </c>
      <c r="H202" s="16">
        <v>0</v>
      </c>
      <c r="I202" s="16">
        <v>1.3047745033340001E-4</v>
      </c>
      <c r="J202" s="16" t="s">
        <v>381</v>
      </c>
      <c r="K202" s="16" t="s">
        <v>1878</v>
      </c>
    </row>
    <row r="203" spans="1:11">
      <c r="A203" s="16">
        <v>3</v>
      </c>
      <c r="B203" s="16" t="s">
        <v>41</v>
      </c>
      <c r="C203" s="16">
        <v>1.12130052195306E-2</v>
      </c>
      <c r="D203" s="16">
        <v>3.4893709999999998E-3</v>
      </c>
      <c r="E203" s="16">
        <v>3.4893709999999998E-3</v>
      </c>
      <c r="F203" s="16">
        <v>3.4893709999999998E-3</v>
      </c>
      <c r="G203" s="16">
        <v>0</v>
      </c>
      <c r="H203" s="16">
        <v>0</v>
      </c>
      <c r="I203" s="16">
        <v>1.04681129999999E-2</v>
      </c>
      <c r="J203" s="16" t="s">
        <v>381</v>
      </c>
      <c r="K203" s="16" t="s">
        <v>1878</v>
      </c>
    </row>
    <row r="204" spans="1:11">
      <c r="A204" s="16">
        <v>4</v>
      </c>
      <c r="B204" s="16" t="s">
        <v>42</v>
      </c>
      <c r="C204" s="16">
        <v>1.5559515669947E-2</v>
      </c>
      <c r="D204" s="16">
        <v>4.8419600000000002E-3</v>
      </c>
      <c r="E204" s="16">
        <v>4.8419600000000002E-3</v>
      </c>
      <c r="F204" s="16">
        <v>4.8419600000000002E-3</v>
      </c>
      <c r="G204" s="16">
        <v>0</v>
      </c>
      <c r="H204" s="16">
        <v>0</v>
      </c>
      <c r="I204" s="16">
        <v>1.4525879999999901E-2</v>
      </c>
      <c r="J204" s="16" t="s">
        <v>381</v>
      </c>
      <c r="K204" s="16" t="s">
        <v>1878</v>
      </c>
    </row>
    <row r="205" spans="1:11">
      <c r="A205" s="16">
        <v>5</v>
      </c>
      <c r="B205" s="16" t="s">
        <v>43</v>
      </c>
      <c r="C205" s="16">
        <v>0</v>
      </c>
      <c r="D205" s="16">
        <v>0</v>
      </c>
      <c r="E205" s="16">
        <v>0</v>
      </c>
      <c r="F205" s="16">
        <v>0</v>
      </c>
      <c r="G205" s="16">
        <v>0</v>
      </c>
      <c r="H205" s="16">
        <v>0</v>
      </c>
      <c r="I205" s="16">
        <v>0</v>
      </c>
      <c r="J205" s="16" t="s">
        <v>381</v>
      </c>
      <c r="K205" s="16" t="s">
        <v>1878</v>
      </c>
    </row>
    <row r="206" spans="1:11">
      <c r="A206" s="16">
        <v>0</v>
      </c>
      <c r="B206" s="16" t="s">
        <v>38</v>
      </c>
      <c r="C206" s="16">
        <v>1.015068871454E-4</v>
      </c>
      <c r="D206" s="95">
        <v>6.6748780423538394E-5</v>
      </c>
      <c r="E206" s="95">
        <v>9.6215656200719996E-5</v>
      </c>
      <c r="F206" s="95">
        <v>6.8445241372973406E-5</v>
      </c>
      <c r="G206" s="16">
        <v>2.1334965945730001E-4</v>
      </c>
      <c r="H206" s="95">
        <v>4.0500619498536002E-5</v>
      </c>
      <c r="I206" s="16">
        <v>2.0802620001784998E-3</v>
      </c>
      <c r="J206" s="16" t="s">
        <v>382</v>
      </c>
      <c r="K206" s="16" t="s">
        <v>1878</v>
      </c>
    </row>
    <row r="207" spans="1:11">
      <c r="A207" s="16">
        <v>1</v>
      </c>
      <c r="B207" s="16" t="s">
        <v>39</v>
      </c>
      <c r="C207" s="16">
        <v>2.2282897276704001E-3</v>
      </c>
      <c r="D207" s="16">
        <v>4.9095868400550002E-4</v>
      </c>
      <c r="E207" s="16">
        <v>6.5279355603770003E-3</v>
      </c>
      <c r="F207" s="16">
        <v>6.9342066672610004E-4</v>
      </c>
      <c r="G207" s="16">
        <v>1.3400471387543E-3</v>
      </c>
      <c r="H207" s="16">
        <v>2.7723416471616999E-3</v>
      </c>
      <c r="I207" s="16">
        <v>2.5188574658521002E-3</v>
      </c>
      <c r="J207" s="16" t="s">
        <v>382</v>
      </c>
      <c r="K207" s="16" t="s">
        <v>1878</v>
      </c>
    </row>
    <row r="208" spans="1:11">
      <c r="A208" s="16">
        <v>2</v>
      </c>
      <c r="B208" s="16" t="s">
        <v>40</v>
      </c>
      <c r="C208" s="16">
        <v>1.397619925979E-4</v>
      </c>
      <c r="D208" s="95">
        <v>4.34924834444919E-5</v>
      </c>
      <c r="E208" s="95">
        <v>4.34924834444919E-5</v>
      </c>
      <c r="F208" s="95">
        <v>4.34924834444919E-5</v>
      </c>
      <c r="G208" s="16">
        <v>0</v>
      </c>
      <c r="H208" s="16">
        <v>0</v>
      </c>
      <c r="I208" s="16">
        <v>1.3047745033340001E-4</v>
      </c>
      <c r="J208" s="16" t="s">
        <v>382</v>
      </c>
      <c r="K208" s="16" t="s">
        <v>1878</v>
      </c>
    </row>
    <row r="209" spans="1:11">
      <c r="A209" s="16">
        <v>3</v>
      </c>
      <c r="B209" s="16" t="s">
        <v>41</v>
      </c>
      <c r="C209" s="16">
        <v>1.12130052195306E-2</v>
      </c>
      <c r="D209" s="16">
        <v>3.4893709999999998E-3</v>
      </c>
      <c r="E209" s="16">
        <v>3.4893709999999998E-3</v>
      </c>
      <c r="F209" s="16">
        <v>3.4893709999999998E-3</v>
      </c>
      <c r="G209" s="16">
        <v>0</v>
      </c>
      <c r="H209" s="16">
        <v>0</v>
      </c>
      <c r="I209" s="16">
        <v>1.04681129999999E-2</v>
      </c>
      <c r="J209" s="16" t="s">
        <v>382</v>
      </c>
      <c r="K209" s="16" t="s">
        <v>1878</v>
      </c>
    </row>
    <row r="210" spans="1:11">
      <c r="A210" s="16">
        <v>4</v>
      </c>
      <c r="B210" s="16" t="s">
        <v>42</v>
      </c>
      <c r="C210" s="16">
        <v>1.5559515669947E-2</v>
      </c>
      <c r="D210" s="16">
        <v>4.8419600000000002E-3</v>
      </c>
      <c r="E210" s="16">
        <v>4.8419600000000002E-3</v>
      </c>
      <c r="F210" s="16">
        <v>4.8419600000000002E-3</v>
      </c>
      <c r="G210" s="16">
        <v>0</v>
      </c>
      <c r="H210" s="16">
        <v>0</v>
      </c>
      <c r="I210" s="16">
        <v>1.4525879999999901E-2</v>
      </c>
      <c r="J210" s="16" t="s">
        <v>382</v>
      </c>
      <c r="K210" s="16" t="s">
        <v>1878</v>
      </c>
    </row>
    <row r="211" spans="1:11">
      <c r="A211" s="16">
        <v>5</v>
      </c>
      <c r="B211" s="16" t="s">
        <v>43</v>
      </c>
      <c r="C211" s="16">
        <v>0</v>
      </c>
      <c r="D211" s="16">
        <v>0</v>
      </c>
      <c r="E211" s="16">
        <v>0</v>
      </c>
      <c r="F211" s="16">
        <v>0</v>
      </c>
      <c r="G211" s="16">
        <v>0</v>
      </c>
      <c r="H211" s="16">
        <v>0</v>
      </c>
      <c r="I211" s="16">
        <v>0</v>
      </c>
      <c r="J211" s="16" t="s">
        <v>382</v>
      </c>
      <c r="K211" s="16" t="s">
        <v>1878</v>
      </c>
    </row>
    <row r="212" spans="1:11">
      <c r="A212" s="16">
        <v>0</v>
      </c>
      <c r="B212" s="16" t="s">
        <v>38</v>
      </c>
      <c r="C212" s="16">
        <v>1.015068871454E-4</v>
      </c>
      <c r="D212" s="95">
        <v>6.6748780423538394E-5</v>
      </c>
      <c r="E212" s="95">
        <v>9.6215656200719996E-5</v>
      </c>
      <c r="F212" s="95">
        <v>6.8445241372973406E-5</v>
      </c>
      <c r="G212" s="16">
        <v>2.1334965945730001E-4</v>
      </c>
      <c r="H212" s="95">
        <v>4.0500619498536002E-5</v>
      </c>
      <c r="I212" s="16">
        <v>2.0802620001784998E-3</v>
      </c>
      <c r="J212" s="16" t="s">
        <v>383</v>
      </c>
      <c r="K212" s="16" t="s">
        <v>1878</v>
      </c>
    </row>
    <row r="213" spans="1:11">
      <c r="A213" s="16">
        <v>1</v>
      </c>
      <c r="B213" s="16" t="s">
        <v>39</v>
      </c>
      <c r="C213" s="16">
        <v>2.2282897276704001E-3</v>
      </c>
      <c r="D213" s="16">
        <v>4.9095868400550002E-4</v>
      </c>
      <c r="E213" s="16">
        <v>6.5279355603770003E-3</v>
      </c>
      <c r="F213" s="16">
        <v>6.9342066672610004E-4</v>
      </c>
      <c r="G213" s="16">
        <v>1.3400471387543E-3</v>
      </c>
      <c r="H213" s="16">
        <v>2.7723416471616999E-3</v>
      </c>
      <c r="I213" s="16">
        <v>2.5188574658521002E-3</v>
      </c>
      <c r="J213" s="16" t="s">
        <v>383</v>
      </c>
      <c r="K213" s="16" t="s">
        <v>1878</v>
      </c>
    </row>
    <row r="214" spans="1:11">
      <c r="A214" s="16">
        <v>2</v>
      </c>
      <c r="B214" s="16" t="s">
        <v>40</v>
      </c>
      <c r="C214" s="16">
        <v>1.397619925979E-4</v>
      </c>
      <c r="D214" s="95">
        <v>4.34924834444919E-5</v>
      </c>
      <c r="E214" s="95">
        <v>4.34924834444919E-5</v>
      </c>
      <c r="F214" s="95">
        <v>4.34924834444919E-5</v>
      </c>
      <c r="G214" s="16">
        <v>0</v>
      </c>
      <c r="H214" s="16">
        <v>0</v>
      </c>
      <c r="I214" s="16">
        <v>1.3047745033340001E-4</v>
      </c>
      <c r="J214" s="16" t="s">
        <v>383</v>
      </c>
      <c r="K214" s="16" t="s">
        <v>1878</v>
      </c>
    </row>
    <row r="215" spans="1:11">
      <c r="A215" s="16">
        <v>3</v>
      </c>
      <c r="B215" s="16" t="s">
        <v>41</v>
      </c>
      <c r="C215" s="16">
        <v>1.12130052195306E-2</v>
      </c>
      <c r="D215" s="16">
        <v>3.4893709999999998E-3</v>
      </c>
      <c r="E215" s="16">
        <v>3.4893709999999998E-3</v>
      </c>
      <c r="F215" s="16">
        <v>3.4893709999999998E-3</v>
      </c>
      <c r="G215" s="16">
        <v>0</v>
      </c>
      <c r="H215" s="16">
        <v>0</v>
      </c>
      <c r="I215" s="16">
        <v>1.04681129999999E-2</v>
      </c>
      <c r="J215" s="16" t="s">
        <v>383</v>
      </c>
      <c r="K215" s="16" t="s">
        <v>1878</v>
      </c>
    </row>
    <row r="216" spans="1:11">
      <c r="A216" s="16">
        <v>4</v>
      </c>
      <c r="B216" s="16" t="s">
        <v>42</v>
      </c>
      <c r="C216" s="16">
        <v>1.5559515669947E-2</v>
      </c>
      <c r="D216" s="16">
        <v>4.8419600000000002E-3</v>
      </c>
      <c r="E216" s="16">
        <v>4.8419600000000002E-3</v>
      </c>
      <c r="F216" s="16">
        <v>4.8419600000000002E-3</v>
      </c>
      <c r="G216" s="16">
        <v>0</v>
      </c>
      <c r="H216" s="16">
        <v>0</v>
      </c>
      <c r="I216" s="16">
        <v>1.4525879999999901E-2</v>
      </c>
      <c r="J216" s="16" t="s">
        <v>383</v>
      </c>
      <c r="K216" s="16" t="s">
        <v>1878</v>
      </c>
    </row>
    <row r="217" spans="1:11">
      <c r="A217" s="16">
        <v>5</v>
      </c>
      <c r="B217" s="16" t="s">
        <v>43</v>
      </c>
      <c r="C217" s="16">
        <v>0</v>
      </c>
      <c r="D217" s="16">
        <v>0</v>
      </c>
      <c r="E217" s="16">
        <v>0</v>
      </c>
      <c r="F217" s="16">
        <v>0</v>
      </c>
      <c r="G217" s="16">
        <v>0</v>
      </c>
      <c r="H217" s="16">
        <v>0</v>
      </c>
      <c r="I217" s="16">
        <v>0</v>
      </c>
      <c r="J217" s="16" t="s">
        <v>383</v>
      </c>
      <c r="K217" s="16" t="s">
        <v>1878</v>
      </c>
    </row>
    <row r="218" spans="1:11">
      <c r="A218" s="16">
        <v>0</v>
      </c>
      <c r="B218" s="16" t="s">
        <v>38</v>
      </c>
      <c r="C218" s="16">
        <v>1.015068871454E-4</v>
      </c>
      <c r="D218" s="95">
        <v>6.6748780423538394E-5</v>
      </c>
      <c r="E218" s="95">
        <v>9.6215656200719996E-5</v>
      </c>
      <c r="F218" s="95">
        <v>6.8445241372973406E-5</v>
      </c>
      <c r="G218" s="16">
        <v>2.1334965945730001E-4</v>
      </c>
      <c r="H218" s="95">
        <v>4.0500619498536002E-5</v>
      </c>
      <c r="I218" s="16">
        <v>2.0802620001784998E-3</v>
      </c>
      <c r="J218" s="16" t="s">
        <v>384</v>
      </c>
      <c r="K218" s="16" t="s">
        <v>1878</v>
      </c>
    </row>
    <row r="219" spans="1:11">
      <c r="A219" s="16">
        <v>1</v>
      </c>
      <c r="B219" s="16" t="s">
        <v>39</v>
      </c>
      <c r="C219" s="16">
        <v>2.2282897276704001E-3</v>
      </c>
      <c r="D219" s="16">
        <v>4.9095868400550002E-4</v>
      </c>
      <c r="E219" s="16">
        <v>6.5279355603770003E-3</v>
      </c>
      <c r="F219" s="16">
        <v>6.9342066672610004E-4</v>
      </c>
      <c r="G219" s="16">
        <v>1.3400471387543E-3</v>
      </c>
      <c r="H219" s="16">
        <v>2.7723416471616999E-3</v>
      </c>
      <c r="I219" s="16">
        <v>2.5188574658521002E-3</v>
      </c>
      <c r="J219" s="16" t="s">
        <v>384</v>
      </c>
      <c r="K219" s="16" t="s">
        <v>1878</v>
      </c>
    </row>
    <row r="220" spans="1:11">
      <c r="A220" s="16">
        <v>2</v>
      </c>
      <c r="B220" s="16" t="s">
        <v>40</v>
      </c>
      <c r="C220" s="16">
        <v>1.397619925979E-4</v>
      </c>
      <c r="D220" s="95">
        <v>4.34924834444919E-5</v>
      </c>
      <c r="E220" s="95">
        <v>4.34924834444919E-5</v>
      </c>
      <c r="F220" s="95">
        <v>4.34924834444919E-5</v>
      </c>
      <c r="G220" s="16">
        <v>0</v>
      </c>
      <c r="H220" s="16">
        <v>0</v>
      </c>
      <c r="I220" s="16">
        <v>1.3047745033340001E-4</v>
      </c>
      <c r="J220" s="16" t="s">
        <v>384</v>
      </c>
      <c r="K220" s="16" t="s">
        <v>1878</v>
      </c>
    </row>
    <row r="221" spans="1:11">
      <c r="A221" s="16">
        <v>3</v>
      </c>
      <c r="B221" s="16" t="s">
        <v>41</v>
      </c>
      <c r="C221" s="16">
        <v>1.12130052195306E-2</v>
      </c>
      <c r="D221" s="16">
        <v>3.4893709999999998E-3</v>
      </c>
      <c r="E221" s="16">
        <v>3.4893709999999998E-3</v>
      </c>
      <c r="F221" s="16">
        <v>3.4893709999999998E-3</v>
      </c>
      <c r="G221" s="16">
        <v>0</v>
      </c>
      <c r="H221" s="16">
        <v>0</v>
      </c>
      <c r="I221" s="16">
        <v>1.04681129999999E-2</v>
      </c>
      <c r="J221" s="16" t="s">
        <v>384</v>
      </c>
      <c r="K221" s="16" t="s">
        <v>1878</v>
      </c>
    </row>
    <row r="222" spans="1:11">
      <c r="A222" s="16">
        <v>4</v>
      </c>
      <c r="B222" s="16" t="s">
        <v>42</v>
      </c>
      <c r="C222" s="16">
        <v>1.5559515669947E-2</v>
      </c>
      <c r="D222" s="16">
        <v>4.8419600000000002E-3</v>
      </c>
      <c r="E222" s="16">
        <v>4.8419600000000002E-3</v>
      </c>
      <c r="F222" s="16">
        <v>4.8419600000000002E-3</v>
      </c>
      <c r="G222" s="16">
        <v>0</v>
      </c>
      <c r="H222" s="16">
        <v>0</v>
      </c>
      <c r="I222" s="16">
        <v>1.4525879999999901E-2</v>
      </c>
      <c r="J222" s="16" t="s">
        <v>384</v>
      </c>
      <c r="K222" s="16" t="s">
        <v>1878</v>
      </c>
    </row>
    <row r="223" spans="1:11">
      <c r="A223" s="16">
        <v>5</v>
      </c>
      <c r="B223" s="16" t="s">
        <v>43</v>
      </c>
      <c r="C223" s="16">
        <v>0</v>
      </c>
      <c r="D223" s="16">
        <v>0</v>
      </c>
      <c r="E223" s="16">
        <v>0</v>
      </c>
      <c r="F223" s="16">
        <v>0</v>
      </c>
      <c r="G223" s="16">
        <v>0</v>
      </c>
      <c r="H223" s="16">
        <v>0</v>
      </c>
      <c r="I223" s="16">
        <v>0</v>
      </c>
      <c r="J223" s="16" t="s">
        <v>384</v>
      </c>
      <c r="K223" s="16" t="s">
        <v>1878</v>
      </c>
    </row>
    <row r="224" spans="1:11">
      <c r="A224" s="16">
        <v>0</v>
      </c>
      <c r="B224" s="16" t="s">
        <v>38</v>
      </c>
      <c r="C224" s="16">
        <v>1.015068871454E-4</v>
      </c>
      <c r="D224" s="95">
        <v>6.6748780423538394E-5</v>
      </c>
      <c r="E224" s="95">
        <v>9.6215656200719996E-5</v>
      </c>
      <c r="F224" s="95">
        <v>6.8445241372973406E-5</v>
      </c>
      <c r="G224" s="16">
        <v>2.1334965945730001E-4</v>
      </c>
      <c r="H224" s="95">
        <v>4.0500619498536002E-5</v>
      </c>
      <c r="I224" s="16">
        <v>2.0802620001784998E-3</v>
      </c>
      <c r="J224" s="16" t="s">
        <v>385</v>
      </c>
      <c r="K224" s="16" t="s">
        <v>1878</v>
      </c>
    </row>
    <row r="225" spans="1:11">
      <c r="A225" s="16">
        <v>1</v>
      </c>
      <c r="B225" s="16" t="s">
        <v>39</v>
      </c>
      <c r="C225" s="16">
        <v>2.2282897276704001E-3</v>
      </c>
      <c r="D225" s="16">
        <v>4.9095868400550002E-4</v>
      </c>
      <c r="E225" s="16">
        <v>6.5279355603770003E-3</v>
      </c>
      <c r="F225" s="16">
        <v>6.9342066672610004E-4</v>
      </c>
      <c r="G225" s="16">
        <v>1.3400471387543E-3</v>
      </c>
      <c r="H225" s="16">
        <v>2.7723416471616999E-3</v>
      </c>
      <c r="I225" s="16">
        <v>2.5188574658521002E-3</v>
      </c>
      <c r="J225" s="16" t="s">
        <v>385</v>
      </c>
      <c r="K225" s="16" t="s">
        <v>1878</v>
      </c>
    </row>
    <row r="226" spans="1:11">
      <c r="A226" s="16">
        <v>2</v>
      </c>
      <c r="B226" s="16" t="s">
        <v>40</v>
      </c>
      <c r="C226" s="16">
        <v>1.397619925979E-4</v>
      </c>
      <c r="D226" s="95">
        <v>4.34924834444919E-5</v>
      </c>
      <c r="E226" s="95">
        <v>4.34924834444919E-5</v>
      </c>
      <c r="F226" s="95">
        <v>4.34924834444919E-5</v>
      </c>
      <c r="G226" s="16">
        <v>0</v>
      </c>
      <c r="H226" s="16">
        <v>0</v>
      </c>
      <c r="I226" s="16">
        <v>1.3047745033340001E-4</v>
      </c>
      <c r="J226" s="16" t="s">
        <v>385</v>
      </c>
      <c r="K226" s="16" t="s">
        <v>1878</v>
      </c>
    </row>
    <row r="227" spans="1:11">
      <c r="A227" s="16">
        <v>3</v>
      </c>
      <c r="B227" s="16" t="s">
        <v>41</v>
      </c>
      <c r="C227" s="16">
        <v>1.12130052195306E-2</v>
      </c>
      <c r="D227" s="16">
        <v>3.4893709999999998E-3</v>
      </c>
      <c r="E227" s="16">
        <v>3.4893709999999998E-3</v>
      </c>
      <c r="F227" s="16">
        <v>3.4893709999999998E-3</v>
      </c>
      <c r="G227" s="16">
        <v>0</v>
      </c>
      <c r="H227" s="16">
        <v>0</v>
      </c>
      <c r="I227" s="16">
        <v>1.04681129999999E-2</v>
      </c>
      <c r="J227" s="16" t="s">
        <v>385</v>
      </c>
      <c r="K227" s="16" t="s">
        <v>1878</v>
      </c>
    </row>
    <row r="228" spans="1:11">
      <c r="A228" s="16">
        <v>4</v>
      </c>
      <c r="B228" s="16" t="s">
        <v>42</v>
      </c>
      <c r="C228" s="16">
        <v>1.5559515669947E-2</v>
      </c>
      <c r="D228" s="16">
        <v>4.8419600000000002E-3</v>
      </c>
      <c r="E228" s="16">
        <v>4.8419600000000002E-3</v>
      </c>
      <c r="F228" s="16">
        <v>4.8419600000000002E-3</v>
      </c>
      <c r="G228" s="16">
        <v>0</v>
      </c>
      <c r="H228" s="16">
        <v>0</v>
      </c>
      <c r="I228" s="16">
        <v>1.4525879999999901E-2</v>
      </c>
      <c r="J228" s="16" t="s">
        <v>385</v>
      </c>
      <c r="K228" s="16" t="s">
        <v>1878</v>
      </c>
    </row>
    <row r="229" spans="1:11">
      <c r="A229" s="16">
        <v>5</v>
      </c>
      <c r="B229" s="16" t="s">
        <v>43</v>
      </c>
      <c r="C229" s="16">
        <v>0</v>
      </c>
      <c r="D229" s="16">
        <v>0</v>
      </c>
      <c r="E229" s="16">
        <v>0</v>
      </c>
      <c r="F229" s="16">
        <v>0</v>
      </c>
      <c r="G229" s="16">
        <v>0</v>
      </c>
      <c r="H229" s="16">
        <v>0</v>
      </c>
      <c r="I229" s="16">
        <v>0</v>
      </c>
      <c r="J229" s="16" t="s">
        <v>385</v>
      </c>
      <c r="K229" s="16" t="s">
        <v>1878</v>
      </c>
    </row>
    <row r="230" spans="1:11">
      <c r="A230" s="16">
        <v>0</v>
      </c>
      <c r="B230" s="16" t="s">
        <v>38</v>
      </c>
      <c r="C230" s="16">
        <v>1.015068871454E-4</v>
      </c>
      <c r="D230" s="95">
        <v>6.6748780423538394E-5</v>
      </c>
      <c r="E230" s="95">
        <v>9.6215656200719996E-5</v>
      </c>
      <c r="F230" s="95">
        <v>6.8445241372973406E-5</v>
      </c>
      <c r="G230" s="16">
        <v>2.1334965945730001E-4</v>
      </c>
      <c r="H230" s="95">
        <v>4.0500619498536002E-5</v>
      </c>
      <c r="I230" s="16">
        <v>2.0802620001784998E-3</v>
      </c>
      <c r="J230" s="16" t="s">
        <v>386</v>
      </c>
      <c r="K230" s="16" t="s">
        <v>1878</v>
      </c>
    </row>
    <row r="231" spans="1:11">
      <c r="A231" s="16">
        <v>1</v>
      </c>
      <c r="B231" s="16" t="s">
        <v>39</v>
      </c>
      <c r="C231" s="16">
        <v>2.2282897276704001E-3</v>
      </c>
      <c r="D231" s="16">
        <v>4.9095868400550002E-4</v>
      </c>
      <c r="E231" s="16">
        <v>6.5279355603770003E-3</v>
      </c>
      <c r="F231" s="16">
        <v>6.9342066672610004E-4</v>
      </c>
      <c r="G231" s="16">
        <v>1.3400471387543E-3</v>
      </c>
      <c r="H231" s="16">
        <v>2.7723416471616999E-3</v>
      </c>
      <c r="I231" s="16">
        <v>2.5188574658521002E-3</v>
      </c>
      <c r="J231" s="16" t="s">
        <v>386</v>
      </c>
      <c r="K231" s="16" t="s">
        <v>1878</v>
      </c>
    </row>
    <row r="232" spans="1:11">
      <c r="A232" s="16">
        <v>2</v>
      </c>
      <c r="B232" s="16" t="s">
        <v>40</v>
      </c>
      <c r="C232" s="16">
        <v>1.397619925979E-4</v>
      </c>
      <c r="D232" s="95">
        <v>4.34924834444919E-5</v>
      </c>
      <c r="E232" s="95">
        <v>4.34924834444919E-5</v>
      </c>
      <c r="F232" s="95">
        <v>4.34924834444919E-5</v>
      </c>
      <c r="G232" s="16">
        <v>0</v>
      </c>
      <c r="H232" s="16">
        <v>0</v>
      </c>
      <c r="I232" s="16">
        <v>1.3047745033340001E-4</v>
      </c>
      <c r="J232" s="16" t="s">
        <v>386</v>
      </c>
      <c r="K232" s="16" t="s">
        <v>1878</v>
      </c>
    </row>
    <row r="233" spans="1:11">
      <c r="A233" s="16">
        <v>3</v>
      </c>
      <c r="B233" s="16" t="s">
        <v>41</v>
      </c>
      <c r="C233" s="16">
        <v>1.12130052195306E-2</v>
      </c>
      <c r="D233" s="16">
        <v>3.4893709999999998E-3</v>
      </c>
      <c r="E233" s="16">
        <v>3.4893709999999998E-3</v>
      </c>
      <c r="F233" s="16">
        <v>3.4893709999999998E-3</v>
      </c>
      <c r="G233" s="16">
        <v>0</v>
      </c>
      <c r="H233" s="16">
        <v>0</v>
      </c>
      <c r="I233" s="16">
        <v>1.04681129999999E-2</v>
      </c>
      <c r="J233" s="16" t="s">
        <v>386</v>
      </c>
      <c r="K233" s="16" t="s">
        <v>1878</v>
      </c>
    </row>
    <row r="234" spans="1:11">
      <c r="A234" s="16">
        <v>4</v>
      </c>
      <c r="B234" s="16" t="s">
        <v>42</v>
      </c>
      <c r="C234" s="16">
        <v>1.5559515669947E-2</v>
      </c>
      <c r="D234" s="16">
        <v>4.8419600000000002E-3</v>
      </c>
      <c r="E234" s="16">
        <v>4.8419600000000002E-3</v>
      </c>
      <c r="F234" s="16">
        <v>4.8419600000000002E-3</v>
      </c>
      <c r="G234" s="16">
        <v>0</v>
      </c>
      <c r="H234" s="16">
        <v>0</v>
      </c>
      <c r="I234" s="16">
        <v>1.4525879999999901E-2</v>
      </c>
      <c r="J234" s="16" t="s">
        <v>386</v>
      </c>
      <c r="K234" s="16" t="s">
        <v>1878</v>
      </c>
    </row>
    <row r="235" spans="1:11">
      <c r="A235" s="16">
        <v>5</v>
      </c>
      <c r="B235" s="16" t="s">
        <v>43</v>
      </c>
      <c r="C235" s="16">
        <v>0</v>
      </c>
      <c r="D235" s="16">
        <v>0</v>
      </c>
      <c r="E235" s="16">
        <v>0</v>
      </c>
      <c r="F235" s="16">
        <v>0</v>
      </c>
      <c r="G235" s="16">
        <v>0</v>
      </c>
      <c r="H235" s="16">
        <v>0</v>
      </c>
      <c r="I235" s="16">
        <v>0</v>
      </c>
      <c r="J235" s="16" t="s">
        <v>386</v>
      </c>
      <c r="K235" s="16" t="s">
        <v>1878</v>
      </c>
    </row>
    <row r="236" spans="1:11">
      <c r="A236" s="16">
        <v>0</v>
      </c>
      <c r="B236" s="16" t="s">
        <v>38</v>
      </c>
      <c r="C236" s="16">
        <v>1.015068871454E-4</v>
      </c>
      <c r="D236" s="95">
        <v>6.6748780423538394E-5</v>
      </c>
      <c r="E236" s="95">
        <v>9.6215656200719996E-5</v>
      </c>
      <c r="F236" s="95">
        <v>6.8445241372973406E-5</v>
      </c>
      <c r="G236" s="16">
        <v>2.1334965945730001E-4</v>
      </c>
      <c r="H236" s="95">
        <v>4.0500619498536002E-5</v>
      </c>
      <c r="I236" s="16">
        <v>2.0802620001784998E-3</v>
      </c>
      <c r="J236" s="16" t="s">
        <v>387</v>
      </c>
      <c r="K236" s="16" t="s">
        <v>1878</v>
      </c>
    </row>
    <row r="237" spans="1:11">
      <c r="A237" s="16">
        <v>1</v>
      </c>
      <c r="B237" s="16" t="s">
        <v>39</v>
      </c>
      <c r="C237" s="16">
        <v>2.2282897276704001E-3</v>
      </c>
      <c r="D237" s="16">
        <v>4.9095868400550002E-4</v>
      </c>
      <c r="E237" s="16">
        <v>6.5279355603770003E-3</v>
      </c>
      <c r="F237" s="16">
        <v>6.9342066672610004E-4</v>
      </c>
      <c r="G237" s="16">
        <v>1.3400471387543E-3</v>
      </c>
      <c r="H237" s="16">
        <v>2.7723416471616999E-3</v>
      </c>
      <c r="I237" s="16">
        <v>2.5188574658521002E-3</v>
      </c>
      <c r="J237" s="16" t="s">
        <v>387</v>
      </c>
      <c r="K237" s="16" t="s">
        <v>1878</v>
      </c>
    </row>
    <row r="238" spans="1:11">
      <c r="A238" s="16">
        <v>2</v>
      </c>
      <c r="B238" s="16" t="s">
        <v>40</v>
      </c>
      <c r="C238" s="16">
        <v>1.397619925979E-4</v>
      </c>
      <c r="D238" s="95">
        <v>4.34924834444919E-5</v>
      </c>
      <c r="E238" s="95">
        <v>4.34924834444919E-5</v>
      </c>
      <c r="F238" s="95">
        <v>4.34924834444919E-5</v>
      </c>
      <c r="G238" s="16">
        <v>0</v>
      </c>
      <c r="H238" s="16">
        <v>0</v>
      </c>
      <c r="I238" s="16">
        <v>1.3047745033340001E-4</v>
      </c>
      <c r="J238" s="16" t="s">
        <v>387</v>
      </c>
      <c r="K238" s="16" t="s">
        <v>1878</v>
      </c>
    </row>
    <row r="239" spans="1:11">
      <c r="A239" s="16">
        <v>3</v>
      </c>
      <c r="B239" s="16" t="s">
        <v>41</v>
      </c>
      <c r="C239" s="16">
        <v>1.12130052195306E-2</v>
      </c>
      <c r="D239" s="16">
        <v>3.4893709999999998E-3</v>
      </c>
      <c r="E239" s="16">
        <v>3.4893709999999998E-3</v>
      </c>
      <c r="F239" s="16">
        <v>3.4893709999999998E-3</v>
      </c>
      <c r="G239" s="16">
        <v>0</v>
      </c>
      <c r="H239" s="16">
        <v>0</v>
      </c>
      <c r="I239" s="16">
        <v>1.04681129999999E-2</v>
      </c>
      <c r="J239" s="16" t="s">
        <v>387</v>
      </c>
      <c r="K239" s="16" t="s">
        <v>1878</v>
      </c>
    </row>
    <row r="240" spans="1:11">
      <c r="A240" s="16">
        <v>4</v>
      </c>
      <c r="B240" s="16" t="s">
        <v>42</v>
      </c>
      <c r="C240" s="16">
        <v>1.5559515669947E-2</v>
      </c>
      <c r="D240" s="16">
        <v>4.8419600000000002E-3</v>
      </c>
      <c r="E240" s="16">
        <v>4.8419600000000002E-3</v>
      </c>
      <c r="F240" s="16">
        <v>4.8419600000000002E-3</v>
      </c>
      <c r="G240" s="16">
        <v>0</v>
      </c>
      <c r="H240" s="16">
        <v>0</v>
      </c>
      <c r="I240" s="16">
        <v>1.4525879999999901E-2</v>
      </c>
      <c r="J240" s="16" t="s">
        <v>387</v>
      </c>
      <c r="K240" s="16" t="s">
        <v>1878</v>
      </c>
    </row>
    <row r="241" spans="1:11">
      <c r="A241" s="16">
        <v>5</v>
      </c>
      <c r="B241" s="16" t="s">
        <v>43</v>
      </c>
      <c r="C241" s="16">
        <v>0</v>
      </c>
      <c r="D241" s="16">
        <v>0</v>
      </c>
      <c r="E241" s="16">
        <v>0</v>
      </c>
      <c r="F241" s="16">
        <v>0</v>
      </c>
      <c r="G241" s="16">
        <v>0</v>
      </c>
      <c r="H241" s="16">
        <v>0</v>
      </c>
      <c r="I241" s="16">
        <v>0</v>
      </c>
      <c r="J241" s="16" t="s">
        <v>387</v>
      </c>
      <c r="K241" s="16" t="s">
        <v>1878</v>
      </c>
    </row>
    <row r="242" spans="1:11">
      <c r="A242" s="16">
        <v>0</v>
      </c>
      <c r="B242" s="16" t="s">
        <v>38</v>
      </c>
      <c r="C242" s="16">
        <v>1.015068871454E-4</v>
      </c>
      <c r="D242" s="95">
        <v>6.6748780423538394E-5</v>
      </c>
      <c r="E242" s="95">
        <v>9.6215656200719996E-5</v>
      </c>
      <c r="F242" s="95">
        <v>6.8445241372973406E-5</v>
      </c>
      <c r="G242" s="16">
        <v>2.1334965945730001E-4</v>
      </c>
      <c r="H242" s="95">
        <v>4.0500619498536002E-5</v>
      </c>
      <c r="I242" s="16">
        <v>2.0802620001784998E-3</v>
      </c>
      <c r="J242" s="16" t="s">
        <v>388</v>
      </c>
      <c r="K242" s="16" t="s">
        <v>1878</v>
      </c>
    </row>
    <row r="243" spans="1:11">
      <c r="A243" s="16">
        <v>1</v>
      </c>
      <c r="B243" s="16" t="s">
        <v>39</v>
      </c>
      <c r="C243" s="16">
        <v>2.2282897276704001E-3</v>
      </c>
      <c r="D243" s="16">
        <v>4.9095868400550002E-4</v>
      </c>
      <c r="E243" s="16">
        <v>6.5279355603770003E-3</v>
      </c>
      <c r="F243" s="16">
        <v>6.9342066672610004E-4</v>
      </c>
      <c r="G243" s="16">
        <v>1.3400471387543E-3</v>
      </c>
      <c r="H243" s="16">
        <v>2.7723416471616999E-3</v>
      </c>
      <c r="I243" s="16">
        <v>2.5188574658521002E-3</v>
      </c>
      <c r="J243" s="16" t="s">
        <v>388</v>
      </c>
      <c r="K243" s="16" t="s">
        <v>1878</v>
      </c>
    </row>
    <row r="244" spans="1:11">
      <c r="A244" s="16">
        <v>2</v>
      </c>
      <c r="B244" s="16" t="s">
        <v>40</v>
      </c>
      <c r="C244" s="16">
        <v>1.397619925979E-4</v>
      </c>
      <c r="D244" s="95">
        <v>4.34924834444919E-5</v>
      </c>
      <c r="E244" s="95">
        <v>4.34924834444919E-5</v>
      </c>
      <c r="F244" s="95">
        <v>4.34924834444919E-5</v>
      </c>
      <c r="G244" s="16">
        <v>0</v>
      </c>
      <c r="H244" s="16">
        <v>0</v>
      </c>
      <c r="I244" s="16">
        <v>1.3047745033340001E-4</v>
      </c>
      <c r="J244" s="16" t="s">
        <v>388</v>
      </c>
      <c r="K244" s="16" t="s">
        <v>1878</v>
      </c>
    </row>
    <row r="245" spans="1:11">
      <c r="A245" s="16">
        <v>3</v>
      </c>
      <c r="B245" s="16" t="s">
        <v>41</v>
      </c>
      <c r="C245" s="16">
        <v>1.12130052195306E-2</v>
      </c>
      <c r="D245" s="16">
        <v>3.4893709999999998E-3</v>
      </c>
      <c r="E245" s="16">
        <v>3.4893709999999998E-3</v>
      </c>
      <c r="F245" s="16">
        <v>3.4893709999999998E-3</v>
      </c>
      <c r="G245" s="16">
        <v>0</v>
      </c>
      <c r="H245" s="16">
        <v>0</v>
      </c>
      <c r="I245" s="16">
        <v>1.04681129999999E-2</v>
      </c>
      <c r="J245" s="16" t="s">
        <v>388</v>
      </c>
      <c r="K245" s="16" t="s">
        <v>1878</v>
      </c>
    </row>
    <row r="246" spans="1:11">
      <c r="A246" s="16">
        <v>4</v>
      </c>
      <c r="B246" s="16" t="s">
        <v>42</v>
      </c>
      <c r="C246" s="16">
        <v>1.5559515669947E-2</v>
      </c>
      <c r="D246" s="16">
        <v>4.8419600000000002E-3</v>
      </c>
      <c r="E246" s="16">
        <v>4.8419600000000002E-3</v>
      </c>
      <c r="F246" s="16">
        <v>4.8419600000000002E-3</v>
      </c>
      <c r="G246" s="16">
        <v>0</v>
      </c>
      <c r="H246" s="16">
        <v>0</v>
      </c>
      <c r="I246" s="16">
        <v>1.4525879999999901E-2</v>
      </c>
      <c r="J246" s="16" t="s">
        <v>388</v>
      </c>
      <c r="K246" s="16" t="s">
        <v>1878</v>
      </c>
    </row>
    <row r="247" spans="1:11">
      <c r="A247" s="16">
        <v>5</v>
      </c>
      <c r="B247" s="16" t="s">
        <v>43</v>
      </c>
      <c r="C247" s="16">
        <v>0</v>
      </c>
      <c r="D247" s="16">
        <v>0</v>
      </c>
      <c r="E247" s="16">
        <v>0</v>
      </c>
      <c r="F247" s="16">
        <v>0</v>
      </c>
      <c r="G247" s="16">
        <v>0</v>
      </c>
      <c r="H247" s="16">
        <v>0</v>
      </c>
      <c r="I247" s="16">
        <v>0</v>
      </c>
      <c r="J247" s="16" t="s">
        <v>388</v>
      </c>
      <c r="K247" s="16" t="s">
        <v>1878</v>
      </c>
    </row>
    <row r="248" spans="1:11">
      <c r="A248" s="16">
        <v>0</v>
      </c>
      <c r="B248" s="16" t="s">
        <v>38</v>
      </c>
      <c r="C248" s="16">
        <v>1.015068871454E-4</v>
      </c>
      <c r="D248" s="95">
        <v>6.6748780423538394E-5</v>
      </c>
      <c r="E248" s="95">
        <v>9.6215656200719996E-5</v>
      </c>
      <c r="F248" s="95">
        <v>6.8445241372973406E-5</v>
      </c>
      <c r="G248" s="16">
        <v>2.1334965945730001E-4</v>
      </c>
      <c r="H248" s="95">
        <v>4.0500619498536002E-5</v>
      </c>
      <c r="I248" s="16">
        <v>2.0802620001784998E-3</v>
      </c>
      <c r="J248" s="16" t="s">
        <v>389</v>
      </c>
      <c r="K248" s="16" t="s">
        <v>1878</v>
      </c>
    </row>
    <row r="249" spans="1:11">
      <c r="A249" s="16">
        <v>1</v>
      </c>
      <c r="B249" s="16" t="s">
        <v>39</v>
      </c>
      <c r="C249" s="16">
        <v>2.2282897276704001E-3</v>
      </c>
      <c r="D249" s="16">
        <v>4.9095868400550002E-4</v>
      </c>
      <c r="E249" s="16">
        <v>6.5279355603770003E-3</v>
      </c>
      <c r="F249" s="16">
        <v>6.9342066672610004E-4</v>
      </c>
      <c r="G249" s="16">
        <v>1.3400471387543E-3</v>
      </c>
      <c r="H249" s="16">
        <v>2.7723416471616999E-3</v>
      </c>
      <c r="I249" s="16">
        <v>2.5188574658521002E-3</v>
      </c>
      <c r="J249" s="16" t="s">
        <v>389</v>
      </c>
      <c r="K249" s="16" t="s">
        <v>1878</v>
      </c>
    </row>
    <row r="250" spans="1:11">
      <c r="A250" s="16">
        <v>2</v>
      </c>
      <c r="B250" s="16" t="s">
        <v>40</v>
      </c>
      <c r="C250" s="16">
        <v>1.397619925979E-4</v>
      </c>
      <c r="D250" s="95">
        <v>4.34924834444919E-5</v>
      </c>
      <c r="E250" s="95">
        <v>4.34924834444919E-5</v>
      </c>
      <c r="F250" s="95">
        <v>4.34924834444919E-5</v>
      </c>
      <c r="G250" s="16">
        <v>0</v>
      </c>
      <c r="H250" s="16">
        <v>0</v>
      </c>
      <c r="I250" s="16">
        <v>1.3047745033340001E-4</v>
      </c>
      <c r="J250" s="16" t="s">
        <v>389</v>
      </c>
      <c r="K250" s="16" t="s">
        <v>1878</v>
      </c>
    </row>
    <row r="251" spans="1:11">
      <c r="A251" s="16">
        <v>3</v>
      </c>
      <c r="B251" s="16" t="s">
        <v>41</v>
      </c>
      <c r="C251" s="16">
        <v>1.12130052195306E-2</v>
      </c>
      <c r="D251" s="16">
        <v>3.4893709999999998E-3</v>
      </c>
      <c r="E251" s="16">
        <v>3.4893709999999998E-3</v>
      </c>
      <c r="F251" s="16">
        <v>3.4893709999999998E-3</v>
      </c>
      <c r="G251" s="16">
        <v>0</v>
      </c>
      <c r="H251" s="16">
        <v>0</v>
      </c>
      <c r="I251" s="16">
        <v>1.04681129999999E-2</v>
      </c>
      <c r="J251" s="16" t="s">
        <v>389</v>
      </c>
      <c r="K251" s="16" t="s">
        <v>1878</v>
      </c>
    </row>
    <row r="252" spans="1:11">
      <c r="A252" s="16">
        <v>4</v>
      </c>
      <c r="B252" s="16" t="s">
        <v>42</v>
      </c>
      <c r="C252" s="16">
        <v>1.5559515669947E-2</v>
      </c>
      <c r="D252" s="16">
        <v>4.8419600000000002E-3</v>
      </c>
      <c r="E252" s="16">
        <v>4.8419600000000002E-3</v>
      </c>
      <c r="F252" s="16">
        <v>4.8419600000000002E-3</v>
      </c>
      <c r="G252" s="16">
        <v>0</v>
      </c>
      <c r="H252" s="16">
        <v>0</v>
      </c>
      <c r="I252" s="16">
        <v>1.4525879999999901E-2</v>
      </c>
      <c r="J252" s="16" t="s">
        <v>389</v>
      </c>
      <c r="K252" s="16" t="s">
        <v>1878</v>
      </c>
    </row>
    <row r="253" spans="1:11">
      <c r="A253" s="16">
        <v>5</v>
      </c>
      <c r="B253" s="16" t="s">
        <v>43</v>
      </c>
      <c r="C253" s="16">
        <v>0</v>
      </c>
      <c r="D253" s="16">
        <v>0</v>
      </c>
      <c r="E253" s="16">
        <v>0</v>
      </c>
      <c r="F253" s="16">
        <v>0</v>
      </c>
      <c r="G253" s="16">
        <v>0</v>
      </c>
      <c r="H253" s="16">
        <v>0</v>
      </c>
      <c r="I253" s="16">
        <v>0</v>
      </c>
      <c r="J253" s="16" t="s">
        <v>389</v>
      </c>
      <c r="K253" s="16" t="s">
        <v>1878</v>
      </c>
    </row>
    <row r="254" spans="1:11">
      <c r="A254" s="16">
        <v>0</v>
      </c>
      <c r="B254" s="16" t="s">
        <v>38</v>
      </c>
      <c r="C254" s="16">
        <v>1.015068871454E-4</v>
      </c>
      <c r="D254" s="95">
        <v>6.6748780423538394E-5</v>
      </c>
      <c r="E254" s="95">
        <v>9.6215656200719996E-5</v>
      </c>
      <c r="F254" s="95">
        <v>6.8445241372973406E-5</v>
      </c>
      <c r="G254" s="16">
        <v>2.1334965945730001E-4</v>
      </c>
      <c r="H254" s="95">
        <v>4.0500619498536002E-5</v>
      </c>
      <c r="I254" s="16">
        <v>2.0802620001784998E-3</v>
      </c>
      <c r="J254" s="16" t="s">
        <v>390</v>
      </c>
      <c r="K254" s="16" t="s">
        <v>1878</v>
      </c>
    </row>
    <row r="255" spans="1:11">
      <c r="A255" s="16">
        <v>1</v>
      </c>
      <c r="B255" s="16" t="s">
        <v>39</v>
      </c>
      <c r="C255" s="16">
        <v>2.2282897276704001E-3</v>
      </c>
      <c r="D255" s="16">
        <v>4.9095868400550002E-4</v>
      </c>
      <c r="E255" s="16">
        <v>6.5279355603770003E-3</v>
      </c>
      <c r="F255" s="16">
        <v>6.9342066672610004E-4</v>
      </c>
      <c r="G255" s="16">
        <v>1.3400471387543E-3</v>
      </c>
      <c r="H255" s="16">
        <v>2.7723416471616999E-3</v>
      </c>
      <c r="I255" s="16">
        <v>2.5188574658521002E-3</v>
      </c>
      <c r="J255" s="16" t="s">
        <v>390</v>
      </c>
      <c r="K255" s="16" t="s">
        <v>1878</v>
      </c>
    </row>
    <row r="256" spans="1:11">
      <c r="A256" s="16">
        <v>2</v>
      </c>
      <c r="B256" s="16" t="s">
        <v>40</v>
      </c>
      <c r="C256" s="16">
        <v>1.397619925979E-4</v>
      </c>
      <c r="D256" s="95">
        <v>4.34924834444919E-5</v>
      </c>
      <c r="E256" s="95">
        <v>4.34924834444919E-5</v>
      </c>
      <c r="F256" s="95">
        <v>4.34924834444919E-5</v>
      </c>
      <c r="G256" s="16">
        <v>0</v>
      </c>
      <c r="H256" s="16">
        <v>0</v>
      </c>
      <c r="I256" s="16">
        <v>1.3047745033340001E-4</v>
      </c>
      <c r="J256" s="16" t="s">
        <v>390</v>
      </c>
      <c r="K256" s="16" t="s">
        <v>1878</v>
      </c>
    </row>
    <row r="257" spans="1:11">
      <c r="A257" s="16">
        <v>3</v>
      </c>
      <c r="B257" s="16" t="s">
        <v>41</v>
      </c>
      <c r="C257" s="16">
        <v>1.12130052195306E-2</v>
      </c>
      <c r="D257" s="16">
        <v>3.4893709999999998E-3</v>
      </c>
      <c r="E257" s="16">
        <v>3.4893709999999998E-3</v>
      </c>
      <c r="F257" s="16">
        <v>3.4893709999999998E-3</v>
      </c>
      <c r="G257" s="16">
        <v>0</v>
      </c>
      <c r="H257" s="16">
        <v>0</v>
      </c>
      <c r="I257" s="16">
        <v>1.04681129999999E-2</v>
      </c>
      <c r="J257" s="16" t="s">
        <v>390</v>
      </c>
      <c r="K257" s="16" t="s">
        <v>1878</v>
      </c>
    </row>
    <row r="258" spans="1:11">
      <c r="A258" s="16">
        <v>4</v>
      </c>
      <c r="B258" s="16" t="s">
        <v>42</v>
      </c>
      <c r="C258" s="16">
        <v>1.5559515669947E-2</v>
      </c>
      <c r="D258" s="16">
        <v>4.8419600000000002E-3</v>
      </c>
      <c r="E258" s="16">
        <v>4.8419600000000002E-3</v>
      </c>
      <c r="F258" s="16">
        <v>4.8419600000000002E-3</v>
      </c>
      <c r="G258" s="16">
        <v>0</v>
      </c>
      <c r="H258" s="16">
        <v>0</v>
      </c>
      <c r="I258" s="16">
        <v>1.4525879999999901E-2</v>
      </c>
      <c r="J258" s="16" t="s">
        <v>390</v>
      </c>
      <c r="K258" s="16" t="s">
        <v>1878</v>
      </c>
    </row>
    <row r="259" spans="1:11">
      <c r="A259" s="16">
        <v>5</v>
      </c>
      <c r="B259" s="16" t="s">
        <v>43</v>
      </c>
      <c r="C259" s="16">
        <v>0</v>
      </c>
      <c r="D259" s="16">
        <v>0</v>
      </c>
      <c r="E259" s="16">
        <v>0</v>
      </c>
      <c r="F259" s="16">
        <v>0</v>
      </c>
      <c r="G259" s="16">
        <v>0</v>
      </c>
      <c r="H259" s="16">
        <v>0</v>
      </c>
      <c r="I259" s="16">
        <v>0</v>
      </c>
      <c r="J259" s="16" t="s">
        <v>390</v>
      </c>
      <c r="K259" s="16" t="s">
        <v>1878</v>
      </c>
    </row>
    <row r="260" spans="1:11">
      <c r="A260" s="16">
        <v>0</v>
      </c>
      <c r="B260" s="16" t="s">
        <v>38</v>
      </c>
      <c r="C260" s="16">
        <v>1.015068871454E-4</v>
      </c>
      <c r="D260" s="95">
        <v>6.6748780423538394E-5</v>
      </c>
      <c r="E260" s="95">
        <v>9.6215656200719996E-5</v>
      </c>
      <c r="F260" s="95">
        <v>6.8445241372973406E-5</v>
      </c>
      <c r="G260" s="16">
        <v>2.1334965945730001E-4</v>
      </c>
      <c r="H260" s="95">
        <v>4.0500619498536002E-5</v>
      </c>
      <c r="I260" s="16">
        <v>2.0802620001784998E-3</v>
      </c>
      <c r="J260" s="16" t="s">
        <v>395</v>
      </c>
      <c r="K260" s="16" t="s">
        <v>1878</v>
      </c>
    </row>
    <row r="261" spans="1:11">
      <c r="A261" s="16">
        <v>1</v>
      </c>
      <c r="B261" s="16" t="s">
        <v>39</v>
      </c>
      <c r="C261" s="16">
        <v>2.2282897276704001E-3</v>
      </c>
      <c r="D261" s="16">
        <v>4.9095868400550002E-4</v>
      </c>
      <c r="E261" s="16">
        <v>6.5279355603770003E-3</v>
      </c>
      <c r="F261" s="16">
        <v>6.9342066672610004E-4</v>
      </c>
      <c r="G261" s="16">
        <v>1.3400471387543E-3</v>
      </c>
      <c r="H261" s="16">
        <v>2.7723416471616999E-3</v>
      </c>
      <c r="I261" s="16">
        <v>2.5188574658521002E-3</v>
      </c>
      <c r="J261" s="16" t="s">
        <v>395</v>
      </c>
      <c r="K261" s="16" t="s">
        <v>1878</v>
      </c>
    </row>
    <row r="262" spans="1:11">
      <c r="A262" s="16">
        <v>2</v>
      </c>
      <c r="B262" s="16" t="s">
        <v>40</v>
      </c>
      <c r="C262" s="16">
        <v>1.397619925979E-4</v>
      </c>
      <c r="D262" s="95">
        <v>4.34924834444919E-5</v>
      </c>
      <c r="E262" s="95">
        <v>4.34924834444919E-5</v>
      </c>
      <c r="F262" s="95">
        <v>4.34924834444919E-5</v>
      </c>
      <c r="G262" s="16">
        <v>0</v>
      </c>
      <c r="H262" s="16">
        <v>0</v>
      </c>
      <c r="I262" s="16">
        <v>1.3047745033340001E-4</v>
      </c>
      <c r="J262" s="16" t="s">
        <v>395</v>
      </c>
      <c r="K262" s="16" t="s">
        <v>1878</v>
      </c>
    </row>
    <row r="263" spans="1:11">
      <c r="A263" s="16">
        <v>3</v>
      </c>
      <c r="B263" s="16" t="s">
        <v>41</v>
      </c>
      <c r="C263" s="16">
        <v>1.12130052195306E-2</v>
      </c>
      <c r="D263" s="16">
        <v>3.4893709999999998E-3</v>
      </c>
      <c r="E263" s="16">
        <v>3.4893709999999998E-3</v>
      </c>
      <c r="F263" s="16">
        <v>3.4893709999999998E-3</v>
      </c>
      <c r="G263" s="16">
        <v>0</v>
      </c>
      <c r="H263" s="16">
        <v>0</v>
      </c>
      <c r="I263" s="16">
        <v>1.04681129999999E-2</v>
      </c>
      <c r="J263" s="16" t="s">
        <v>395</v>
      </c>
      <c r="K263" s="16" t="s">
        <v>1878</v>
      </c>
    </row>
    <row r="264" spans="1:11">
      <c r="A264" s="16">
        <v>4</v>
      </c>
      <c r="B264" s="16" t="s">
        <v>42</v>
      </c>
      <c r="C264" s="16">
        <v>1.5559515669947E-2</v>
      </c>
      <c r="D264" s="16">
        <v>4.8419600000000002E-3</v>
      </c>
      <c r="E264" s="16">
        <v>4.8419600000000002E-3</v>
      </c>
      <c r="F264" s="16">
        <v>4.8419600000000002E-3</v>
      </c>
      <c r="G264" s="16">
        <v>0</v>
      </c>
      <c r="H264" s="16">
        <v>0</v>
      </c>
      <c r="I264" s="16">
        <v>1.4525879999999901E-2</v>
      </c>
      <c r="J264" s="16" t="s">
        <v>395</v>
      </c>
      <c r="K264" s="16" t="s">
        <v>1878</v>
      </c>
    </row>
    <row r="265" spans="1:11">
      <c r="A265" s="16">
        <v>5</v>
      </c>
      <c r="B265" s="16" t="s">
        <v>43</v>
      </c>
      <c r="C265" s="16">
        <v>0</v>
      </c>
      <c r="D265" s="16">
        <v>0</v>
      </c>
      <c r="E265" s="16">
        <v>0</v>
      </c>
      <c r="F265" s="16">
        <v>0</v>
      </c>
      <c r="G265" s="16">
        <v>0</v>
      </c>
      <c r="H265" s="16">
        <v>0</v>
      </c>
      <c r="I265" s="16">
        <v>0</v>
      </c>
      <c r="J265" s="16" t="s">
        <v>395</v>
      </c>
      <c r="K265" s="16" t="s">
        <v>1878</v>
      </c>
    </row>
    <row r="266" spans="1:11">
      <c r="A266" s="16">
        <v>0</v>
      </c>
      <c r="B266" s="16" t="s">
        <v>38</v>
      </c>
      <c r="C266" s="16">
        <v>1.015068871454E-4</v>
      </c>
      <c r="D266" s="95">
        <v>6.6748780423538394E-5</v>
      </c>
      <c r="E266" s="95">
        <v>9.6215656200719996E-5</v>
      </c>
      <c r="F266" s="95">
        <v>6.8445241372973406E-5</v>
      </c>
      <c r="G266" s="16">
        <v>2.1334965945730001E-4</v>
      </c>
      <c r="H266" s="95">
        <v>4.0500619498536002E-5</v>
      </c>
      <c r="I266" s="16">
        <v>2.0802620001784998E-3</v>
      </c>
      <c r="J266" s="16" t="s">
        <v>396</v>
      </c>
      <c r="K266" s="16" t="s">
        <v>1878</v>
      </c>
    </row>
    <row r="267" spans="1:11">
      <c r="A267" s="16">
        <v>1</v>
      </c>
      <c r="B267" s="16" t="s">
        <v>39</v>
      </c>
      <c r="C267" s="16">
        <v>2.2282897276704001E-3</v>
      </c>
      <c r="D267" s="16">
        <v>4.9095868400550002E-4</v>
      </c>
      <c r="E267" s="16">
        <v>6.5279355603770003E-3</v>
      </c>
      <c r="F267" s="16">
        <v>6.9342066672610004E-4</v>
      </c>
      <c r="G267" s="16">
        <v>1.3400471387543E-3</v>
      </c>
      <c r="H267" s="16">
        <v>2.7723416471616999E-3</v>
      </c>
      <c r="I267" s="16">
        <v>2.5188574658521002E-3</v>
      </c>
      <c r="J267" s="16" t="s">
        <v>396</v>
      </c>
      <c r="K267" s="16" t="s">
        <v>1878</v>
      </c>
    </row>
    <row r="268" spans="1:11">
      <c r="A268" s="16">
        <v>2</v>
      </c>
      <c r="B268" s="16" t="s">
        <v>40</v>
      </c>
      <c r="C268" s="16">
        <v>1.397619925979E-4</v>
      </c>
      <c r="D268" s="95">
        <v>4.34924834444919E-5</v>
      </c>
      <c r="E268" s="95">
        <v>4.34924834444919E-5</v>
      </c>
      <c r="F268" s="95">
        <v>4.34924834444919E-5</v>
      </c>
      <c r="G268" s="16">
        <v>0</v>
      </c>
      <c r="H268" s="16">
        <v>0</v>
      </c>
      <c r="I268" s="16">
        <v>1.3047745033340001E-4</v>
      </c>
      <c r="J268" s="16" t="s">
        <v>396</v>
      </c>
      <c r="K268" s="16" t="s">
        <v>1878</v>
      </c>
    </row>
    <row r="269" spans="1:11">
      <c r="A269" s="16">
        <v>3</v>
      </c>
      <c r="B269" s="16" t="s">
        <v>41</v>
      </c>
      <c r="C269" s="16">
        <v>1.12130052195306E-2</v>
      </c>
      <c r="D269" s="16">
        <v>3.4893709999999998E-3</v>
      </c>
      <c r="E269" s="16">
        <v>3.4893709999999998E-3</v>
      </c>
      <c r="F269" s="16">
        <v>3.4893709999999998E-3</v>
      </c>
      <c r="G269" s="16">
        <v>0</v>
      </c>
      <c r="H269" s="16">
        <v>0</v>
      </c>
      <c r="I269" s="16">
        <v>1.04681129999999E-2</v>
      </c>
      <c r="J269" s="16" t="s">
        <v>396</v>
      </c>
      <c r="K269" s="16" t="s">
        <v>1878</v>
      </c>
    </row>
    <row r="270" spans="1:11">
      <c r="A270" s="16">
        <v>4</v>
      </c>
      <c r="B270" s="16" t="s">
        <v>42</v>
      </c>
      <c r="C270" s="16">
        <v>1.5559515669947E-2</v>
      </c>
      <c r="D270" s="16">
        <v>4.8419600000000002E-3</v>
      </c>
      <c r="E270" s="16">
        <v>4.8419600000000002E-3</v>
      </c>
      <c r="F270" s="16">
        <v>4.8419600000000002E-3</v>
      </c>
      <c r="G270" s="16">
        <v>0</v>
      </c>
      <c r="H270" s="16">
        <v>0</v>
      </c>
      <c r="I270" s="16">
        <v>1.4525879999999901E-2</v>
      </c>
      <c r="J270" s="16" t="s">
        <v>396</v>
      </c>
      <c r="K270" s="16" t="s">
        <v>1878</v>
      </c>
    </row>
    <row r="271" spans="1:11">
      <c r="A271" s="16">
        <v>5</v>
      </c>
      <c r="B271" s="16" t="s">
        <v>43</v>
      </c>
      <c r="C271" s="16">
        <v>0</v>
      </c>
      <c r="D271" s="16">
        <v>0</v>
      </c>
      <c r="E271" s="16">
        <v>0</v>
      </c>
      <c r="F271" s="16">
        <v>0</v>
      </c>
      <c r="G271" s="16">
        <v>0</v>
      </c>
      <c r="H271" s="16">
        <v>0</v>
      </c>
      <c r="I271" s="16">
        <v>0</v>
      </c>
      <c r="J271" s="16" t="s">
        <v>396</v>
      </c>
      <c r="K271" s="16" t="s">
        <v>1878</v>
      </c>
    </row>
    <row r="272" spans="1:11">
      <c r="A272" s="16">
        <v>0</v>
      </c>
      <c r="B272" s="16" t="s">
        <v>38</v>
      </c>
      <c r="C272" s="16">
        <v>1.015068871454E-4</v>
      </c>
      <c r="D272" s="95">
        <v>6.6748780423538394E-5</v>
      </c>
      <c r="E272" s="95">
        <v>9.6215656200719996E-5</v>
      </c>
      <c r="F272" s="95">
        <v>6.8445241372973406E-5</v>
      </c>
      <c r="G272" s="16">
        <v>2.1334965945730001E-4</v>
      </c>
      <c r="H272" s="95">
        <v>4.0500619498536002E-5</v>
      </c>
      <c r="I272" s="16">
        <v>2.0802620001784998E-3</v>
      </c>
      <c r="J272" s="16" t="s">
        <v>397</v>
      </c>
      <c r="K272" s="16" t="s">
        <v>1878</v>
      </c>
    </row>
    <row r="273" spans="1:11">
      <c r="A273" s="16">
        <v>1</v>
      </c>
      <c r="B273" s="16" t="s">
        <v>39</v>
      </c>
      <c r="C273" s="16">
        <v>2.2282897276704001E-3</v>
      </c>
      <c r="D273" s="16">
        <v>4.9095868400550002E-4</v>
      </c>
      <c r="E273" s="16">
        <v>6.5279355603770003E-3</v>
      </c>
      <c r="F273" s="16">
        <v>6.9342066672610004E-4</v>
      </c>
      <c r="G273" s="16">
        <v>1.3400471387543E-3</v>
      </c>
      <c r="H273" s="16">
        <v>2.7723416471616999E-3</v>
      </c>
      <c r="I273" s="16">
        <v>2.5188574658521002E-3</v>
      </c>
      <c r="J273" s="16" t="s">
        <v>397</v>
      </c>
      <c r="K273" s="16" t="s">
        <v>1878</v>
      </c>
    </row>
    <row r="274" spans="1:11">
      <c r="A274" s="16">
        <v>2</v>
      </c>
      <c r="B274" s="16" t="s">
        <v>40</v>
      </c>
      <c r="C274" s="16">
        <v>1.397619925979E-4</v>
      </c>
      <c r="D274" s="95">
        <v>4.34924834444919E-5</v>
      </c>
      <c r="E274" s="95">
        <v>4.34924834444919E-5</v>
      </c>
      <c r="F274" s="95">
        <v>4.34924834444919E-5</v>
      </c>
      <c r="G274" s="16">
        <v>0</v>
      </c>
      <c r="H274" s="16">
        <v>0</v>
      </c>
      <c r="I274" s="16">
        <v>1.3047745033340001E-4</v>
      </c>
      <c r="J274" s="16" t="s">
        <v>397</v>
      </c>
      <c r="K274" s="16" t="s">
        <v>1878</v>
      </c>
    </row>
    <row r="275" spans="1:11">
      <c r="A275" s="16">
        <v>3</v>
      </c>
      <c r="B275" s="16" t="s">
        <v>41</v>
      </c>
      <c r="C275" s="16">
        <v>1.12130052195306E-2</v>
      </c>
      <c r="D275" s="16">
        <v>3.4893709999999998E-3</v>
      </c>
      <c r="E275" s="16">
        <v>3.4893709999999998E-3</v>
      </c>
      <c r="F275" s="16">
        <v>3.4893709999999998E-3</v>
      </c>
      <c r="G275" s="16">
        <v>0</v>
      </c>
      <c r="H275" s="16">
        <v>0</v>
      </c>
      <c r="I275" s="16">
        <v>1.04681129999999E-2</v>
      </c>
      <c r="J275" s="16" t="s">
        <v>397</v>
      </c>
      <c r="K275" s="16" t="s">
        <v>1878</v>
      </c>
    </row>
    <row r="276" spans="1:11">
      <c r="A276" s="16">
        <v>4</v>
      </c>
      <c r="B276" s="16" t="s">
        <v>42</v>
      </c>
      <c r="C276" s="16">
        <v>1.5559515669947E-2</v>
      </c>
      <c r="D276" s="16">
        <v>4.8419600000000002E-3</v>
      </c>
      <c r="E276" s="16">
        <v>4.8419600000000002E-3</v>
      </c>
      <c r="F276" s="16">
        <v>4.8419600000000002E-3</v>
      </c>
      <c r="G276" s="16">
        <v>0</v>
      </c>
      <c r="H276" s="16">
        <v>0</v>
      </c>
      <c r="I276" s="16">
        <v>1.4525879999999901E-2</v>
      </c>
      <c r="J276" s="16" t="s">
        <v>397</v>
      </c>
      <c r="K276" s="16" t="s">
        <v>1878</v>
      </c>
    </row>
    <row r="277" spans="1:11">
      <c r="A277" s="16">
        <v>5</v>
      </c>
      <c r="B277" s="16" t="s">
        <v>43</v>
      </c>
      <c r="C277" s="16">
        <v>0</v>
      </c>
      <c r="D277" s="16">
        <v>0</v>
      </c>
      <c r="E277" s="16">
        <v>0</v>
      </c>
      <c r="F277" s="16">
        <v>0</v>
      </c>
      <c r="G277" s="16">
        <v>0</v>
      </c>
      <c r="H277" s="16">
        <v>0</v>
      </c>
      <c r="I277" s="16">
        <v>0</v>
      </c>
      <c r="J277" s="16" t="s">
        <v>397</v>
      </c>
      <c r="K277" s="16" t="s">
        <v>1878</v>
      </c>
    </row>
    <row r="278" spans="1:11">
      <c r="A278" s="16">
        <v>0</v>
      </c>
      <c r="B278" s="16" t="s">
        <v>38</v>
      </c>
      <c r="C278" s="16">
        <v>1.015068871454E-4</v>
      </c>
      <c r="D278" s="95">
        <v>6.6748780423538394E-5</v>
      </c>
      <c r="E278" s="95">
        <v>9.6215656200719996E-5</v>
      </c>
      <c r="F278" s="95">
        <v>6.8445241372973406E-5</v>
      </c>
      <c r="G278" s="16">
        <v>2.1334965945730001E-4</v>
      </c>
      <c r="H278" s="95">
        <v>4.0500619498536002E-5</v>
      </c>
      <c r="I278" s="16">
        <v>2.0802620001784998E-3</v>
      </c>
      <c r="J278" s="16" t="s">
        <v>398</v>
      </c>
      <c r="K278" s="16" t="s">
        <v>1878</v>
      </c>
    </row>
    <row r="279" spans="1:11">
      <c r="A279" s="16">
        <v>1</v>
      </c>
      <c r="B279" s="16" t="s">
        <v>39</v>
      </c>
      <c r="C279" s="16">
        <v>2.2282897276704001E-3</v>
      </c>
      <c r="D279" s="16">
        <v>4.9095868400550002E-4</v>
      </c>
      <c r="E279" s="16">
        <v>6.5279355603770003E-3</v>
      </c>
      <c r="F279" s="16">
        <v>6.9342066672610004E-4</v>
      </c>
      <c r="G279" s="16">
        <v>1.3400471387543E-3</v>
      </c>
      <c r="H279" s="16">
        <v>2.7723416471616999E-3</v>
      </c>
      <c r="I279" s="16">
        <v>2.5188574658521002E-3</v>
      </c>
      <c r="J279" s="16" t="s">
        <v>398</v>
      </c>
      <c r="K279" s="16" t="s">
        <v>1878</v>
      </c>
    </row>
    <row r="280" spans="1:11">
      <c r="A280" s="16">
        <v>2</v>
      </c>
      <c r="B280" s="16" t="s">
        <v>40</v>
      </c>
      <c r="C280" s="16">
        <v>1.397619925979E-4</v>
      </c>
      <c r="D280" s="95">
        <v>4.34924834444919E-5</v>
      </c>
      <c r="E280" s="95">
        <v>4.34924834444919E-5</v>
      </c>
      <c r="F280" s="95">
        <v>4.34924834444919E-5</v>
      </c>
      <c r="G280" s="16">
        <v>0</v>
      </c>
      <c r="H280" s="16">
        <v>0</v>
      </c>
      <c r="I280" s="16">
        <v>1.3047745033340001E-4</v>
      </c>
      <c r="J280" s="16" t="s">
        <v>398</v>
      </c>
      <c r="K280" s="16" t="s">
        <v>1878</v>
      </c>
    </row>
    <row r="281" spans="1:11">
      <c r="A281" s="16">
        <v>3</v>
      </c>
      <c r="B281" s="16" t="s">
        <v>41</v>
      </c>
      <c r="C281" s="16">
        <v>1.12130052195306E-2</v>
      </c>
      <c r="D281" s="16">
        <v>3.4893709999999998E-3</v>
      </c>
      <c r="E281" s="16">
        <v>3.4893709999999998E-3</v>
      </c>
      <c r="F281" s="16">
        <v>3.4893709999999998E-3</v>
      </c>
      <c r="G281" s="16">
        <v>0</v>
      </c>
      <c r="H281" s="16">
        <v>0</v>
      </c>
      <c r="I281" s="16">
        <v>1.04681129999999E-2</v>
      </c>
      <c r="J281" s="16" t="s">
        <v>398</v>
      </c>
      <c r="K281" s="16" t="s">
        <v>1878</v>
      </c>
    </row>
    <row r="282" spans="1:11">
      <c r="A282" s="16">
        <v>4</v>
      </c>
      <c r="B282" s="16" t="s">
        <v>42</v>
      </c>
      <c r="C282" s="16">
        <v>1.5559515669947E-2</v>
      </c>
      <c r="D282" s="16">
        <v>4.8419600000000002E-3</v>
      </c>
      <c r="E282" s="16">
        <v>4.8419600000000002E-3</v>
      </c>
      <c r="F282" s="16">
        <v>4.8419600000000002E-3</v>
      </c>
      <c r="G282" s="16">
        <v>0</v>
      </c>
      <c r="H282" s="16">
        <v>0</v>
      </c>
      <c r="I282" s="16">
        <v>1.4525879999999901E-2</v>
      </c>
      <c r="J282" s="16" t="s">
        <v>398</v>
      </c>
      <c r="K282" s="16" t="s">
        <v>1878</v>
      </c>
    </row>
    <row r="283" spans="1:11">
      <c r="A283" s="16">
        <v>5</v>
      </c>
      <c r="B283" s="16" t="s">
        <v>43</v>
      </c>
      <c r="C283" s="16">
        <v>0</v>
      </c>
      <c r="D283" s="16">
        <v>0</v>
      </c>
      <c r="E283" s="16">
        <v>0</v>
      </c>
      <c r="F283" s="16">
        <v>0</v>
      </c>
      <c r="G283" s="16">
        <v>0</v>
      </c>
      <c r="H283" s="16">
        <v>0</v>
      </c>
      <c r="I283" s="16">
        <v>0</v>
      </c>
      <c r="J283" s="16" t="s">
        <v>398</v>
      </c>
      <c r="K283" s="16" t="s">
        <v>1878</v>
      </c>
    </row>
    <row r="284" spans="1:11">
      <c r="A284" s="16">
        <v>0</v>
      </c>
      <c r="B284" s="16" t="s">
        <v>38</v>
      </c>
      <c r="C284" s="16">
        <v>1.015068871454E-4</v>
      </c>
      <c r="D284" s="95">
        <v>6.6748780423538394E-5</v>
      </c>
      <c r="E284" s="95">
        <v>9.6215656200719996E-5</v>
      </c>
      <c r="F284" s="95">
        <v>6.8445241372973406E-5</v>
      </c>
      <c r="G284" s="16">
        <v>2.1334965945730001E-4</v>
      </c>
      <c r="H284" s="95">
        <v>4.0500619498536002E-5</v>
      </c>
      <c r="I284" s="16">
        <v>2.0802620001784998E-3</v>
      </c>
      <c r="J284" s="16" t="s">
        <v>399</v>
      </c>
      <c r="K284" s="16" t="s">
        <v>1878</v>
      </c>
    </row>
    <row r="285" spans="1:11">
      <c r="A285" s="16">
        <v>1</v>
      </c>
      <c r="B285" s="16" t="s">
        <v>39</v>
      </c>
      <c r="C285" s="16">
        <v>2.2282897276704001E-3</v>
      </c>
      <c r="D285" s="16">
        <v>4.9095868400550002E-4</v>
      </c>
      <c r="E285" s="16">
        <v>6.5279355603770003E-3</v>
      </c>
      <c r="F285" s="16">
        <v>6.9342066672610004E-4</v>
      </c>
      <c r="G285" s="16">
        <v>1.3400471387543E-3</v>
      </c>
      <c r="H285" s="16">
        <v>2.7723416471616999E-3</v>
      </c>
      <c r="I285" s="16">
        <v>2.5188574658521002E-3</v>
      </c>
      <c r="J285" s="16" t="s">
        <v>399</v>
      </c>
      <c r="K285" s="16" t="s">
        <v>1878</v>
      </c>
    </row>
    <row r="286" spans="1:11">
      <c r="A286" s="16">
        <v>2</v>
      </c>
      <c r="B286" s="16" t="s">
        <v>40</v>
      </c>
      <c r="C286" s="16">
        <v>1.397619925979E-4</v>
      </c>
      <c r="D286" s="95">
        <v>4.34924834444919E-5</v>
      </c>
      <c r="E286" s="95">
        <v>4.34924834444919E-5</v>
      </c>
      <c r="F286" s="95">
        <v>4.34924834444919E-5</v>
      </c>
      <c r="G286" s="16">
        <v>0</v>
      </c>
      <c r="H286" s="16">
        <v>0</v>
      </c>
      <c r="I286" s="16">
        <v>1.3047745033340001E-4</v>
      </c>
      <c r="J286" s="16" t="s">
        <v>399</v>
      </c>
      <c r="K286" s="16" t="s">
        <v>1878</v>
      </c>
    </row>
    <row r="287" spans="1:11">
      <c r="A287" s="16">
        <v>3</v>
      </c>
      <c r="B287" s="16" t="s">
        <v>41</v>
      </c>
      <c r="C287" s="16">
        <v>1.12130052195306E-2</v>
      </c>
      <c r="D287" s="16">
        <v>3.4893709999999998E-3</v>
      </c>
      <c r="E287" s="16">
        <v>3.4893709999999998E-3</v>
      </c>
      <c r="F287" s="16">
        <v>3.4893709999999998E-3</v>
      </c>
      <c r="G287" s="16">
        <v>0</v>
      </c>
      <c r="H287" s="16">
        <v>0</v>
      </c>
      <c r="I287" s="16">
        <v>1.04681129999999E-2</v>
      </c>
      <c r="J287" s="16" t="s">
        <v>399</v>
      </c>
      <c r="K287" s="16" t="s">
        <v>1878</v>
      </c>
    </row>
    <row r="288" spans="1:11">
      <c r="A288" s="16">
        <v>4</v>
      </c>
      <c r="B288" s="16" t="s">
        <v>42</v>
      </c>
      <c r="C288" s="16">
        <v>1.5559515669947E-2</v>
      </c>
      <c r="D288" s="16">
        <v>4.8419600000000002E-3</v>
      </c>
      <c r="E288" s="16">
        <v>4.8419600000000002E-3</v>
      </c>
      <c r="F288" s="16">
        <v>4.8419600000000002E-3</v>
      </c>
      <c r="G288" s="16">
        <v>0</v>
      </c>
      <c r="H288" s="16">
        <v>0</v>
      </c>
      <c r="I288" s="16">
        <v>1.4525879999999901E-2</v>
      </c>
      <c r="J288" s="16" t="s">
        <v>399</v>
      </c>
      <c r="K288" s="16" t="s">
        <v>1878</v>
      </c>
    </row>
    <row r="289" spans="1:11">
      <c r="A289" s="16">
        <v>5</v>
      </c>
      <c r="B289" s="16" t="s">
        <v>43</v>
      </c>
      <c r="C289" s="16">
        <v>0</v>
      </c>
      <c r="D289" s="16">
        <v>0</v>
      </c>
      <c r="E289" s="16">
        <v>0</v>
      </c>
      <c r="F289" s="16">
        <v>0</v>
      </c>
      <c r="G289" s="16">
        <v>0</v>
      </c>
      <c r="H289" s="16">
        <v>0</v>
      </c>
      <c r="I289" s="16">
        <v>0</v>
      </c>
      <c r="J289" s="16" t="s">
        <v>399</v>
      </c>
      <c r="K289" s="16" t="s">
        <v>1878</v>
      </c>
    </row>
    <row r="290" spans="1:11">
      <c r="A290" s="16">
        <v>0</v>
      </c>
      <c r="B290" s="16" t="s">
        <v>38</v>
      </c>
      <c r="C290" s="16">
        <v>1.015068871454E-4</v>
      </c>
      <c r="D290" s="95">
        <v>6.6748780423538394E-5</v>
      </c>
      <c r="E290" s="95">
        <v>9.6215656200719996E-5</v>
      </c>
      <c r="F290" s="95">
        <v>6.8445241372973406E-5</v>
      </c>
      <c r="G290" s="16">
        <v>2.1334965945730001E-4</v>
      </c>
      <c r="H290" s="95">
        <v>4.0500619498536002E-5</v>
      </c>
      <c r="I290" s="16">
        <v>2.0802620001784998E-3</v>
      </c>
      <c r="J290" s="16" t="s">
        <v>400</v>
      </c>
      <c r="K290" s="16" t="s">
        <v>1878</v>
      </c>
    </row>
    <row r="291" spans="1:11">
      <c r="A291" s="16">
        <v>1</v>
      </c>
      <c r="B291" s="16" t="s">
        <v>39</v>
      </c>
      <c r="C291" s="16">
        <v>2.2282897276704001E-3</v>
      </c>
      <c r="D291" s="16">
        <v>4.9095868400550002E-4</v>
      </c>
      <c r="E291" s="16">
        <v>6.5279355603770003E-3</v>
      </c>
      <c r="F291" s="16">
        <v>6.9342066672610004E-4</v>
      </c>
      <c r="G291" s="16">
        <v>1.3400471387543E-3</v>
      </c>
      <c r="H291" s="16">
        <v>2.7723416471616999E-3</v>
      </c>
      <c r="I291" s="16">
        <v>2.5188574658521002E-3</v>
      </c>
      <c r="J291" s="16" t="s">
        <v>400</v>
      </c>
      <c r="K291" s="16" t="s">
        <v>1878</v>
      </c>
    </row>
    <row r="292" spans="1:11">
      <c r="A292" s="16">
        <v>2</v>
      </c>
      <c r="B292" s="16" t="s">
        <v>40</v>
      </c>
      <c r="C292" s="16">
        <v>1.397619925979E-4</v>
      </c>
      <c r="D292" s="95">
        <v>4.34924834444919E-5</v>
      </c>
      <c r="E292" s="95">
        <v>4.34924834444919E-5</v>
      </c>
      <c r="F292" s="95">
        <v>4.34924834444919E-5</v>
      </c>
      <c r="G292" s="16">
        <v>0</v>
      </c>
      <c r="H292" s="16">
        <v>0</v>
      </c>
      <c r="I292" s="16">
        <v>1.3047745033340001E-4</v>
      </c>
      <c r="J292" s="16" t="s">
        <v>400</v>
      </c>
      <c r="K292" s="16" t="s">
        <v>1878</v>
      </c>
    </row>
    <row r="293" spans="1:11">
      <c r="A293" s="16">
        <v>3</v>
      </c>
      <c r="B293" s="16" t="s">
        <v>41</v>
      </c>
      <c r="C293" s="16">
        <v>1.12130052195306E-2</v>
      </c>
      <c r="D293" s="16">
        <v>3.4893709999999998E-3</v>
      </c>
      <c r="E293" s="16">
        <v>3.4893709999999998E-3</v>
      </c>
      <c r="F293" s="16">
        <v>3.4893709999999998E-3</v>
      </c>
      <c r="G293" s="16">
        <v>0</v>
      </c>
      <c r="H293" s="16">
        <v>0</v>
      </c>
      <c r="I293" s="16">
        <v>1.04681129999999E-2</v>
      </c>
      <c r="J293" s="16" t="s">
        <v>400</v>
      </c>
      <c r="K293" s="16" t="s">
        <v>1878</v>
      </c>
    </row>
    <row r="294" spans="1:11">
      <c r="A294" s="16">
        <v>4</v>
      </c>
      <c r="B294" s="16" t="s">
        <v>42</v>
      </c>
      <c r="C294" s="16">
        <v>1.5559515669947E-2</v>
      </c>
      <c r="D294" s="16">
        <v>4.8419600000000002E-3</v>
      </c>
      <c r="E294" s="16">
        <v>4.8419600000000002E-3</v>
      </c>
      <c r="F294" s="16">
        <v>4.8419600000000002E-3</v>
      </c>
      <c r="G294" s="16">
        <v>0</v>
      </c>
      <c r="H294" s="16">
        <v>0</v>
      </c>
      <c r="I294" s="16">
        <v>1.4525879999999901E-2</v>
      </c>
      <c r="J294" s="16" t="s">
        <v>400</v>
      </c>
      <c r="K294" s="16" t="s">
        <v>1878</v>
      </c>
    </row>
    <row r="295" spans="1:11">
      <c r="A295" s="16">
        <v>5</v>
      </c>
      <c r="B295" s="16" t="s">
        <v>43</v>
      </c>
      <c r="C295" s="16">
        <v>0</v>
      </c>
      <c r="D295" s="16">
        <v>0</v>
      </c>
      <c r="E295" s="16">
        <v>0</v>
      </c>
      <c r="F295" s="16">
        <v>0</v>
      </c>
      <c r="G295" s="16">
        <v>0</v>
      </c>
      <c r="H295" s="16">
        <v>0</v>
      </c>
      <c r="I295" s="16">
        <v>0</v>
      </c>
      <c r="J295" s="16" t="s">
        <v>400</v>
      </c>
      <c r="K295" s="16" t="s">
        <v>1878</v>
      </c>
    </row>
    <row r="296" spans="1:11">
      <c r="A296" s="16">
        <v>0</v>
      </c>
      <c r="B296" s="16" t="s">
        <v>38</v>
      </c>
      <c r="C296" s="16">
        <v>1.015068871454E-4</v>
      </c>
      <c r="D296" s="95">
        <v>6.6748780423538394E-5</v>
      </c>
      <c r="E296" s="95">
        <v>9.6215656200719996E-5</v>
      </c>
      <c r="F296" s="95">
        <v>6.8445241372973406E-5</v>
      </c>
      <c r="G296" s="16">
        <v>2.1334965945730001E-4</v>
      </c>
      <c r="H296" s="95">
        <v>4.0500619498536002E-5</v>
      </c>
      <c r="I296" s="16">
        <v>2.0802620001784998E-3</v>
      </c>
      <c r="J296" s="16" t="s">
        <v>401</v>
      </c>
      <c r="K296" s="16" t="s">
        <v>1878</v>
      </c>
    </row>
    <row r="297" spans="1:11">
      <c r="A297" s="16">
        <v>1</v>
      </c>
      <c r="B297" s="16" t="s">
        <v>39</v>
      </c>
      <c r="C297" s="16">
        <v>2.2282897276704001E-3</v>
      </c>
      <c r="D297" s="16">
        <v>4.9095868400550002E-4</v>
      </c>
      <c r="E297" s="16">
        <v>6.5279355603770003E-3</v>
      </c>
      <c r="F297" s="16">
        <v>6.9342066672610004E-4</v>
      </c>
      <c r="G297" s="16">
        <v>1.3400471387543E-3</v>
      </c>
      <c r="H297" s="16">
        <v>2.7723416471616999E-3</v>
      </c>
      <c r="I297" s="16">
        <v>2.5188574658521002E-3</v>
      </c>
      <c r="J297" s="16" t="s">
        <v>401</v>
      </c>
      <c r="K297" s="16" t="s">
        <v>1878</v>
      </c>
    </row>
    <row r="298" spans="1:11">
      <c r="A298" s="16">
        <v>2</v>
      </c>
      <c r="B298" s="16" t="s">
        <v>40</v>
      </c>
      <c r="C298" s="16">
        <v>1.397619925979E-4</v>
      </c>
      <c r="D298" s="95">
        <v>4.34924834444919E-5</v>
      </c>
      <c r="E298" s="95">
        <v>4.34924834444919E-5</v>
      </c>
      <c r="F298" s="95">
        <v>4.34924834444919E-5</v>
      </c>
      <c r="G298" s="16">
        <v>0</v>
      </c>
      <c r="H298" s="16">
        <v>0</v>
      </c>
      <c r="I298" s="16">
        <v>1.3047745033340001E-4</v>
      </c>
      <c r="J298" s="16" t="s">
        <v>401</v>
      </c>
      <c r="K298" s="16" t="s">
        <v>1878</v>
      </c>
    </row>
    <row r="299" spans="1:11">
      <c r="A299" s="16">
        <v>3</v>
      </c>
      <c r="B299" s="16" t="s">
        <v>41</v>
      </c>
      <c r="C299" s="16">
        <v>1.12130052195306E-2</v>
      </c>
      <c r="D299" s="16">
        <v>3.4893709999999998E-3</v>
      </c>
      <c r="E299" s="16">
        <v>3.4893709999999998E-3</v>
      </c>
      <c r="F299" s="16">
        <v>3.4893709999999998E-3</v>
      </c>
      <c r="G299" s="16">
        <v>0</v>
      </c>
      <c r="H299" s="16">
        <v>0</v>
      </c>
      <c r="I299" s="16">
        <v>1.04681129999999E-2</v>
      </c>
      <c r="J299" s="16" t="s">
        <v>401</v>
      </c>
      <c r="K299" s="16" t="s">
        <v>1878</v>
      </c>
    </row>
    <row r="300" spans="1:11">
      <c r="A300" s="16">
        <v>4</v>
      </c>
      <c r="B300" s="16" t="s">
        <v>42</v>
      </c>
      <c r="C300" s="16">
        <v>1.5559515669947E-2</v>
      </c>
      <c r="D300" s="16">
        <v>4.8419600000000002E-3</v>
      </c>
      <c r="E300" s="16">
        <v>4.8419600000000002E-3</v>
      </c>
      <c r="F300" s="16">
        <v>4.8419600000000002E-3</v>
      </c>
      <c r="G300" s="16">
        <v>0</v>
      </c>
      <c r="H300" s="16">
        <v>0</v>
      </c>
      <c r="I300" s="16">
        <v>1.4525879999999901E-2</v>
      </c>
      <c r="J300" s="16" t="s">
        <v>401</v>
      </c>
      <c r="K300" s="16" t="s">
        <v>1878</v>
      </c>
    </row>
    <row r="301" spans="1:11">
      <c r="A301" s="16">
        <v>5</v>
      </c>
      <c r="B301" s="16" t="s">
        <v>43</v>
      </c>
      <c r="C301" s="16">
        <v>0</v>
      </c>
      <c r="D301" s="16">
        <v>0</v>
      </c>
      <c r="E301" s="16">
        <v>0</v>
      </c>
      <c r="F301" s="16">
        <v>0</v>
      </c>
      <c r="G301" s="16">
        <v>0</v>
      </c>
      <c r="H301" s="16">
        <v>0</v>
      </c>
      <c r="I301" s="16">
        <v>0</v>
      </c>
      <c r="J301" s="16" t="s">
        <v>401</v>
      </c>
      <c r="K301" s="16" t="s">
        <v>1878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E2D28-9962-47AE-B293-F3E9BE33C4A8}">
  <sheetPr>
    <tabColor theme="4" tint="0.749992370372631"/>
    <pageSetUpPr fitToPage="1"/>
  </sheetPr>
  <dimension ref="A2:I733"/>
  <sheetViews>
    <sheetView topLeftCell="A567" workbookViewId="0">
      <selection activeCell="B587" sqref="B587"/>
    </sheetView>
  </sheetViews>
  <sheetFormatPr defaultColWidth="9.140625" defaultRowHeight="12.75"/>
  <cols>
    <col min="1" max="1" width="78.7109375" style="42" customWidth="1"/>
    <col min="2" max="2" width="9.140625" style="44"/>
    <col min="3" max="3" width="72.7109375" style="44" customWidth="1"/>
    <col min="4" max="4" width="39.140625" style="44" customWidth="1"/>
    <col min="5" max="5" width="12.42578125" style="42" bestFit="1" customWidth="1"/>
    <col min="6" max="6" width="9.140625" style="42"/>
    <col min="7" max="7" width="5.7109375" style="42" customWidth="1"/>
    <col min="8" max="16384" width="9.140625" style="42"/>
  </cols>
  <sheetData>
    <row r="2" spans="1:4" ht="23.25">
      <c r="B2" s="43" t="s">
        <v>402</v>
      </c>
    </row>
    <row r="3" spans="1:4" ht="20.25">
      <c r="B3" s="45" t="s">
        <v>403</v>
      </c>
    </row>
    <row r="6" spans="1:4">
      <c r="B6" s="44" t="s">
        <v>404</v>
      </c>
    </row>
    <row r="7" spans="1:4">
      <c r="B7" s="46" t="s">
        <v>405</v>
      </c>
    </row>
    <row r="8" spans="1:4" ht="12.75" customHeight="1">
      <c r="B8" s="46" t="s">
        <v>406</v>
      </c>
    </row>
    <row r="9" spans="1:4">
      <c r="B9" s="46" t="s">
        <v>407</v>
      </c>
    </row>
    <row r="10" spans="1:4" ht="13.5" thickBot="1">
      <c r="A10" s="44"/>
    </row>
    <row r="11" spans="1:4" ht="17.25" thickTop="1" thickBot="1">
      <c r="B11" s="47" t="s">
        <v>131</v>
      </c>
      <c r="C11" s="48" t="s">
        <v>408</v>
      </c>
      <c r="D11" s="49" t="s">
        <v>409</v>
      </c>
    </row>
    <row r="12" spans="1:4">
      <c r="B12" s="50" t="s">
        <v>133</v>
      </c>
      <c r="C12" s="51" t="s">
        <v>410</v>
      </c>
      <c r="D12" s="52" t="s">
        <v>411</v>
      </c>
    </row>
    <row r="13" spans="1:4">
      <c r="B13" s="50" t="s">
        <v>412</v>
      </c>
      <c r="C13" s="53" t="s">
        <v>410</v>
      </c>
      <c r="D13" s="52" t="s">
        <v>413</v>
      </c>
    </row>
    <row r="14" spans="1:4">
      <c r="B14" s="50" t="s">
        <v>134</v>
      </c>
      <c r="C14" s="53" t="s">
        <v>414</v>
      </c>
      <c r="D14" s="52" t="s">
        <v>411</v>
      </c>
    </row>
    <row r="15" spans="1:4">
      <c r="B15" s="50" t="s">
        <v>415</v>
      </c>
      <c r="C15" s="53" t="s">
        <v>416</v>
      </c>
      <c r="D15" s="52" t="s">
        <v>417</v>
      </c>
    </row>
    <row r="16" spans="1:4">
      <c r="B16" s="50" t="s">
        <v>418</v>
      </c>
      <c r="C16" s="53" t="s">
        <v>414</v>
      </c>
      <c r="D16" s="52" t="s">
        <v>413</v>
      </c>
    </row>
    <row r="17" spans="2:4">
      <c r="B17" s="50" t="s">
        <v>419</v>
      </c>
      <c r="C17" s="53" t="s">
        <v>420</v>
      </c>
      <c r="D17" s="52" t="s">
        <v>421</v>
      </c>
    </row>
    <row r="18" spans="2:4">
      <c r="B18" s="50" t="s">
        <v>135</v>
      </c>
      <c r="C18" s="53" t="s">
        <v>422</v>
      </c>
      <c r="D18" s="52" t="s">
        <v>411</v>
      </c>
    </row>
    <row r="19" spans="2:4">
      <c r="B19" s="50" t="s">
        <v>423</v>
      </c>
      <c r="C19" s="53" t="s">
        <v>424</v>
      </c>
      <c r="D19" s="52" t="s">
        <v>417</v>
      </c>
    </row>
    <row r="20" spans="2:4">
      <c r="B20" s="50" t="s">
        <v>425</v>
      </c>
      <c r="C20" s="53" t="s">
        <v>422</v>
      </c>
      <c r="D20" s="52" t="s">
        <v>413</v>
      </c>
    </row>
    <row r="21" spans="2:4">
      <c r="B21" s="50" t="s">
        <v>426</v>
      </c>
      <c r="C21" s="53" t="s">
        <v>427</v>
      </c>
      <c r="D21" s="52" t="s">
        <v>421</v>
      </c>
    </row>
    <row r="22" spans="2:4">
      <c r="B22" s="54" t="s">
        <v>136</v>
      </c>
      <c r="C22" s="53" t="s">
        <v>428</v>
      </c>
      <c r="D22" s="52" t="s">
        <v>411</v>
      </c>
    </row>
    <row r="23" spans="2:4">
      <c r="B23" s="50" t="s">
        <v>429</v>
      </c>
      <c r="C23" s="53" t="s">
        <v>430</v>
      </c>
      <c r="D23" s="52" t="s">
        <v>417</v>
      </c>
    </row>
    <row r="24" spans="2:4">
      <c r="B24" s="50" t="s">
        <v>431</v>
      </c>
      <c r="C24" s="53" t="s">
        <v>428</v>
      </c>
      <c r="D24" s="52" t="s">
        <v>413</v>
      </c>
    </row>
    <row r="25" spans="2:4">
      <c r="B25" s="54" t="s">
        <v>432</v>
      </c>
      <c r="C25" s="53" t="s">
        <v>433</v>
      </c>
      <c r="D25" s="52" t="s">
        <v>421</v>
      </c>
    </row>
    <row r="26" spans="2:4">
      <c r="B26" s="50" t="s">
        <v>137</v>
      </c>
      <c r="C26" s="53" t="s">
        <v>434</v>
      </c>
      <c r="D26" s="52" t="s">
        <v>411</v>
      </c>
    </row>
    <row r="27" spans="2:4">
      <c r="B27" s="50" t="s">
        <v>435</v>
      </c>
      <c r="C27" s="53" t="s">
        <v>436</v>
      </c>
      <c r="D27" s="52" t="s">
        <v>417</v>
      </c>
    </row>
    <row r="28" spans="2:4">
      <c r="B28" s="50" t="s">
        <v>437</v>
      </c>
      <c r="C28" s="53" t="s">
        <v>434</v>
      </c>
      <c r="D28" s="52" t="s">
        <v>413</v>
      </c>
    </row>
    <row r="29" spans="2:4">
      <c r="B29" s="50" t="s">
        <v>438</v>
      </c>
      <c r="C29" s="53" t="s">
        <v>439</v>
      </c>
      <c r="D29" s="52" t="s">
        <v>421</v>
      </c>
    </row>
    <row r="30" spans="2:4">
      <c r="B30" s="50" t="s">
        <v>138</v>
      </c>
      <c r="C30" s="53" t="s">
        <v>440</v>
      </c>
      <c r="D30" s="52" t="s">
        <v>411</v>
      </c>
    </row>
    <row r="31" spans="2:4">
      <c r="B31" s="50" t="s">
        <v>441</v>
      </c>
      <c r="C31" s="53" t="s">
        <v>442</v>
      </c>
      <c r="D31" s="52" t="s">
        <v>417</v>
      </c>
    </row>
    <row r="32" spans="2:4">
      <c r="B32" s="50" t="s">
        <v>443</v>
      </c>
      <c r="C32" s="53" t="s">
        <v>440</v>
      </c>
      <c r="D32" s="52" t="s">
        <v>413</v>
      </c>
    </row>
    <row r="33" spans="1:4">
      <c r="B33" s="50" t="s">
        <v>444</v>
      </c>
      <c r="C33" s="53" t="s">
        <v>445</v>
      </c>
      <c r="D33" s="52" t="s">
        <v>421</v>
      </c>
    </row>
    <row r="34" spans="1:4">
      <c r="B34" s="50" t="s">
        <v>139</v>
      </c>
      <c r="C34" s="53" t="s">
        <v>446</v>
      </c>
      <c r="D34" s="52" t="s">
        <v>411</v>
      </c>
    </row>
    <row r="35" spans="1:4">
      <c r="B35" s="50" t="s">
        <v>447</v>
      </c>
      <c r="C35" s="53" t="s">
        <v>448</v>
      </c>
      <c r="D35" s="52" t="s">
        <v>417</v>
      </c>
    </row>
    <row r="36" spans="1:4">
      <c r="B36" s="50" t="s">
        <v>449</v>
      </c>
      <c r="C36" s="53" t="s">
        <v>446</v>
      </c>
      <c r="D36" s="52" t="s">
        <v>413</v>
      </c>
    </row>
    <row r="37" spans="1:4">
      <c r="B37" s="50" t="s">
        <v>450</v>
      </c>
      <c r="C37" s="53" t="s">
        <v>451</v>
      </c>
      <c r="D37" s="52" t="s">
        <v>421</v>
      </c>
    </row>
    <row r="38" spans="1:4">
      <c r="B38" s="50" t="s">
        <v>140</v>
      </c>
      <c r="C38" s="53" t="s">
        <v>452</v>
      </c>
      <c r="D38" s="52" t="s">
        <v>411</v>
      </c>
    </row>
    <row r="39" spans="1:4">
      <c r="B39" s="50" t="s">
        <v>453</v>
      </c>
      <c r="C39" s="53" t="s">
        <v>452</v>
      </c>
      <c r="D39" s="52" t="s">
        <v>413</v>
      </c>
    </row>
    <row r="40" spans="1:4">
      <c r="B40" s="50" t="s">
        <v>454</v>
      </c>
      <c r="C40" s="53" t="s">
        <v>455</v>
      </c>
      <c r="D40" s="52" t="s">
        <v>411</v>
      </c>
    </row>
    <row r="41" spans="1:4">
      <c r="B41" s="50" t="s">
        <v>141</v>
      </c>
      <c r="C41" s="53" t="s">
        <v>456</v>
      </c>
      <c r="D41" s="52" t="s">
        <v>411</v>
      </c>
    </row>
    <row r="42" spans="1:4">
      <c r="B42" s="50" t="s">
        <v>457</v>
      </c>
      <c r="C42" s="53" t="s">
        <v>458</v>
      </c>
      <c r="D42" s="52" t="s">
        <v>413</v>
      </c>
    </row>
    <row r="43" spans="1:4">
      <c r="B43" s="50" t="s">
        <v>142</v>
      </c>
      <c r="C43" s="53" t="s">
        <v>459</v>
      </c>
      <c r="D43" s="52" t="s">
        <v>411</v>
      </c>
    </row>
    <row r="44" spans="1:4">
      <c r="B44" s="50" t="s">
        <v>460</v>
      </c>
      <c r="C44" s="53" t="s">
        <v>459</v>
      </c>
      <c r="D44" s="52" t="s">
        <v>413</v>
      </c>
    </row>
    <row r="45" spans="1:4">
      <c r="A45" s="44"/>
      <c r="B45" s="50" t="s">
        <v>461</v>
      </c>
      <c r="C45" s="53" t="s">
        <v>462</v>
      </c>
      <c r="D45" s="52" t="s">
        <v>411</v>
      </c>
    </row>
    <row r="46" spans="1:4">
      <c r="A46" s="44"/>
      <c r="B46" s="50" t="s">
        <v>143</v>
      </c>
      <c r="C46" s="53" t="s">
        <v>463</v>
      </c>
      <c r="D46" s="52" t="s">
        <v>411</v>
      </c>
    </row>
    <row r="47" spans="1:4">
      <c r="A47" s="44"/>
      <c r="B47" s="50" t="s">
        <v>464</v>
      </c>
      <c r="C47" s="53" t="s">
        <v>465</v>
      </c>
      <c r="D47" s="52" t="s">
        <v>413</v>
      </c>
    </row>
    <row r="48" spans="1:4" ht="25.5">
      <c r="A48" s="44"/>
      <c r="B48" s="50" t="s">
        <v>144</v>
      </c>
      <c r="C48" s="53" t="s">
        <v>466</v>
      </c>
      <c r="D48" s="52" t="s">
        <v>411</v>
      </c>
    </row>
    <row r="49" spans="2:4">
      <c r="B49" s="50" t="s">
        <v>145</v>
      </c>
      <c r="C49" s="53" t="s">
        <v>467</v>
      </c>
      <c r="D49" s="52" t="s">
        <v>411</v>
      </c>
    </row>
    <row r="50" spans="2:4">
      <c r="B50" s="50" t="s">
        <v>146</v>
      </c>
      <c r="C50" s="53" t="s">
        <v>468</v>
      </c>
      <c r="D50" s="52" t="s">
        <v>411</v>
      </c>
    </row>
    <row r="51" spans="2:4">
      <c r="B51" s="50" t="s">
        <v>469</v>
      </c>
      <c r="C51" s="53" t="s">
        <v>468</v>
      </c>
      <c r="D51" s="52" t="s">
        <v>413</v>
      </c>
    </row>
    <row r="52" spans="2:4">
      <c r="B52" s="50" t="s">
        <v>147</v>
      </c>
      <c r="C52" s="53" t="s">
        <v>470</v>
      </c>
      <c r="D52" s="52" t="s">
        <v>411</v>
      </c>
    </row>
    <row r="53" spans="2:4">
      <c r="B53" s="50" t="s">
        <v>471</v>
      </c>
      <c r="C53" s="53" t="s">
        <v>470</v>
      </c>
      <c r="D53" s="52" t="s">
        <v>413</v>
      </c>
    </row>
    <row r="54" spans="2:4">
      <c r="B54" s="50" t="s">
        <v>148</v>
      </c>
      <c r="C54" s="53" t="s">
        <v>472</v>
      </c>
      <c r="D54" s="52" t="s">
        <v>411</v>
      </c>
    </row>
    <row r="55" spans="2:4">
      <c r="B55" s="50" t="s">
        <v>473</v>
      </c>
      <c r="C55" s="53" t="s">
        <v>472</v>
      </c>
      <c r="D55" s="52" t="s">
        <v>413</v>
      </c>
    </row>
    <row r="56" spans="2:4">
      <c r="B56" s="50" t="s">
        <v>149</v>
      </c>
      <c r="C56" s="53" t="s">
        <v>474</v>
      </c>
      <c r="D56" s="52" t="s">
        <v>411</v>
      </c>
    </row>
    <row r="57" spans="2:4">
      <c r="B57" s="50" t="s">
        <v>475</v>
      </c>
      <c r="C57" s="53" t="s">
        <v>474</v>
      </c>
      <c r="D57" s="52" t="s">
        <v>413</v>
      </c>
    </row>
    <row r="58" spans="2:4">
      <c r="B58" s="50" t="s">
        <v>392</v>
      </c>
      <c r="C58" s="53" t="s">
        <v>476</v>
      </c>
      <c r="D58" s="52" t="s">
        <v>411</v>
      </c>
    </row>
    <row r="59" spans="2:4">
      <c r="B59" s="50" t="s">
        <v>477</v>
      </c>
      <c r="C59" s="53" t="s">
        <v>478</v>
      </c>
      <c r="D59" s="52" t="s">
        <v>417</v>
      </c>
    </row>
    <row r="60" spans="2:4">
      <c r="B60" s="50" t="s">
        <v>479</v>
      </c>
      <c r="C60" s="53" t="s">
        <v>476</v>
      </c>
      <c r="D60" s="52" t="s">
        <v>480</v>
      </c>
    </row>
    <row r="61" spans="2:4">
      <c r="B61" s="50" t="s">
        <v>481</v>
      </c>
      <c r="C61" s="53" t="s">
        <v>482</v>
      </c>
      <c r="D61" s="52" t="s">
        <v>421</v>
      </c>
    </row>
    <row r="62" spans="2:4">
      <c r="B62" s="50" t="s">
        <v>393</v>
      </c>
      <c r="C62" s="53" t="s">
        <v>483</v>
      </c>
      <c r="D62" s="52" t="s">
        <v>411</v>
      </c>
    </row>
    <row r="63" spans="2:4">
      <c r="B63" s="50" t="s">
        <v>484</v>
      </c>
      <c r="C63" s="53" t="s">
        <v>485</v>
      </c>
      <c r="D63" s="52" t="s">
        <v>417</v>
      </c>
    </row>
    <row r="64" spans="2:4">
      <c r="B64" s="50" t="s">
        <v>486</v>
      </c>
      <c r="C64" s="53" t="s">
        <v>483</v>
      </c>
      <c r="D64" s="52" t="s">
        <v>480</v>
      </c>
    </row>
    <row r="65" spans="2:4">
      <c r="B65" s="50" t="s">
        <v>487</v>
      </c>
      <c r="C65" s="53" t="s">
        <v>488</v>
      </c>
      <c r="D65" s="52" t="s">
        <v>421</v>
      </c>
    </row>
    <row r="66" spans="2:4">
      <c r="B66" s="50" t="s">
        <v>394</v>
      </c>
      <c r="C66" s="53" t="s">
        <v>489</v>
      </c>
      <c r="D66" s="52" t="s">
        <v>411</v>
      </c>
    </row>
    <row r="67" spans="2:4">
      <c r="B67" s="50" t="s">
        <v>490</v>
      </c>
      <c r="C67" s="53" t="s">
        <v>489</v>
      </c>
      <c r="D67" s="52" t="s">
        <v>480</v>
      </c>
    </row>
    <row r="68" spans="2:4">
      <c r="B68" s="50" t="s">
        <v>491</v>
      </c>
      <c r="C68" s="53" t="s">
        <v>492</v>
      </c>
      <c r="D68" s="52" t="s">
        <v>421</v>
      </c>
    </row>
    <row r="69" spans="2:4">
      <c r="B69" s="50" t="s">
        <v>150</v>
      </c>
      <c r="C69" s="53" t="s">
        <v>493</v>
      </c>
      <c r="D69" s="52" t="s">
        <v>411</v>
      </c>
    </row>
    <row r="70" spans="2:4">
      <c r="B70" s="50" t="s">
        <v>494</v>
      </c>
      <c r="C70" s="53" t="s">
        <v>495</v>
      </c>
      <c r="D70" s="52" t="s">
        <v>417</v>
      </c>
    </row>
    <row r="71" spans="2:4" ht="25.5">
      <c r="B71" s="50" t="s">
        <v>496</v>
      </c>
      <c r="C71" s="53" t="s">
        <v>497</v>
      </c>
      <c r="D71" s="52" t="s">
        <v>498</v>
      </c>
    </row>
    <row r="72" spans="2:4">
      <c r="B72" s="50" t="s">
        <v>499</v>
      </c>
      <c r="C72" s="53" t="s">
        <v>493</v>
      </c>
      <c r="D72" s="52" t="s">
        <v>480</v>
      </c>
    </row>
    <row r="73" spans="2:4">
      <c r="B73" s="50" t="s">
        <v>500</v>
      </c>
      <c r="C73" s="53" t="s">
        <v>501</v>
      </c>
      <c r="D73" s="52" t="s">
        <v>421</v>
      </c>
    </row>
    <row r="74" spans="2:4">
      <c r="B74" s="50" t="s">
        <v>151</v>
      </c>
      <c r="C74" s="53" t="s">
        <v>502</v>
      </c>
      <c r="D74" s="52" t="s">
        <v>411</v>
      </c>
    </row>
    <row r="75" spans="2:4">
      <c r="B75" s="50" t="s">
        <v>503</v>
      </c>
      <c r="C75" s="53" t="s">
        <v>504</v>
      </c>
      <c r="D75" s="52" t="s">
        <v>417</v>
      </c>
    </row>
    <row r="76" spans="2:4">
      <c r="B76" s="50" t="s">
        <v>505</v>
      </c>
      <c r="C76" s="53" t="s">
        <v>502</v>
      </c>
      <c r="D76" s="52" t="s">
        <v>480</v>
      </c>
    </row>
    <row r="77" spans="2:4">
      <c r="B77" s="50" t="s">
        <v>506</v>
      </c>
      <c r="C77" s="53" t="s">
        <v>507</v>
      </c>
      <c r="D77" s="52" t="s">
        <v>421</v>
      </c>
    </row>
    <row r="78" spans="2:4">
      <c r="B78" s="50" t="s">
        <v>152</v>
      </c>
      <c r="C78" s="53" t="s">
        <v>508</v>
      </c>
      <c r="D78" s="52" t="s">
        <v>411</v>
      </c>
    </row>
    <row r="79" spans="2:4">
      <c r="B79" s="50" t="s">
        <v>509</v>
      </c>
      <c r="C79" s="53" t="s">
        <v>510</v>
      </c>
      <c r="D79" s="52" t="s">
        <v>417</v>
      </c>
    </row>
    <row r="80" spans="2:4" ht="25.5">
      <c r="B80" s="50" t="s">
        <v>511</v>
      </c>
      <c r="C80" s="53" t="s">
        <v>512</v>
      </c>
      <c r="D80" s="52" t="s">
        <v>498</v>
      </c>
    </row>
    <row r="81" spans="1:9">
      <c r="B81" s="50" t="s">
        <v>513</v>
      </c>
      <c r="C81" s="53" t="s">
        <v>508</v>
      </c>
      <c r="D81" s="52" t="s">
        <v>480</v>
      </c>
    </row>
    <row r="82" spans="1:9">
      <c r="B82" s="50" t="s">
        <v>514</v>
      </c>
      <c r="C82" s="53" t="s">
        <v>515</v>
      </c>
      <c r="D82" s="52" t="s">
        <v>421</v>
      </c>
    </row>
    <row r="83" spans="1:9" ht="25.5">
      <c r="B83" s="50" t="s">
        <v>516</v>
      </c>
      <c r="C83" s="53" t="s">
        <v>517</v>
      </c>
      <c r="D83" s="52" t="s">
        <v>498</v>
      </c>
    </row>
    <row r="84" spans="1:9">
      <c r="B84" s="50" t="s">
        <v>153</v>
      </c>
      <c r="C84" s="53" t="s">
        <v>518</v>
      </c>
      <c r="D84" s="52" t="s">
        <v>411</v>
      </c>
    </row>
    <row r="85" spans="1:9">
      <c r="B85" s="50" t="s">
        <v>519</v>
      </c>
      <c r="C85" s="53" t="s">
        <v>520</v>
      </c>
      <c r="D85" s="52" t="s">
        <v>417</v>
      </c>
    </row>
    <row r="86" spans="1:9">
      <c r="B86" s="50" t="s">
        <v>521</v>
      </c>
      <c r="C86" s="53" t="s">
        <v>518</v>
      </c>
      <c r="D86" s="52" t="s">
        <v>480</v>
      </c>
    </row>
    <row r="87" spans="1:9">
      <c r="B87" s="50" t="s">
        <v>522</v>
      </c>
      <c r="C87" s="53" t="s">
        <v>523</v>
      </c>
      <c r="D87" s="52" t="s">
        <v>421</v>
      </c>
    </row>
    <row r="88" spans="1:9">
      <c r="B88" s="50" t="s">
        <v>524</v>
      </c>
      <c r="C88" s="53" t="s">
        <v>525</v>
      </c>
      <c r="D88" s="52" t="s">
        <v>411</v>
      </c>
      <c r="G88" s="44"/>
      <c r="H88" s="44"/>
      <c r="I88" s="44"/>
    </row>
    <row r="89" spans="1:9" s="44" customFormat="1">
      <c r="A89" s="42"/>
      <c r="B89" s="50" t="s">
        <v>154</v>
      </c>
      <c r="C89" s="53" t="s">
        <v>526</v>
      </c>
      <c r="D89" s="52" t="s">
        <v>411</v>
      </c>
      <c r="E89" s="42"/>
      <c r="F89" s="42"/>
    </row>
    <row r="90" spans="1:9" s="44" customFormat="1">
      <c r="A90" s="42"/>
      <c r="B90" s="50" t="s">
        <v>527</v>
      </c>
      <c r="C90" s="53" t="s">
        <v>528</v>
      </c>
      <c r="D90" s="52" t="s">
        <v>417</v>
      </c>
      <c r="E90" s="42"/>
      <c r="F90" s="42"/>
      <c r="G90" s="42"/>
      <c r="H90" s="42"/>
      <c r="I90" s="42"/>
    </row>
    <row r="91" spans="1:9">
      <c r="B91" s="50" t="s">
        <v>529</v>
      </c>
      <c r="C91" s="53" t="s">
        <v>530</v>
      </c>
      <c r="D91" s="52" t="s">
        <v>498</v>
      </c>
    </row>
    <row r="92" spans="1:9">
      <c r="B92" s="50" t="s">
        <v>531</v>
      </c>
      <c r="C92" s="53" t="s">
        <v>532</v>
      </c>
      <c r="D92" s="52" t="s">
        <v>480</v>
      </c>
      <c r="G92" s="44"/>
      <c r="H92" s="44"/>
      <c r="I92" s="44"/>
    </row>
    <row r="93" spans="1:9" s="44" customFormat="1">
      <c r="B93" s="50" t="s">
        <v>533</v>
      </c>
      <c r="C93" s="53" t="s">
        <v>534</v>
      </c>
      <c r="D93" s="52" t="s">
        <v>421</v>
      </c>
      <c r="E93" s="42"/>
      <c r="F93" s="42"/>
      <c r="G93" s="42"/>
      <c r="H93" s="42"/>
      <c r="I93" s="42"/>
    </row>
    <row r="94" spans="1:9">
      <c r="A94" s="44"/>
      <c r="B94" s="50" t="s">
        <v>155</v>
      </c>
      <c r="C94" s="53" t="s">
        <v>535</v>
      </c>
      <c r="D94" s="52" t="s">
        <v>411</v>
      </c>
    </row>
    <row r="95" spans="1:9">
      <c r="B95" s="50" t="s">
        <v>536</v>
      </c>
      <c r="C95" s="53" t="s">
        <v>537</v>
      </c>
      <c r="D95" s="52" t="s">
        <v>417</v>
      </c>
    </row>
    <row r="96" spans="1:9" ht="25.5">
      <c r="B96" s="50" t="s">
        <v>538</v>
      </c>
      <c r="C96" s="53" t="s">
        <v>539</v>
      </c>
      <c r="D96" s="52" t="s">
        <v>498</v>
      </c>
    </row>
    <row r="97" spans="1:9">
      <c r="A97" s="44"/>
      <c r="B97" s="50" t="s">
        <v>540</v>
      </c>
      <c r="C97" s="53" t="s">
        <v>535</v>
      </c>
      <c r="D97" s="52" t="s">
        <v>480</v>
      </c>
    </row>
    <row r="98" spans="1:9">
      <c r="B98" s="50" t="s">
        <v>541</v>
      </c>
      <c r="C98" s="53" t="s">
        <v>542</v>
      </c>
      <c r="D98" s="52" t="s">
        <v>421</v>
      </c>
    </row>
    <row r="99" spans="1:9" ht="25.5">
      <c r="B99" s="50" t="s">
        <v>543</v>
      </c>
      <c r="C99" s="53" t="s">
        <v>544</v>
      </c>
      <c r="D99" s="52" t="s">
        <v>411</v>
      </c>
    </row>
    <row r="100" spans="1:9">
      <c r="B100" s="50" t="s">
        <v>545</v>
      </c>
      <c r="C100" s="53" t="s">
        <v>546</v>
      </c>
      <c r="D100" s="52" t="s">
        <v>411</v>
      </c>
    </row>
    <row r="101" spans="1:9">
      <c r="B101" s="50" t="s">
        <v>547</v>
      </c>
      <c r="C101" s="53" t="s">
        <v>548</v>
      </c>
      <c r="D101" s="52" t="s">
        <v>498</v>
      </c>
    </row>
    <row r="102" spans="1:9">
      <c r="B102" s="50" t="s">
        <v>549</v>
      </c>
      <c r="C102" s="53" t="s">
        <v>546</v>
      </c>
      <c r="D102" s="52" t="s">
        <v>480</v>
      </c>
    </row>
    <row r="103" spans="1:9">
      <c r="B103" s="50" t="s">
        <v>156</v>
      </c>
      <c r="C103" s="53" t="s">
        <v>550</v>
      </c>
      <c r="D103" s="52" t="s">
        <v>411</v>
      </c>
    </row>
    <row r="104" spans="1:9">
      <c r="B104" s="50" t="s">
        <v>551</v>
      </c>
      <c r="C104" s="53" t="s">
        <v>552</v>
      </c>
      <c r="D104" s="52" t="s">
        <v>417</v>
      </c>
    </row>
    <row r="105" spans="1:9">
      <c r="B105" s="50" t="s">
        <v>553</v>
      </c>
      <c r="C105" s="53" t="s">
        <v>550</v>
      </c>
      <c r="D105" s="52" t="s">
        <v>480</v>
      </c>
    </row>
    <row r="106" spans="1:9">
      <c r="B106" s="50" t="s">
        <v>554</v>
      </c>
      <c r="C106" s="53" t="s">
        <v>555</v>
      </c>
      <c r="D106" s="52" t="s">
        <v>421</v>
      </c>
    </row>
    <row r="107" spans="1:9">
      <c r="B107" s="50" t="s">
        <v>556</v>
      </c>
      <c r="C107" s="53" t="s">
        <v>557</v>
      </c>
      <c r="D107" s="52" t="s">
        <v>411</v>
      </c>
      <c r="G107" s="44"/>
      <c r="H107" s="44"/>
      <c r="I107" s="44"/>
    </row>
    <row r="108" spans="1:9">
      <c r="B108" s="50" t="s">
        <v>558</v>
      </c>
      <c r="C108" s="53" t="s">
        <v>559</v>
      </c>
      <c r="D108" s="52" t="s">
        <v>411</v>
      </c>
      <c r="G108" s="44"/>
      <c r="H108" s="44"/>
      <c r="I108" s="44"/>
    </row>
    <row r="109" spans="1:9">
      <c r="B109" s="50" t="s">
        <v>157</v>
      </c>
      <c r="C109" s="53" t="s">
        <v>560</v>
      </c>
      <c r="D109" s="52" t="s">
        <v>411</v>
      </c>
      <c r="G109" s="44"/>
      <c r="H109" s="44"/>
      <c r="I109" s="44"/>
    </row>
    <row r="110" spans="1:9">
      <c r="B110" s="50" t="s">
        <v>561</v>
      </c>
      <c r="C110" s="55" t="s">
        <v>562</v>
      </c>
      <c r="D110" s="52" t="s">
        <v>417</v>
      </c>
      <c r="G110" s="44"/>
      <c r="H110" s="44"/>
      <c r="I110" s="44"/>
    </row>
    <row r="111" spans="1:9">
      <c r="B111" s="50" t="s">
        <v>563</v>
      </c>
      <c r="C111" s="53" t="s">
        <v>560</v>
      </c>
      <c r="D111" s="52" t="s">
        <v>480</v>
      </c>
      <c r="G111" s="44"/>
      <c r="H111" s="44"/>
      <c r="I111" s="44"/>
    </row>
    <row r="112" spans="1:9">
      <c r="B112" s="50" t="s">
        <v>564</v>
      </c>
      <c r="C112" s="53" t="s">
        <v>565</v>
      </c>
      <c r="D112" s="52" t="s">
        <v>421</v>
      </c>
    </row>
    <row r="113" spans="1:4">
      <c r="B113" s="50" t="s">
        <v>158</v>
      </c>
      <c r="C113" s="53" t="s">
        <v>566</v>
      </c>
      <c r="D113" s="52" t="s">
        <v>411</v>
      </c>
    </row>
    <row r="114" spans="1:4">
      <c r="A114" s="44"/>
      <c r="B114" s="50" t="s">
        <v>567</v>
      </c>
      <c r="C114" s="53" t="s">
        <v>568</v>
      </c>
      <c r="D114" s="52" t="s">
        <v>417</v>
      </c>
    </row>
    <row r="115" spans="1:4">
      <c r="B115" s="50" t="s">
        <v>569</v>
      </c>
      <c r="C115" s="53" t="s">
        <v>566</v>
      </c>
      <c r="D115" s="52" t="s">
        <v>413</v>
      </c>
    </row>
    <row r="116" spans="1:4">
      <c r="B116" s="50" t="s">
        <v>570</v>
      </c>
      <c r="C116" s="53" t="s">
        <v>571</v>
      </c>
      <c r="D116" s="52" t="s">
        <v>421</v>
      </c>
    </row>
    <row r="117" spans="1:4">
      <c r="B117" s="50" t="s">
        <v>159</v>
      </c>
      <c r="C117" s="53" t="s">
        <v>572</v>
      </c>
      <c r="D117" s="52" t="s">
        <v>411</v>
      </c>
    </row>
    <row r="118" spans="1:4">
      <c r="B118" s="50" t="s">
        <v>573</v>
      </c>
      <c r="C118" s="53" t="s">
        <v>572</v>
      </c>
      <c r="D118" s="52" t="s">
        <v>413</v>
      </c>
    </row>
    <row r="119" spans="1:4">
      <c r="B119" s="50" t="s">
        <v>574</v>
      </c>
      <c r="C119" s="53" t="s">
        <v>575</v>
      </c>
      <c r="D119" s="52" t="s">
        <v>576</v>
      </c>
    </row>
    <row r="120" spans="1:4">
      <c r="B120" s="50" t="s">
        <v>160</v>
      </c>
      <c r="C120" s="53" t="s">
        <v>577</v>
      </c>
      <c r="D120" s="52" t="s">
        <v>411</v>
      </c>
    </row>
    <row r="121" spans="1:4">
      <c r="B121" s="50" t="s">
        <v>578</v>
      </c>
      <c r="C121" s="53" t="s">
        <v>579</v>
      </c>
      <c r="D121" s="52" t="s">
        <v>417</v>
      </c>
    </row>
    <row r="122" spans="1:4">
      <c r="B122" s="50" t="s">
        <v>580</v>
      </c>
      <c r="C122" s="53" t="s">
        <v>577</v>
      </c>
      <c r="D122" s="52" t="s">
        <v>413</v>
      </c>
    </row>
    <row r="123" spans="1:4">
      <c r="B123" s="50" t="s">
        <v>581</v>
      </c>
      <c r="C123" s="53" t="s">
        <v>582</v>
      </c>
      <c r="D123" s="52" t="s">
        <v>421</v>
      </c>
    </row>
    <row r="124" spans="1:4">
      <c r="B124" s="50" t="s">
        <v>161</v>
      </c>
      <c r="C124" s="53" t="s">
        <v>583</v>
      </c>
      <c r="D124" s="52" t="s">
        <v>411</v>
      </c>
    </row>
    <row r="125" spans="1:4">
      <c r="B125" s="50" t="s">
        <v>584</v>
      </c>
      <c r="C125" s="53" t="s">
        <v>585</v>
      </c>
      <c r="D125" s="52" t="s">
        <v>417</v>
      </c>
    </row>
    <row r="126" spans="1:4">
      <c r="B126" s="50" t="s">
        <v>586</v>
      </c>
      <c r="C126" s="53" t="s">
        <v>583</v>
      </c>
      <c r="D126" s="52" t="s">
        <v>413</v>
      </c>
    </row>
    <row r="127" spans="1:4">
      <c r="B127" s="50" t="s">
        <v>587</v>
      </c>
      <c r="C127" s="53" t="s">
        <v>588</v>
      </c>
      <c r="D127" s="52" t="s">
        <v>421</v>
      </c>
    </row>
    <row r="128" spans="1:4">
      <c r="B128" s="50" t="s">
        <v>162</v>
      </c>
      <c r="C128" s="53" t="s">
        <v>589</v>
      </c>
      <c r="D128" s="52" t="s">
        <v>411</v>
      </c>
    </row>
    <row r="129" spans="2:4">
      <c r="B129" s="50" t="s">
        <v>590</v>
      </c>
      <c r="C129" s="53" t="s">
        <v>591</v>
      </c>
      <c r="D129" s="52" t="s">
        <v>417</v>
      </c>
    </row>
    <row r="130" spans="2:4">
      <c r="B130" s="50" t="s">
        <v>592</v>
      </c>
      <c r="C130" s="53" t="s">
        <v>589</v>
      </c>
      <c r="D130" s="52" t="s">
        <v>413</v>
      </c>
    </row>
    <row r="131" spans="2:4">
      <c r="B131" s="50" t="s">
        <v>593</v>
      </c>
      <c r="C131" s="53" t="s">
        <v>594</v>
      </c>
      <c r="D131" s="52" t="s">
        <v>421</v>
      </c>
    </row>
    <row r="132" spans="2:4">
      <c r="B132" s="50" t="s">
        <v>163</v>
      </c>
      <c r="C132" s="53" t="s">
        <v>595</v>
      </c>
      <c r="D132" s="52" t="s">
        <v>411</v>
      </c>
    </row>
    <row r="133" spans="2:4">
      <c r="B133" s="50" t="s">
        <v>596</v>
      </c>
      <c r="C133" s="53" t="s">
        <v>597</v>
      </c>
      <c r="D133" s="52" t="s">
        <v>417</v>
      </c>
    </row>
    <row r="134" spans="2:4">
      <c r="B134" s="50" t="s">
        <v>598</v>
      </c>
      <c r="C134" s="53" t="s">
        <v>595</v>
      </c>
      <c r="D134" s="52" t="s">
        <v>413</v>
      </c>
    </row>
    <row r="135" spans="2:4">
      <c r="B135" s="50" t="s">
        <v>599</v>
      </c>
      <c r="C135" s="53" t="s">
        <v>600</v>
      </c>
      <c r="D135" s="52" t="s">
        <v>421</v>
      </c>
    </row>
    <row r="136" spans="2:4">
      <c r="B136" s="50" t="s">
        <v>601</v>
      </c>
      <c r="C136" s="53" t="s">
        <v>602</v>
      </c>
      <c r="D136" s="52" t="s">
        <v>411</v>
      </c>
    </row>
    <row r="137" spans="2:4">
      <c r="B137" s="50" t="s">
        <v>164</v>
      </c>
      <c r="C137" s="53" t="s">
        <v>603</v>
      </c>
      <c r="D137" s="52" t="s">
        <v>411</v>
      </c>
    </row>
    <row r="138" spans="2:4">
      <c r="B138" s="50" t="s">
        <v>604</v>
      </c>
      <c r="C138" s="53" t="s">
        <v>605</v>
      </c>
      <c r="D138" s="52" t="s">
        <v>417</v>
      </c>
    </row>
    <row r="139" spans="2:4">
      <c r="B139" s="50" t="s">
        <v>606</v>
      </c>
      <c r="C139" s="53" t="s">
        <v>603</v>
      </c>
      <c r="D139" s="52" t="s">
        <v>413</v>
      </c>
    </row>
    <row r="140" spans="2:4">
      <c r="B140" s="50" t="s">
        <v>607</v>
      </c>
      <c r="C140" s="53" t="s">
        <v>608</v>
      </c>
      <c r="D140" s="52" t="s">
        <v>421</v>
      </c>
    </row>
    <row r="141" spans="2:4">
      <c r="B141" s="50" t="s">
        <v>609</v>
      </c>
      <c r="C141" s="53" t="s">
        <v>610</v>
      </c>
      <c r="D141" s="52" t="s">
        <v>411</v>
      </c>
    </row>
    <row r="142" spans="2:4">
      <c r="B142" s="50" t="s">
        <v>611</v>
      </c>
      <c r="C142" s="53" t="s">
        <v>612</v>
      </c>
      <c r="D142" s="52" t="s">
        <v>411</v>
      </c>
    </row>
    <row r="143" spans="2:4">
      <c r="B143" s="50" t="s">
        <v>165</v>
      </c>
      <c r="C143" s="53" t="s">
        <v>613</v>
      </c>
      <c r="D143" s="52" t="s">
        <v>411</v>
      </c>
    </row>
    <row r="144" spans="2:4">
      <c r="B144" s="50" t="s">
        <v>614</v>
      </c>
      <c r="C144" s="53" t="s">
        <v>615</v>
      </c>
      <c r="D144" s="52" t="s">
        <v>417</v>
      </c>
    </row>
    <row r="145" spans="2:4">
      <c r="B145" s="50" t="s">
        <v>616</v>
      </c>
      <c r="C145" s="55" t="s">
        <v>617</v>
      </c>
      <c r="D145" s="52" t="s">
        <v>576</v>
      </c>
    </row>
    <row r="146" spans="2:4">
      <c r="B146" s="50" t="s">
        <v>618</v>
      </c>
      <c r="C146" s="53" t="s">
        <v>613</v>
      </c>
      <c r="D146" s="52" t="s">
        <v>413</v>
      </c>
    </row>
    <row r="147" spans="2:4">
      <c r="B147" s="50" t="s">
        <v>619</v>
      </c>
      <c r="C147" s="53" t="s">
        <v>620</v>
      </c>
      <c r="D147" s="52" t="s">
        <v>421</v>
      </c>
    </row>
    <row r="148" spans="2:4">
      <c r="B148" s="50" t="s">
        <v>166</v>
      </c>
      <c r="C148" s="53" t="s">
        <v>621</v>
      </c>
      <c r="D148" s="52" t="s">
        <v>411</v>
      </c>
    </row>
    <row r="149" spans="2:4">
      <c r="B149" s="50" t="s">
        <v>622</v>
      </c>
      <c r="C149" s="53" t="s">
        <v>623</v>
      </c>
      <c r="D149" s="52" t="s">
        <v>417</v>
      </c>
    </row>
    <row r="150" spans="2:4">
      <c r="B150" s="50" t="s">
        <v>624</v>
      </c>
      <c r="C150" s="53" t="s">
        <v>621</v>
      </c>
      <c r="D150" s="52" t="s">
        <v>413</v>
      </c>
    </row>
    <row r="151" spans="2:4">
      <c r="B151" s="50" t="s">
        <v>625</v>
      </c>
      <c r="C151" s="53" t="s">
        <v>626</v>
      </c>
      <c r="D151" s="52" t="s">
        <v>421</v>
      </c>
    </row>
    <row r="152" spans="2:4" ht="25.5">
      <c r="B152" s="50" t="s">
        <v>167</v>
      </c>
      <c r="C152" s="53" t="s">
        <v>627</v>
      </c>
      <c r="D152" s="52" t="s">
        <v>411</v>
      </c>
    </row>
    <row r="153" spans="2:4" ht="25.5">
      <c r="B153" s="50" t="s">
        <v>628</v>
      </c>
      <c r="C153" s="53" t="s">
        <v>629</v>
      </c>
      <c r="D153" s="52" t="s">
        <v>417</v>
      </c>
    </row>
    <row r="154" spans="2:4" ht="25.5">
      <c r="B154" s="50" t="s">
        <v>630</v>
      </c>
      <c r="C154" s="53" t="s">
        <v>627</v>
      </c>
      <c r="D154" s="52" t="s">
        <v>413</v>
      </c>
    </row>
    <row r="155" spans="2:4" ht="25.5">
      <c r="B155" s="50" t="s">
        <v>631</v>
      </c>
      <c r="C155" s="53" t="s">
        <v>632</v>
      </c>
      <c r="D155" s="52" t="s">
        <v>421</v>
      </c>
    </row>
    <row r="156" spans="2:4">
      <c r="B156" s="50" t="s">
        <v>168</v>
      </c>
      <c r="C156" s="53" t="s">
        <v>633</v>
      </c>
      <c r="D156" s="52" t="s">
        <v>411</v>
      </c>
    </row>
    <row r="157" spans="2:4">
      <c r="B157" s="50" t="s">
        <v>169</v>
      </c>
      <c r="C157" s="53" t="s">
        <v>634</v>
      </c>
      <c r="D157" s="52" t="s">
        <v>411</v>
      </c>
    </row>
    <row r="158" spans="2:4">
      <c r="B158" s="50" t="s">
        <v>635</v>
      </c>
      <c r="C158" s="53" t="s">
        <v>636</v>
      </c>
      <c r="D158" s="52" t="s">
        <v>417</v>
      </c>
    </row>
    <row r="159" spans="2:4">
      <c r="B159" s="50" t="s">
        <v>637</v>
      </c>
      <c r="C159" s="53" t="s">
        <v>634</v>
      </c>
      <c r="D159" s="52" t="s">
        <v>638</v>
      </c>
    </row>
    <row r="160" spans="2:4">
      <c r="B160" s="50" t="s">
        <v>639</v>
      </c>
      <c r="C160" s="53" t="s">
        <v>640</v>
      </c>
      <c r="D160" s="52" t="s">
        <v>421</v>
      </c>
    </row>
    <row r="161" spans="2:4">
      <c r="B161" s="50" t="s">
        <v>170</v>
      </c>
      <c r="C161" s="53" t="s">
        <v>641</v>
      </c>
      <c r="D161" s="52" t="s">
        <v>411</v>
      </c>
    </row>
    <row r="162" spans="2:4">
      <c r="B162" s="50" t="s">
        <v>642</v>
      </c>
      <c r="C162" s="53" t="s">
        <v>643</v>
      </c>
      <c r="D162" s="52" t="s">
        <v>417</v>
      </c>
    </row>
    <row r="163" spans="2:4">
      <c r="B163" s="50" t="s">
        <v>644</v>
      </c>
      <c r="C163" s="53" t="s">
        <v>641</v>
      </c>
      <c r="D163" s="52" t="s">
        <v>638</v>
      </c>
    </row>
    <row r="164" spans="2:4">
      <c r="B164" s="50" t="s">
        <v>645</v>
      </c>
      <c r="C164" s="53" t="s">
        <v>646</v>
      </c>
      <c r="D164" s="52" t="s">
        <v>421</v>
      </c>
    </row>
    <row r="165" spans="2:4" ht="25.5">
      <c r="B165" s="50" t="s">
        <v>171</v>
      </c>
      <c r="C165" s="53" t="s">
        <v>647</v>
      </c>
      <c r="D165" s="52" t="s">
        <v>411</v>
      </c>
    </row>
    <row r="166" spans="2:4">
      <c r="B166" s="50" t="s">
        <v>648</v>
      </c>
      <c r="C166" s="53" t="s">
        <v>649</v>
      </c>
      <c r="D166" s="52" t="s">
        <v>638</v>
      </c>
    </row>
    <row r="167" spans="2:4">
      <c r="B167" s="50" t="s">
        <v>172</v>
      </c>
      <c r="C167" s="53" t="s">
        <v>650</v>
      </c>
      <c r="D167" s="52" t="s">
        <v>411</v>
      </c>
    </row>
    <row r="168" spans="2:4">
      <c r="B168" s="50" t="s">
        <v>651</v>
      </c>
      <c r="C168" s="53" t="s">
        <v>650</v>
      </c>
      <c r="D168" s="52" t="s">
        <v>638</v>
      </c>
    </row>
    <row r="169" spans="2:4">
      <c r="B169" s="50" t="s">
        <v>173</v>
      </c>
      <c r="C169" s="53" t="s">
        <v>652</v>
      </c>
      <c r="D169" s="52" t="s">
        <v>411</v>
      </c>
    </row>
    <row r="170" spans="2:4" ht="25.5">
      <c r="B170" s="50" t="s">
        <v>653</v>
      </c>
      <c r="C170" s="53" t="s">
        <v>654</v>
      </c>
      <c r="D170" s="52" t="s">
        <v>421</v>
      </c>
    </row>
    <row r="171" spans="2:4">
      <c r="B171" s="54" t="s">
        <v>174</v>
      </c>
      <c r="C171" s="56" t="s">
        <v>655</v>
      </c>
      <c r="D171" s="57" t="s">
        <v>411</v>
      </c>
    </row>
    <row r="172" spans="2:4" ht="25.5">
      <c r="B172" s="50" t="s">
        <v>656</v>
      </c>
      <c r="C172" s="53" t="s">
        <v>657</v>
      </c>
      <c r="D172" s="52" t="s">
        <v>421</v>
      </c>
    </row>
    <row r="173" spans="2:4">
      <c r="B173" s="50" t="s">
        <v>658</v>
      </c>
      <c r="C173" s="53" t="s">
        <v>659</v>
      </c>
      <c r="D173" s="52" t="s">
        <v>411</v>
      </c>
    </row>
    <row r="174" spans="2:4">
      <c r="B174" s="50" t="s">
        <v>175</v>
      </c>
      <c r="C174" s="53" t="s">
        <v>660</v>
      </c>
      <c r="D174" s="52" t="s">
        <v>411</v>
      </c>
    </row>
    <row r="175" spans="2:4" ht="25.5">
      <c r="B175" s="50" t="s">
        <v>661</v>
      </c>
      <c r="C175" s="53" t="s">
        <v>662</v>
      </c>
      <c r="D175" s="52" t="s">
        <v>421</v>
      </c>
    </row>
    <row r="176" spans="2:4">
      <c r="B176" s="50" t="s">
        <v>176</v>
      </c>
      <c r="C176" s="53" t="s">
        <v>663</v>
      </c>
      <c r="D176" s="52" t="s">
        <v>411</v>
      </c>
    </row>
    <row r="177" spans="2:4">
      <c r="B177" s="50" t="s">
        <v>177</v>
      </c>
      <c r="C177" s="53" t="s">
        <v>664</v>
      </c>
      <c r="D177" s="52" t="s">
        <v>411</v>
      </c>
    </row>
    <row r="178" spans="2:4">
      <c r="B178" s="50" t="s">
        <v>665</v>
      </c>
      <c r="C178" s="53" t="s">
        <v>666</v>
      </c>
      <c r="D178" s="52" t="s">
        <v>421</v>
      </c>
    </row>
    <row r="179" spans="2:4">
      <c r="B179" s="50" t="s">
        <v>667</v>
      </c>
      <c r="C179" s="53" t="s">
        <v>668</v>
      </c>
      <c r="D179" s="52" t="s">
        <v>413</v>
      </c>
    </row>
    <row r="180" spans="2:4">
      <c r="B180" s="54" t="s">
        <v>669</v>
      </c>
      <c r="C180" s="56" t="s">
        <v>670</v>
      </c>
      <c r="D180" s="57" t="s">
        <v>413</v>
      </c>
    </row>
    <row r="181" spans="2:4">
      <c r="B181" s="54" t="s">
        <v>671</v>
      </c>
      <c r="C181" s="53" t="s">
        <v>672</v>
      </c>
      <c r="D181" s="52" t="s">
        <v>413</v>
      </c>
    </row>
    <row r="182" spans="2:4">
      <c r="B182" s="50" t="s">
        <v>673</v>
      </c>
      <c r="C182" s="53" t="s">
        <v>674</v>
      </c>
      <c r="D182" s="52" t="s">
        <v>413</v>
      </c>
    </row>
    <row r="183" spans="2:4">
      <c r="B183" s="50" t="s">
        <v>675</v>
      </c>
      <c r="C183" s="53" t="s">
        <v>676</v>
      </c>
      <c r="D183" s="52" t="s">
        <v>576</v>
      </c>
    </row>
    <row r="184" spans="2:4">
      <c r="B184" s="50" t="s">
        <v>677</v>
      </c>
      <c r="C184" s="53" t="s">
        <v>678</v>
      </c>
      <c r="D184" s="52" t="s">
        <v>413</v>
      </c>
    </row>
    <row r="185" spans="2:4">
      <c r="B185" s="50" t="s">
        <v>178</v>
      </c>
      <c r="C185" s="53" t="s">
        <v>679</v>
      </c>
      <c r="D185" s="52" t="s">
        <v>411</v>
      </c>
    </row>
    <row r="186" spans="2:4">
      <c r="B186" s="50" t="s">
        <v>680</v>
      </c>
      <c r="C186" s="53" t="s">
        <v>679</v>
      </c>
      <c r="D186" s="52" t="s">
        <v>413</v>
      </c>
    </row>
    <row r="187" spans="2:4">
      <c r="B187" s="50" t="s">
        <v>179</v>
      </c>
      <c r="C187" s="53" t="s">
        <v>681</v>
      </c>
      <c r="D187" s="52" t="s">
        <v>411</v>
      </c>
    </row>
    <row r="188" spans="2:4">
      <c r="B188" s="50" t="s">
        <v>682</v>
      </c>
      <c r="C188" s="53" t="s">
        <v>681</v>
      </c>
      <c r="D188" s="52" t="s">
        <v>413</v>
      </c>
    </row>
    <row r="189" spans="2:4">
      <c r="B189" s="50" t="s">
        <v>180</v>
      </c>
      <c r="C189" s="53" t="s">
        <v>683</v>
      </c>
      <c r="D189" s="52" t="s">
        <v>411</v>
      </c>
    </row>
    <row r="190" spans="2:4">
      <c r="B190" s="50" t="s">
        <v>684</v>
      </c>
      <c r="C190" s="53" t="s">
        <v>685</v>
      </c>
      <c r="D190" s="52" t="s">
        <v>417</v>
      </c>
    </row>
    <row r="191" spans="2:4">
      <c r="B191" s="50" t="s">
        <v>686</v>
      </c>
      <c r="C191" s="53" t="s">
        <v>683</v>
      </c>
      <c r="D191" s="52" t="s">
        <v>638</v>
      </c>
    </row>
    <row r="192" spans="2:4">
      <c r="B192" s="50" t="s">
        <v>687</v>
      </c>
      <c r="C192" s="53" t="s">
        <v>688</v>
      </c>
      <c r="D192" s="52" t="s">
        <v>421</v>
      </c>
    </row>
    <row r="193" spans="2:4">
      <c r="B193" s="50" t="s">
        <v>181</v>
      </c>
      <c r="C193" s="53" t="s">
        <v>689</v>
      </c>
      <c r="D193" s="52" t="s">
        <v>411</v>
      </c>
    </row>
    <row r="194" spans="2:4">
      <c r="B194" s="50" t="s">
        <v>690</v>
      </c>
      <c r="C194" s="53" t="s">
        <v>691</v>
      </c>
      <c r="D194" s="52" t="s">
        <v>417</v>
      </c>
    </row>
    <row r="195" spans="2:4">
      <c r="B195" s="50" t="s">
        <v>692</v>
      </c>
      <c r="C195" s="53" t="s">
        <v>689</v>
      </c>
      <c r="D195" s="52" t="s">
        <v>638</v>
      </c>
    </row>
    <row r="196" spans="2:4">
      <c r="B196" s="50" t="s">
        <v>693</v>
      </c>
      <c r="C196" s="53" t="s">
        <v>694</v>
      </c>
      <c r="D196" s="52" t="s">
        <v>421</v>
      </c>
    </row>
    <row r="197" spans="2:4">
      <c r="B197" s="58" t="s">
        <v>182</v>
      </c>
      <c r="C197" s="59" t="s">
        <v>695</v>
      </c>
      <c r="D197" s="60" t="s">
        <v>411</v>
      </c>
    </row>
    <row r="198" spans="2:4">
      <c r="B198" s="50" t="s">
        <v>696</v>
      </c>
      <c r="C198" s="53" t="s">
        <v>697</v>
      </c>
      <c r="D198" s="52" t="s">
        <v>417</v>
      </c>
    </row>
    <row r="199" spans="2:4">
      <c r="B199" s="50" t="s">
        <v>698</v>
      </c>
      <c r="C199" s="53" t="s">
        <v>695</v>
      </c>
      <c r="D199" s="52" t="s">
        <v>638</v>
      </c>
    </row>
    <row r="200" spans="2:4">
      <c r="B200" s="50" t="s">
        <v>699</v>
      </c>
      <c r="C200" s="53" t="s">
        <v>700</v>
      </c>
      <c r="D200" s="52" t="s">
        <v>421</v>
      </c>
    </row>
    <row r="201" spans="2:4">
      <c r="B201" s="61" t="s">
        <v>701</v>
      </c>
      <c r="C201" s="62" t="s">
        <v>702</v>
      </c>
      <c r="D201" s="63" t="s">
        <v>411</v>
      </c>
    </row>
    <row r="202" spans="2:4">
      <c r="B202" s="50" t="s">
        <v>183</v>
      </c>
      <c r="C202" s="53" t="s">
        <v>703</v>
      </c>
      <c r="D202" s="52" t="s">
        <v>411</v>
      </c>
    </row>
    <row r="203" spans="2:4">
      <c r="B203" s="50" t="s">
        <v>704</v>
      </c>
      <c r="C203" s="53" t="s">
        <v>705</v>
      </c>
      <c r="D203" s="52" t="s">
        <v>417</v>
      </c>
    </row>
    <row r="204" spans="2:4">
      <c r="B204" s="50" t="s">
        <v>706</v>
      </c>
      <c r="C204" s="53" t="s">
        <v>703</v>
      </c>
      <c r="D204" s="52" t="s">
        <v>638</v>
      </c>
    </row>
    <row r="205" spans="2:4">
      <c r="B205" s="50" t="s">
        <v>707</v>
      </c>
      <c r="C205" s="53" t="s">
        <v>708</v>
      </c>
      <c r="D205" s="52" t="s">
        <v>421</v>
      </c>
    </row>
    <row r="206" spans="2:4">
      <c r="B206" s="50" t="s">
        <v>709</v>
      </c>
      <c r="C206" s="53" t="s">
        <v>710</v>
      </c>
      <c r="D206" s="52" t="s">
        <v>411</v>
      </c>
    </row>
    <row r="207" spans="2:4">
      <c r="B207" s="50" t="s">
        <v>711</v>
      </c>
      <c r="C207" s="53" t="s">
        <v>712</v>
      </c>
      <c r="D207" s="52" t="s">
        <v>713</v>
      </c>
    </row>
    <row r="208" spans="2:4">
      <c r="B208" s="50" t="s">
        <v>714</v>
      </c>
      <c r="C208" s="53" t="s">
        <v>715</v>
      </c>
      <c r="D208" s="52" t="s">
        <v>411</v>
      </c>
    </row>
    <row r="209" spans="2:4">
      <c r="B209" s="50" t="s">
        <v>184</v>
      </c>
      <c r="C209" s="53" t="s">
        <v>716</v>
      </c>
      <c r="D209" s="52" t="s">
        <v>411</v>
      </c>
    </row>
    <row r="210" spans="2:4">
      <c r="B210" s="50" t="s">
        <v>717</v>
      </c>
      <c r="C210" s="53" t="s">
        <v>718</v>
      </c>
      <c r="D210" s="52" t="s">
        <v>417</v>
      </c>
    </row>
    <row r="211" spans="2:4">
      <c r="B211" s="50" t="s">
        <v>719</v>
      </c>
      <c r="C211" s="53" t="s">
        <v>716</v>
      </c>
      <c r="D211" s="52" t="s">
        <v>638</v>
      </c>
    </row>
    <row r="212" spans="2:4">
      <c r="B212" s="50" t="s">
        <v>720</v>
      </c>
      <c r="C212" s="53" t="s">
        <v>721</v>
      </c>
      <c r="D212" s="52" t="s">
        <v>421</v>
      </c>
    </row>
    <row r="213" spans="2:4">
      <c r="B213" s="50" t="s">
        <v>722</v>
      </c>
      <c r="C213" s="53" t="s">
        <v>723</v>
      </c>
      <c r="D213" s="52" t="s">
        <v>713</v>
      </c>
    </row>
    <row r="214" spans="2:4">
      <c r="B214" s="50" t="s">
        <v>185</v>
      </c>
      <c r="C214" s="55" t="s">
        <v>724</v>
      </c>
      <c r="D214" s="52" t="s">
        <v>411</v>
      </c>
    </row>
    <row r="215" spans="2:4">
      <c r="B215" s="50" t="s">
        <v>725</v>
      </c>
      <c r="C215" s="53" t="s">
        <v>726</v>
      </c>
      <c r="D215" s="52" t="s">
        <v>417</v>
      </c>
    </row>
    <row r="216" spans="2:4">
      <c r="B216" s="50" t="s">
        <v>727</v>
      </c>
      <c r="C216" s="53" t="s">
        <v>724</v>
      </c>
      <c r="D216" s="52" t="s">
        <v>638</v>
      </c>
    </row>
    <row r="217" spans="2:4">
      <c r="B217" s="50" t="s">
        <v>728</v>
      </c>
      <c r="C217" s="53" t="s">
        <v>729</v>
      </c>
      <c r="D217" s="52" t="s">
        <v>421</v>
      </c>
    </row>
    <row r="218" spans="2:4">
      <c r="B218" s="50" t="s">
        <v>186</v>
      </c>
      <c r="C218" s="53" t="s">
        <v>730</v>
      </c>
      <c r="D218" s="52" t="s">
        <v>411</v>
      </c>
    </row>
    <row r="219" spans="2:4">
      <c r="B219" s="50" t="s">
        <v>731</v>
      </c>
      <c r="C219" s="53" t="s">
        <v>730</v>
      </c>
      <c r="D219" s="52" t="s">
        <v>413</v>
      </c>
    </row>
    <row r="220" spans="2:4">
      <c r="B220" s="50" t="s">
        <v>187</v>
      </c>
      <c r="C220" s="53" t="s">
        <v>732</v>
      </c>
      <c r="D220" s="52" t="s">
        <v>411</v>
      </c>
    </row>
    <row r="221" spans="2:4">
      <c r="B221" s="50" t="s">
        <v>733</v>
      </c>
      <c r="C221" s="53" t="s">
        <v>732</v>
      </c>
      <c r="D221" s="52" t="s">
        <v>413</v>
      </c>
    </row>
    <row r="222" spans="2:4">
      <c r="B222" s="50" t="s">
        <v>734</v>
      </c>
      <c r="C222" s="53" t="s">
        <v>735</v>
      </c>
      <c r="D222" s="52" t="s">
        <v>736</v>
      </c>
    </row>
    <row r="223" spans="2:4">
      <c r="B223" s="50" t="s">
        <v>188</v>
      </c>
      <c r="C223" s="53" t="s">
        <v>737</v>
      </c>
      <c r="D223" s="52" t="s">
        <v>411</v>
      </c>
    </row>
    <row r="224" spans="2:4" ht="25.5">
      <c r="B224" s="50" t="s">
        <v>189</v>
      </c>
      <c r="C224" s="53" t="s">
        <v>738</v>
      </c>
      <c r="D224" s="52" t="s">
        <v>411</v>
      </c>
    </row>
    <row r="225" spans="2:4">
      <c r="B225" s="50" t="s">
        <v>739</v>
      </c>
      <c r="C225" s="53" t="s">
        <v>740</v>
      </c>
      <c r="D225" s="52" t="s">
        <v>417</v>
      </c>
    </row>
    <row r="226" spans="2:4" ht="25.5">
      <c r="B226" s="50" t="s">
        <v>741</v>
      </c>
      <c r="C226" s="53" t="s">
        <v>742</v>
      </c>
      <c r="D226" s="52" t="s">
        <v>413</v>
      </c>
    </row>
    <row r="227" spans="2:4" ht="25.5">
      <c r="B227" s="50" t="s">
        <v>743</v>
      </c>
      <c r="C227" s="53" t="s">
        <v>744</v>
      </c>
      <c r="D227" s="52" t="s">
        <v>421</v>
      </c>
    </row>
    <row r="228" spans="2:4" ht="25.5">
      <c r="B228" s="50" t="s">
        <v>190</v>
      </c>
      <c r="C228" s="53" t="s">
        <v>745</v>
      </c>
      <c r="D228" s="52" t="s">
        <v>411</v>
      </c>
    </row>
    <row r="229" spans="2:4" ht="25.5">
      <c r="B229" s="50" t="s">
        <v>746</v>
      </c>
      <c r="C229" s="53" t="s">
        <v>747</v>
      </c>
      <c r="D229" s="52" t="s">
        <v>417</v>
      </c>
    </row>
    <row r="230" spans="2:4" ht="25.5">
      <c r="B230" s="50" t="s">
        <v>748</v>
      </c>
      <c r="C230" s="53" t="s">
        <v>745</v>
      </c>
      <c r="D230" s="52" t="s">
        <v>413</v>
      </c>
    </row>
    <row r="231" spans="2:4" ht="25.5">
      <c r="B231" s="50" t="s">
        <v>749</v>
      </c>
      <c r="C231" s="53" t="s">
        <v>750</v>
      </c>
      <c r="D231" s="52" t="s">
        <v>421</v>
      </c>
    </row>
    <row r="232" spans="2:4" ht="25.5">
      <c r="B232" s="50" t="s">
        <v>191</v>
      </c>
      <c r="C232" s="53" t="s">
        <v>751</v>
      </c>
      <c r="D232" s="52" t="s">
        <v>411</v>
      </c>
    </row>
    <row r="233" spans="2:4">
      <c r="B233" s="50" t="s">
        <v>752</v>
      </c>
      <c r="C233" s="53" t="s">
        <v>753</v>
      </c>
      <c r="D233" s="52" t="s">
        <v>417</v>
      </c>
    </row>
    <row r="234" spans="2:4">
      <c r="B234" s="50" t="s">
        <v>754</v>
      </c>
      <c r="C234" s="53" t="s">
        <v>755</v>
      </c>
      <c r="D234" s="52" t="s">
        <v>413</v>
      </c>
    </row>
    <row r="235" spans="2:4">
      <c r="B235" s="50" t="s">
        <v>756</v>
      </c>
      <c r="C235" s="53" t="s">
        <v>757</v>
      </c>
      <c r="D235" s="52" t="s">
        <v>421</v>
      </c>
    </row>
    <row r="236" spans="2:4">
      <c r="B236" s="50" t="s">
        <v>192</v>
      </c>
      <c r="C236" s="53" t="s">
        <v>758</v>
      </c>
      <c r="D236" s="52" t="s">
        <v>421</v>
      </c>
    </row>
    <row r="237" spans="2:4">
      <c r="B237" s="50" t="s">
        <v>193</v>
      </c>
      <c r="C237" s="53" t="s">
        <v>759</v>
      </c>
      <c r="D237" s="52" t="s">
        <v>760</v>
      </c>
    </row>
    <row r="238" spans="2:4">
      <c r="B238" s="50" t="s">
        <v>194</v>
      </c>
      <c r="C238" s="53" t="s">
        <v>761</v>
      </c>
      <c r="D238" s="52" t="s">
        <v>411</v>
      </c>
    </row>
    <row r="239" spans="2:4">
      <c r="B239" s="50" t="s">
        <v>195</v>
      </c>
      <c r="C239" s="53" t="s">
        <v>762</v>
      </c>
      <c r="D239" s="52" t="s">
        <v>411</v>
      </c>
    </row>
    <row r="240" spans="2:4">
      <c r="B240" s="50" t="s">
        <v>763</v>
      </c>
      <c r="C240" s="53" t="s">
        <v>764</v>
      </c>
      <c r="D240" s="52" t="s">
        <v>638</v>
      </c>
    </row>
    <row r="241" spans="2:4">
      <c r="B241" s="50" t="s">
        <v>196</v>
      </c>
      <c r="C241" s="53" t="s">
        <v>765</v>
      </c>
      <c r="D241" s="52" t="s">
        <v>411</v>
      </c>
    </row>
    <row r="242" spans="2:4">
      <c r="B242" s="50" t="s">
        <v>197</v>
      </c>
      <c r="C242" s="53" t="s">
        <v>766</v>
      </c>
      <c r="D242" s="52" t="s">
        <v>411</v>
      </c>
    </row>
    <row r="243" spans="2:4">
      <c r="B243" s="50" t="s">
        <v>198</v>
      </c>
      <c r="C243" s="53" t="s">
        <v>767</v>
      </c>
      <c r="D243" s="52" t="s">
        <v>411</v>
      </c>
    </row>
    <row r="244" spans="2:4">
      <c r="B244" s="50" t="s">
        <v>199</v>
      </c>
      <c r="C244" s="53" t="s">
        <v>768</v>
      </c>
      <c r="D244" s="52" t="s">
        <v>411</v>
      </c>
    </row>
    <row r="245" spans="2:4">
      <c r="B245" s="50" t="s">
        <v>200</v>
      </c>
      <c r="C245" s="53" t="s">
        <v>769</v>
      </c>
      <c r="D245" s="52" t="s">
        <v>411</v>
      </c>
    </row>
    <row r="246" spans="2:4">
      <c r="B246" s="50" t="s">
        <v>770</v>
      </c>
      <c r="C246" s="53" t="s">
        <v>771</v>
      </c>
      <c r="D246" s="52" t="s">
        <v>417</v>
      </c>
    </row>
    <row r="247" spans="2:4">
      <c r="B247" s="50" t="s">
        <v>772</v>
      </c>
      <c r="C247" s="53" t="s">
        <v>769</v>
      </c>
      <c r="D247" s="52" t="s">
        <v>413</v>
      </c>
    </row>
    <row r="248" spans="2:4">
      <c r="B248" s="50" t="s">
        <v>773</v>
      </c>
      <c r="C248" s="53" t="s">
        <v>774</v>
      </c>
      <c r="D248" s="52" t="s">
        <v>421</v>
      </c>
    </row>
    <row r="249" spans="2:4">
      <c r="B249" s="50" t="s">
        <v>201</v>
      </c>
      <c r="C249" s="53" t="s">
        <v>775</v>
      </c>
      <c r="D249" s="52" t="s">
        <v>411</v>
      </c>
    </row>
    <row r="250" spans="2:4">
      <c r="B250" s="50" t="s">
        <v>776</v>
      </c>
      <c r="C250" s="53" t="s">
        <v>777</v>
      </c>
      <c r="D250" s="52" t="s">
        <v>417</v>
      </c>
    </row>
    <row r="251" spans="2:4">
      <c r="B251" s="50" t="s">
        <v>778</v>
      </c>
      <c r="C251" s="53" t="s">
        <v>775</v>
      </c>
      <c r="D251" s="52" t="s">
        <v>413</v>
      </c>
    </row>
    <row r="252" spans="2:4">
      <c r="B252" s="50" t="s">
        <v>779</v>
      </c>
      <c r="C252" s="53" t="s">
        <v>780</v>
      </c>
      <c r="D252" s="52" t="s">
        <v>421</v>
      </c>
    </row>
    <row r="253" spans="2:4">
      <c r="B253" s="50" t="s">
        <v>202</v>
      </c>
      <c r="C253" s="53" t="s">
        <v>781</v>
      </c>
      <c r="D253" s="52" t="s">
        <v>411</v>
      </c>
    </row>
    <row r="254" spans="2:4">
      <c r="B254" s="50" t="s">
        <v>782</v>
      </c>
      <c r="C254" s="53" t="s">
        <v>783</v>
      </c>
      <c r="D254" s="52" t="s">
        <v>417</v>
      </c>
    </row>
    <row r="255" spans="2:4">
      <c r="B255" s="50" t="s">
        <v>784</v>
      </c>
      <c r="C255" s="53" t="s">
        <v>785</v>
      </c>
      <c r="D255" s="52" t="s">
        <v>576</v>
      </c>
    </row>
    <row r="256" spans="2:4">
      <c r="B256" s="50" t="s">
        <v>786</v>
      </c>
      <c r="C256" s="53" t="s">
        <v>781</v>
      </c>
      <c r="D256" s="52" t="s">
        <v>413</v>
      </c>
    </row>
    <row r="257" spans="2:4">
      <c r="B257" s="50" t="s">
        <v>787</v>
      </c>
      <c r="C257" s="53" t="s">
        <v>788</v>
      </c>
      <c r="D257" s="52" t="s">
        <v>421</v>
      </c>
    </row>
    <row r="258" spans="2:4" ht="25.5">
      <c r="B258" s="50" t="s">
        <v>789</v>
      </c>
      <c r="C258" s="53" t="s">
        <v>790</v>
      </c>
      <c r="D258" s="52" t="s">
        <v>411</v>
      </c>
    </row>
    <row r="259" spans="2:4">
      <c r="B259" s="50" t="s">
        <v>203</v>
      </c>
      <c r="C259" s="53" t="s">
        <v>791</v>
      </c>
      <c r="D259" s="52" t="s">
        <v>411</v>
      </c>
    </row>
    <row r="260" spans="2:4">
      <c r="B260" s="50" t="s">
        <v>792</v>
      </c>
      <c r="C260" s="53" t="s">
        <v>793</v>
      </c>
      <c r="D260" s="52" t="s">
        <v>417</v>
      </c>
    </row>
    <row r="261" spans="2:4">
      <c r="B261" s="50" t="s">
        <v>794</v>
      </c>
      <c r="C261" s="53" t="s">
        <v>791</v>
      </c>
      <c r="D261" s="52" t="s">
        <v>413</v>
      </c>
    </row>
    <row r="262" spans="2:4">
      <c r="B262" s="50" t="s">
        <v>795</v>
      </c>
      <c r="C262" s="53" t="s">
        <v>796</v>
      </c>
      <c r="D262" s="52" t="s">
        <v>421</v>
      </c>
    </row>
    <row r="263" spans="2:4">
      <c r="B263" s="50" t="s">
        <v>797</v>
      </c>
      <c r="C263" s="53" t="s">
        <v>798</v>
      </c>
      <c r="D263" s="52" t="s">
        <v>411</v>
      </c>
    </row>
    <row r="264" spans="2:4">
      <c r="B264" s="50" t="s">
        <v>799</v>
      </c>
      <c r="C264" s="53" t="s">
        <v>800</v>
      </c>
      <c r="D264" s="52" t="s">
        <v>411</v>
      </c>
    </row>
    <row r="265" spans="2:4">
      <c r="B265" s="50" t="s">
        <v>204</v>
      </c>
      <c r="C265" s="53" t="s">
        <v>801</v>
      </c>
      <c r="D265" s="52" t="s">
        <v>411</v>
      </c>
    </row>
    <row r="266" spans="2:4">
      <c r="B266" s="50" t="s">
        <v>802</v>
      </c>
      <c r="C266" s="53" t="s">
        <v>803</v>
      </c>
      <c r="D266" s="52" t="s">
        <v>417</v>
      </c>
    </row>
    <row r="267" spans="2:4">
      <c r="B267" s="50" t="s">
        <v>804</v>
      </c>
      <c r="C267" s="53" t="s">
        <v>805</v>
      </c>
      <c r="D267" s="52" t="s">
        <v>576</v>
      </c>
    </row>
    <row r="268" spans="2:4">
      <c r="B268" s="50" t="s">
        <v>806</v>
      </c>
      <c r="C268" s="53" t="s">
        <v>801</v>
      </c>
      <c r="D268" s="52" t="s">
        <v>413</v>
      </c>
    </row>
    <row r="269" spans="2:4">
      <c r="B269" s="50" t="s">
        <v>807</v>
      </c>
      <c r="C269" s="53" t="s">
        <v>808</v>
      </c>
      <c r="D269" s="52" t="s">
        <v>421</v>
      </c>
    </row>
    <row r="270" spans="2:4">
      <c r="B270" s="50" t="s">
        <v>205</v>
      </c>
      <c r="C270" s="53" t="s">
        <v>809</v>
      </c>
      <c r="D270" s="52" t="s">
        <v>411</v>
      </c>
    </row>
    <row r="271" spans="2:4">
      <c r="B271" s="50" t="s">
        <v>810</v>
      </c>
      <c r="C271" s="53" t="s">
        <v>811</v>
      </c>
      <c r="D271" s="52" t="s">
        <v>417</v>
      </c>
    </row>
    <row r="272" spans="2:4">
      <c r="B272" s="50" t="s">
        <v>812</v>
      </c>
      <c r="C272" s="53" t="s">
        <v>809</v>
      </c>
      <c r="D272" s="52" t="s">
        <v>413</v>
      </c>
    </row>
    <row r="273" spans="2:4">
      <c r="B273" s="50" t="s">
        <v>813</v>
      </c>
      <c r="C273" s="53" t="s">
        <v>814</v>
      </c>
      <c r="D273" s="52" t="s">
        <v>421</v>
      </c>
    </row>
    <row r="274" spans="2:4">
      <c r="B274" s="50" t="s">
        <v>206</v>
      </c>
      <c r="C274" s="53" t="s">
        <v>815</v>
      </c>
      <c r="D274" s="52" t="s">
        <v>411</v>
      </c>
    </row>
    <row r="275" spans="2:4">
      <c r="B275" s="50" t="s">
        <v>816</v>
      </c>
      <c r="C275" s="53" t="s">
        <v>817</v>
      </c>
      <c r="D275" s="52" t="s">
        <v>638</v>
      </c>
    </row>
    <row r="276" spans="2:4">
      <c r="B276" s="50" t="s">
        <v>207</v>
      </c>
      <c r="C276" s="53" t="s">
        <v>818</v>
      </c>
      <c r="D276" s="52" t="s">
        <v>411</v>
      </c>
    </row>
    <row r="277" spans="2:4">
      <c r="B277" s="50" t="s">
        <v>819</v>
      </c>
      <c r="C277" s="53" t="s">
        <v>820</v>
      </c>
      <c r="D277" s="52" t="s">
        <v>638</v>
      </c>
    </row>
    <row r="278" spans="2:4">
      <c r="B278" s="50" t="s">
        <v>208</v>
      </c>
      <c r="C278" s="53" t="s">
        <v>821</v>
      </c>
      <c r="D278" s="52" t="s">
        <v>411</v>
      </c>
    </row>
    <row r="279" spans="2:4">
      <c r="B279" s="50" t="s">
        <v>822</v>
      </c>
      <c r="C279" s="53" t="s">
        <v>823</v>
      </c>
      <c r="D279" s="52" t="s">
        <v>638</v>
      </c>
    </row>
    <row r="280" spans="2:4">
      <c r="B280" s="50" t="s">
        <v>209</v>
      </c>
      <c r="C280" s="53" t="s">
        <v>824</v>
      </c>
      <c r="D280" s="52" t="s">
        <v>411</v>
      </c>
    </row>
    <row r="281" spans="2:4">
      <c r="B281" s="50" t="s">
        <v>825</v>
      </c>
      <c r="C281" s="53" t="s">
        <v>826</v>
      </c>
      <c r="D281" s="52" t="s">
        <v>638</v>
      </c>
    </row>
    <row r="282" spans="2:4">
      <c r="B282" s="50" t="s">
        <v>210</v>
      </c>
      <c r="C282" s="53" t="s">
        <v>827</v>
      </c>
      <c r="D282" s="52" t="s">
        <v>411</v>
      </c>
    </row>
    <row r="283" spans="2:4">
      <c r="B283" s="50" t="s">
        <v>828</v>
      </c>
      <c r="C283" s="53" t="s">
        <v>829</v>
      </c>
      <c r="D283" s="52" t="s">
        <v>638</v>
      </c>
    </row>
    <row r="284" spans="2:4">
      <c r="B284" s="50" t="s">
        <v>211</v>
      </c>
      <c r="C284" s="53" t="s">
        <v>830</v>
      </c>
      <c r="D284" s="52" t="s">
        <v>411</v>
      </c>
    </row>
    <row r="285" spans="2:4">
      <c r="B285" s="50" t="s">
        <v>831</v>
      </c>
      <c r="C285" s="53" t="s">
        <v>830</v>
      </c>
      <c r="D285" s="52" t="s">
        <v>413</v>
      </c>
    </row>
    <row r="286" spans="2:4">
      <c r="B286" s="50" t="s">
        <v>212</v>
      </c>
      <c r="C286" s="53" t="s">
        <v>832</v>
      </c>
      <c r="D286" s="52" t="s">
        <v>411</v>
      </c>
    </row>
    <row r="287" spans="2:4">
      <c r="B287" s="50" t="s">
        <v>833</v>
      </c>
      <c r="C287" s="53" t="s">
        <v>832</v>
      </c>
      <c r="D287" s="52" t="s">
        <v>413</v>
      </c>
    </row>
    <row r="288" spans="2:4">
      <c r="B288" s="50" t="s">
        <v>213</v>
      </c>
      <c r="C288" s="53" t="s">
        <v>834</v>
      </c>
      <c r="D288" s="52" t="s">
        <v>411</v>
      </c>
    </row>
    <row r="289" spans="2:4">
      <c r="B289" s="50" t="s">
        <v>835</v>
      </c>
      <c r="C289" s="53" t="s">
        <v>834</v>
      </c>
      <c r="D289" s="52" t="s">
        <v>413</v>
      </c>
    </row>
    <row r="290" spans="2:4">
      <c r="B290" s="50" t="s">
        <v>214</v>
      </c>
      <c r="C290" s="53" t="s">
        <v>836</v>
      </c>
      <c r="D290" s="52" t="s">
        <v>411</v>
      </c>
    </row>
    <row r="291" spans="2:4">
      <c r="B291" s="50" t="s">
        <v>837</v>
      </c>
      <c r="C291" s="53" t="s">
        <v>836</v>
      </c>
      <c r="D291" s="52" t="s">
        <v>413</v>
      </c>
    </row>
    <row r="292" spans="2:4">
      <c r="B292" s="50" t="s">
        <v>215</v>
      </c>
      <c r="C292" s="53" t="s">
        <v>838</v>
      </c>
      <c r="D292" s="52" t="s">
        <v>411</v>
      </c>
    </row>
    <row r="293" spans="2:4">
      <c r="B293" s="50" t="s">
        <v>839</v>
      </c>
      <c r="C293" s="53" t="s">
        <v>840</v>
      </c>
      <c r="D293" s="52" t="s">
        <v>417</v>
      </c>
    </row>
    <row r="294" spans="2:4">
      <c r="B294" s="50" t="s">
        <v>841</v>
      </c>
      <c r="C294" s="53" t="s">
        <v>838</v>
      </c>
      <c r="D294" s="52" t="s">
        <v>413</v>
      </c>
    </row>
    <row r="295" spans="2:4">
      <c r="B295" s="50" t="s">
        <v>842</v>
      </c>
      <c r="C295" s="53" t="s">
        <v>843</v>
      </c>
      <c r="D295" s="52" t="s">
        <v>421</v>
      </c>
    </row>
    <row r="296" spans="2:4">
      <c r="B296" s="50" t="s">
        <v>216</v>
      </c>
      <c r="C296" s="53" t="s">
        <v>844</v>
      </c>
      <c r="D296" s="52" t="s">
        <v>411</v>
      </c>
    </row>
    <row r="297" spans="2:4">
      <c r="B297" s="50" t="s">
        <v>845</v>
      </c>
      <c r="C297" s="53" t="s">
        <v>846</v>
      </c>
      <c r="D297" s="52" t="s">
        <v>417</v>
      </c>
    </row>
    <row r="298" spans="2:4">
      <c r="B298" s="50" t="s">
        <v>847</v>
      </c>
      <c r="C298" s="53" t="s">
        <v>844</v>
      </c>
      <c r="D298" s="52" t="s">
        <v>413</v>
      </c>
    </row>
    <row r="299" spans="2:4">
      <c r="B299" s="50" t="s">
        <v>848</v>
      </c>
      <c r="C299" s="53" t="s">
        <v>849</v>
      </c>
      <c r="D299" s="52" t="s">
        <v>421</v>
      </c>
    </row>
    <row r="300" spans="2:4">
      <c r="B300" s="50" t="s">
        <v>217</v>
      </c>
      <c r="C300" s="53" t="s">
        <v>850</v>
      </c>
      <c r="D300" s="52" t="s">
        <v>411</v>
      </c>
    </row>
    <row r="301" spans="2:4">
      <c r="B301" s="50" t="s">
        <v>851</v>
      </c>
      <c r="C301" s="53" t="s">
        <v>852</v>
      </c>
      <c r="D301" s="52" t="s">
        <v>417</v>
      </c>
    </row>
    <row r="302" spans="2:4">
      <c r="B302" s="50" t="s">
        <v>853</v>
      </c>
      <c r="C302" s="53" t="s">
        <v>850</v>
      </c>
      <c r="D302" s="52" t="s">
        <v>413</v>
      </c>
    </row>
    <row r="303" spans="2:4">
      <c r="B303" s="50" t="s">
        <v>854</v>
      </c>
      <c r="C303" s="53" t="s">
        <v>855</v>
      </c>
      <c r="D303" s="52" t="s">
        <v>421</v>
      </c>
    </row>
    <row r="304" spans="2:4">
      <c r="B304" s="50" t="s">
        <v>218</v>
      </c>
      <c r="C304" s="53" t="s">
        <v>856</v>
      </c>
      <c r="D304" s="52" t="s">
        <v>411</v>
      </c>
    </row>
    <row r="305" spans="2:4">
      <c r="B305" s="50" t="s">
        <v>857</v>
      </c>
      <c r="C305" s="53" t="s">
        <v>858</v>
      </c>
      <c r="D305" s="52" t="s">
        <v>417</v>
      </c>
    </row>
    <row r="306" spans="2:4">
      <c r="B306" s="50" t="s">
        <v>859</v>
      </c>
      <c r="C306" s="53" t="s">
        <v>856</v>
      </c>
      <c r="D306" s="52" t="s">
        <v>413</v>
      </c>
    </row>
    <row r="307" spans="2:4">
      <c r="B307" s="50" t="s">
        <v>860</v>
      </c>
      <c r="C307" s="53" t="s">
        <v>861</v>
      </c>
      <c r="D307" s="52" t="s">
        <v>421</v>
      </c>
    </row>
    <row r="308" spans="2:4">
      <c r="B308" s="50" t="s">
        <v>219</v>
      </c>
      <c r="C308" s="53" t="s">
        <v>862</v>
      </c>
      <c r="D308" s="52" t="s">
        <v>411</v>
      </c>
    </row>
    <row r="309" spans="2:4">
      <c r="B309" s="50" t="s">
        <v>863</v>
      </c>
      <c r="C309" s="53" t="s">
        <v>864</v>
      </c>
      <c r="D309" s="52" t="s">
        <v>417</v>
      </c>
    </row>
    <row r="310" spans="2:4">
      <c r="B310" s="50" t="s">
        <v>865</v>
      </c>
      <c r="C310" s="53" t="s">
        <v>862</v>
      </c>
      <c r="D310" s="52" t="s">
        <v>413</v>
      </c>
    </row>
    <row r="311" spans="2:4">
      <c r="B311" s="50" t="s">
        <v>866</v>
      </c>
      <c r="C311" s="53" t="s">
        <v>867</v>
      </c>
      <c r="D311" s="52" t="s">
        <v>421</v>
      </c>
    </row>
    <row r="312" spans="2:4">
      <c r="B312" s="50" t="s">
        <v>220</v>
      </c>
      <c r="C312" s="53" t="s">
        <v>868</v>
      </c>
      <c r="D312" s="52" t="s">
        <v>411</v>
      </c>
    </row>
    <row r="313" spans="2:4">
      <c r="B313" s="50" t="s">
        <v>869</v>
      </c>
      <c r="C313" s="53" t="s">
        <v>870</v>
      </c>
      <c r="D313" s="52" t="s">
        <v>417</v>
      </c>
    </row>
    <row r="314" spans="2:4">
      <c r="B314" s="50" t="s">
        <v>871</v>
      </c>
      <c r="C314" s="53" t="s">
        <v>868</v>
      </c>
      <c r="D314" s="52" t="s">
        <v>413</v>
      </c>
    </row>
    <row r="315" spans="2:4">
      <c r="B315" s="50" t="s">
        <v>872</v>
      </c>
      <c r="C315" s="53" t="s">
        <v>873</v>
      </c>
      <c r="D315" s="52" t="s">
        <v>421</v>
      </c>
    </row>
    <row r="316" spans="2:4">
      <c r="B316" s="50" t="s">
        <v>221</v>
      </c>
      <c r="C316" s="53" t="s">
        <v>874</v>
      </c>
      <c r="D316" s="52" t="s">
        <v>411</v>
      </c>
    </row>
    <row r="317" spans="2:4">
      <c r="B317" s="50" t="s">
        <v>875</v>
      </c>
      <c r="C317" s="53" t="s">
        <v>876</v>
      </c>
      <c r="D317" s="52" t="s">
        <v>417</v>
      </c>
    </row>
    <row r="318" spans="2:4">
      <c r="B318" s="50" t="s">
        <v>877</v>
      </c>
      <c r="C318" s="53" t="s">
        <v>874</v>
      </c>
      <c r="D318" s="52" t="s">
        <v>413</v>
      </c>
    </row>
    <row r="319" spans="2:4">
      <c r="B319" s="50" t="s">
        <v>878</v>
      </c>
      <c r="C319" s="53" t="s">
        <v>879</v>
      </c>
      <c r="D319" s="52" t="s">
        <v>421</v>
      </c>
    </row>
    <row r="320" spans="2:4">
      <c r="B320" s="50" t="s">
        <v>222</v>
      </c>
      <c r="C320" s="53" t="s">
        <v>880</v>
      </c>
      <c r="D320" s="52" t="s">
        <v>411</v>
      </c>
    </row>
    <row r="321" spans="2:5">
      <c r="B321" s="50" t="s">
        <v>881</v>
      </c>
      <c r="C321" s="53" t="s">
        <v>882</v>
      </c>
      <c r="D321" s="52" t="s">
        <v>417</v>
      </c>
    </row>
    <row r="322" spans="2:5">
      <c r="B322" s="50" t="s">
        <v>883</v>
      </c>
      <c r="C322" s="53" t="s">
        <v>880</v>
      </c>
      <c r="D322" s="52" t="s">
        <v>413</v>
      </c>
    </row>
    <row r="323" spans="2:5">
      <c r="B323" s="50" t="s">
        <v>884</v>
      </c>
      <c r="C323" s="53" t="s">
        <v>885</v>
      </c>
      <c r="D323" s="52" t="s">
        <v>421</v>
      </c>
    </row>
    <row r="324" spans="2:5">
      <c r="B324" s="50" t="s">
        <v>223</v>
      </c>
      <c r="C324" s="53" t="s">
        <v>886</v>
      </c>
      <c r="D324" s="52" t="s">
        <v>411</v>
      </c>
    </row>
    <row r="325" spans="2:5">
      <c r="B325" s="50" t="s">
        <v>224</v>
      </c>
      <c r="C325" s="53" t="s">
        <v>887</v>
      </c>
      <c r="D325" s="52" t="s">
        <v>411</v>
      </c>
    </row>
    <row r="326" spans="2:5">
      <c r="B326" s="50" t="s">
        <v>225</v>
      </c>
      <c r="C326" s="53" t="s">
        <v>888</v>
      </c>
      <c r="D326" s="52" t="s">
        <v>411</v>
      </c>
    </row>
    <row r="327" spans="2:5">
      <c r="B327" s="50" t="s">
        <v>226</v>
      </c>
      <c r="C327" s="53" t="s">
        <v>889</v>
      </c>
      <c r="D327" s="52" t="s">
        <v>411</v>
      </c>
    </row>
    <row r="328" spans="2:5">
      <c r="B328" s="50" t="s">
        <v>227</v>
      </c>
      <c r="C328" s="53" t="s">
        <v>890</v>
      </c>
      <c r="D328" s="52" t="s">
        <v>411</v>
      </c>
    </row>
    <row r="329" spans="2:5">
      <c r="B329" s="50" t="s">
        <v>228</v>
      </c>
      <c r="C329" s="53" t="s">
        <v>891</v>
      </c>
      <c r="D329" s="52" t="s">
        <v>411</v>
      </c>
    </row>
    <row r="330" spans="2:5">
      <c r="B330" s="50" t="s">
        <v>229</v>
      </c>
      <c r="C330" s="53" t="s">
        <v>892</v>
      </c>
      <c r="D330" s="52" t="s">
        <v>411</v>
      </c>
    </row>
    <row r="331" spans="2:5">
      <c r="B331" s="50" t="s">
        <v>893</v>
      </c>
      <c r="C331" s="53" t="s">
        <v>894</v>
      </c>
      <c r="D331" s="52" t="s">
        <v>417</v>
      </c>
    </row>
    <row r="332" spans="2:5">
      <c r="B332" s="50" t="s">
        <v>895</v>
      </c>
      <c r="C332" s="53" t="s">
        <v>892</v>
      </c>
      <c r="D332" s="52" t="s">
        <v>413</v>
      </c>
    </row>
    <row r="333" spans="2:5">
      <c r="B333" s="50" t="s">
        <v>896</v>
      </c>
      <c r="C333" s="53" t="s">
        <v>897</v>
      </c>
      <c r="D333" s="52" t="s">
        <v>421</v>
      </c>
    </row>
    <row r="334" spans="2:5">
      <c r="B334" s="50" t="s">
        <v>230</v>
      </c>
      <c r="C334" s="53" t="s">
        <v>898</v>
      </c>
      <c r="D334" s="52" t="s">
        <v>411</v>
      </c>
      <c r="E334" s="44"/>
    </row>
    <row r="335" spans="2:5">
      <c r="B335" s="50" t="s">
        <v>899</v>
      </c>
      <c r="C335" s="53" t="s">
        <v>900</v>
      </c>
      <c r="D335" s="52" t="s">
        <v>417</v>
      </c>
    </row>
    <row r="336" spans="2:5">
      <c r="B336" s="50" t="s">
        <v>901</v>
      </c>
      <c r="C336" s="53" t="s">
        <v>898</v>
      </c>
      <c r="D336" s="52" t="s">
        <v>413</v>
      </c>
    </row>
    <row r="337" spans="2:4">
      <c r="B337" s="50" t="s">
        <v>902</v>
      </c>
      <c r="C337" s="53" t="s">
        <v>903</v>
      </c>
      <c r="D337" s="52" t="s">
        <v>421</v>
      </c>
    </row>
    <row r="338" spans="2:4">
      <c r="B338" s="50" t="s">
        <v>231</v>
      </c>
      <c r="C338" s="53" t="s">
        <v>904</v>
      </c>
      <c r="D338" s="52" t="s">
        <v>411</v>
      </c>
    </row>
    <row r="339" spans="2:4">
      <c r="B339" s="50" t="s">
        <v>905</v>
      </c>
      <c r="C339" s="53" t="s">
        <v>906</v>
      </c>
      <c r="D339" s="52" t="s">
        <v>417</v>
      </c>
    </row>
    <row r="340" spans="2:4">
      <c r="B340" s="50" t="s">
        <v>907</v>
      </c>
      <c r="C340" s="53" t="s">
        <v>904</v>
      </c>
      <c r="D340" s="52" t="s">
        <v>413</v>
      </c>
    </row>
    <row r="341" spans="2:4">
      <c r="B341" s="50" t="s">
        <v>908</v>
      </c>
      <c r="C341" s="53" t="s">
        <v>909</v>
      </c>
      <c r="D341" s="52" t="s">
        <v>421</v>
      </c>
    </row>
    <row r="342" spans="2:4">
      <c r="B342" s="50" t="s">
        <v>232</v>
      </c>
      <c r="C342" s="53" t="s">
        <v>910</v>
      </c>
      <c r="D342" s="52" t="s">
        <v>411</v>
      </c>
    </row>
    <row r="343" spans="2:4">
      <c r="B343" s="50" t="s">
        <v>911</v>
      </c>
      <c r="C343" s="53" t="s">
        <v>912</v>
      </c>
      <c r="D343" s="52" t="s">
        <v>417</v>
      </c>
    </row>
    <row r="344" spans="2:4">
      <c r="B344" s="50" t="s">
        <v>913</v>
      </c>
      <c r="C344" s="53" t="s">
        <v>910</v>
      </c>
      <c r="D344" s="52" t="s">
        <v>413</v>
      </c>
    </row>
    <row r="345" spans="2:4">
      <c r="B345" s="50" t="s">
        <v>914</v>
      </c>
      <c r="C345" s="53" t="s">
        <v>915</v>
      </c>
      <c r="D345" s="52" t="s">
        <v>421</v>
      </c>
    </row>
    <row r="346" spans="2:4">
      <c r="B346" s="50" t="s">
        <v>233</v>
      </c>
      <c r="C346" s="53" t="s">
        <v>916</v>
      </c>
      <c r="D346" s="52" t="s">
        <v>411</v>
      </c>
    </row>
    <row r="347" spans="2:4">
      <c r="B347" s="50" t="s">
        <v>917</v>
      </c>
      <c r="C347" s="53" t="s">
        <v>916</v>
      </c>
      <c r="D347" s="52" t="s">
        <v>413</v>
      </c>
    </row>
    <row r="348" spans="2:4" ht="25.5">
      <c r="B348" s="50" t="s">
        <v>918</v>
      </c>
      <c r="C348" s="53" t="s">
        <v>919</v>
      </c>
      <c r="D348" s="52" t="s">
        <v>576</v>
      </c>
    </row>
    <row r="349" spans="2:4">
      <c r="B349" s="50" t="s">
        <v>234</v>
      </c>
      <c r="C349" s="53" t="s">
        <v>920</v>
      </c>
      <c r="D349" s="52" t="s">
        <v>411</v>
      </c>
    </row>
    <row r="350" spans="2:4">
      <c r="B350" s="50" t="s">
        <v>921</v>
      </c>
      <c r="C350" s="53" t="s">
        <v>922</v>
      </c>
      <c r="D350" s="52" t="s">
        <v>417</v>
      </c>
    </row>
    <row r="351" spans="2:4">
      <c r="B351" s="50" t="s">
        <v>923</v>
      </c>
      <c r="C351" s="53" t="s">
        <v>920</v>
      </c>
      <c r="D351" s="52" t="s">
        <v>413</v>
      </c>
    </row>
    <row r="352" spans="2:4">
      <c r="B352" s="50" t="s">
        <v>924</v>
      </c>
      <c r="C352" s="53" t="s">
        <v>925</v>
      </c>
      <c r="D352" s="52" t="s">
        <v>421</v>
      </c>
    </row>
    <row r="353" spans="2:4">
      <c r="B353" s="50" t="s">
        <v>235</v>
      </c>
      <c r="C353" s="53" t="s">
        <v>926</v>
      </c>
      <c r="D353" s="52" t="s">
        <v>411</v>
      </c>
    </row>
    <row r="354" spans="2:4">
      <c r="B354" s="50" t="s">
        <v>927</v>
      </c>
      <c r="C354" s="53" t="s">
        <v>928</v>
      </c>
      <c r="D354" s="52" t="s">
        <v>417</v>
      </c>
    </row>
    <row r="355" spans="2:4">
      <c r="B355" s="50" t="s">
        <v>929</v>
      </c>
      <c r="C355" s="53" t="s">
        <v>926</v>
      </c>
      <c r="D355" s="52" t="s">
        <v>413</v>
      </c>
    </row>
    <row r="356" spans="2:4">
      <c r="B356" s="50" t="s">
        <v>930</v>
      </c>
      <c r="C356" s="53" t="s">
        <v>931</v>
      </c>
      <c r="D356" s="52" t="s">
        <v>421</v>
      </c>
    </row>
    <row r="357" spans="2:4">
      <c r="B357" s="50" t="s">
        <v>236</v>
      </c>
      <c r="C357" s="53" t="s">
        <v>932</v>
      </c>
      <c r="D357" s="52" t="s">
        <v>411</v>
      </c>
    </row>
    <row r="358" spans="2:4">
      <c r="B358" s="50" t="s">
        <v>933</v>
      </c>
      <c r="C358" s="53" t="s">
        <v>934</v>
      </c>
      <c r="D358" s="52" t="s">
        <v>417</v>
      </c>
    </row>
    <row r="359" spans="2:4">
      <c r="B359" s="50" t="s">
        <v>935</v>
      </c>
      <c r="C359" s="53" t="s">
        <v>932</v>
      </c>
      <c r="D359" s="52" t="s">
        <v>413</v>
      </c>
    </row>
    <row r="360" spans="2:4">
      <c r="B360" s="50" t="s">
        <v>936</v>
      </c>
      <c r="C360" s="53" t="s">
        <v>937</v>
      </c>
      <c r="D360" s="52" t="s">
        <v>421</v>
      </c>
    </row>
    <row r="361" spans="2:4">
      <c r="B361" s="50" t="s">
        <v>237</v>
      </c>
      <c r="C361" s="53" t="s">
        <v>938</v>
      </c>
      <c r="D361" s="52" t="s">
        <v>411</v>
      </c>
    </row>
    <row r="362" spans="2:4">
      <c r="B362" s="50" t="s">
        <v>939</v>
      </c>
      <c r="C362" s="53" t="s">
        <v>940</v>
      </c>
      <c r="D362" s="52" t="s">
        <v>417</v>
      </c>
    </row>
    <row r="363" spans="2:4">
      <c r="B363" s="50" t="s">
        <v>941</v>
      </c>
      <c r="C363" s="53" t="s">
        <v>942</v>
      </c>
      <c r="D363" s="52" t="s">
        <v>576</v>
      </c>
    </row>
    <row r="364" spans="2:4">
      <c r="B364" s="50" t="s">
        <v>943</v>
      </c>
      <c r="C364" s="53" t="s">
        <v>938</v>
      </c>
      <c r="D364" s="52" t="s">
        <v>413</v>
      </c>
    </row>
    <row r="365" spans="2:4">
      <c r="B365" s="50" t="s">
        <v>944</v>
      </c>
      <c r="C365" s="53" t="s">
        <v>945</v>
      </c>
      <c r="D365" s="52" t="s">
        <v>421</v>
      </c>
    </row>
    <row r="366" spans="2:4">
      <c r="B366" s="50" t="s">
        <v>946</v>
      </c>
      <c r="C366" s="53" t="s">
        <v>947</v>
      </c>
      <c r="D366" s="52" t="s">
        <v>948</v>
      </c>
    </row>
    <row r="367" spans="2:4">
      <c r="B367" s="50" t="s">
        <v>238</v>
      </c>
      <c r="C367" s="53" t="s">
        <v>949</v>
      </c>
      <c r="D367" s="52" t="s">
        <v>411</v>
      </c>
    </row>
    <row r="368" spans="2:4">
      <c r="B368" s="50" t="s">
        <v>950</v>
      </c>
      <c r="C368" s="53" t="s">
        <v>951</v>
      </c>
      <c r="D368" s="52" t="s">
        <v>417</v>
      </c>
    </row>
    <row r="369" spans="2:4">
      <c r="B369" s="50" t="s">
        <v>952</v>
      </c>
      <c r="C369" s="53" t="s">
        <v>949</v>
      </c>
      <c r="D369" s="52" t="s">
        <v>413</v>
      </c>
    </row>
    <row r="370" spans="2:4">
      <c r="B370" s="50" t="s">
        <v>953</v>
      </c>
      <c r="C370" s="53" t="s">
        <v>954</v>
      </c>
      <c r="D370" s="52" t="s">
        <v>421</v>
      </c>
    </row>
    <row r="371" spans="2:4">
      <c r="B371" s="50" t="s">
        <v>239</v>
      </c>
      <c r="C371" s="53" t="s">
        <v>955</v>
      </c>
      <c r="D371" s="52" t="s">
        <v>411</v>
      </c>
    </row>
    <row r="372" spans="2:4">
      <c r="B372" s="50" t="s">
        <v>240</v>
      </c>
      <c r="C372" s="53" t="s">
        <v>956</v>
      </c>
      <c r="D372" s="52" t="s">
        <v>411</v>
      </c>
    </row>
    <row r="373" spans="2:4">
      <c r="B373" s="50" t="s">
        <v>957</v>
      </c>
      <c r="C373" s="53" t="s">
        <v>958</v>
      </c>
      <c r="D373" s="52" t="s">
        <v>417</v>
      </c>
    </row>
    <row r="374" spans="2:4">
      <c r="B374" s="50" t="s">
        <v>959</v>
      </c>
      <c r="C374" s="53" t="s">
        <v>956</v>
      </c>
      <c r="D374" s="52" t="s">
        <v>413</v>
      </c>
    </row>
    <row r="375" spans="2:4">
      <c r="B375" s="50" t="s">
        <v>960</v>
      </c>
      <c r="C375" s="53" t="s">
        <v>961</v>
      </c>
      <c r="D375" s="52" t="s">
        <v>421</v>
      </c>
    </row>
    <row r="376" spans="2:4">
      <c r="B376" s="61" t="s">
        <v>241</v>
      </c>
      <c r="C376" s="62" t="s">
        <v>962</v>
      </c>
      <c r="D376" s="63" t="s">
        <v>411</v>
      </c>
    </row>
    <row r="377" spans="2:4">
      <c r="B377" s="61" t="s">
        <v>963</v>
      </c>
      <c r="C377" s="62" t="s">
        <v>962</v>
      </c>
      <c r="D377" s="63" t="s">
        <v>413</v>
      </c>
    </row>
    <row r="378" spans="2:4">
      <c r="B378" s="61" t="s">
        <v>964</v>
      </c>
      <c r="C378" s="62" t="s">
        <v>965</v>
      </c>
      <c r="D378" s="63" t="s">
        <v>411</v>
      </c>
    </row>
    <row r="379" spans="2:4">
      <c r="B379" s="61" t="s">
        <v>242</v>
      </c>
      <c r="C379" s="62" t="s">
        <v>966</v>
      </c>
      <c r="D379" s="63" t="s">
        <v>411</v>
      </c>
    </row>
    <row r="380" spans="2:4">
      <c r="B380" s="61" t="s">
        <v>967</v>
      </c>
      <c r="C380" s="62" t="s">
        <v>968</v>
      </c>
      <c r="D380" s="63" t="s">
        <v>417</v>
      </c>
    </row>
    <row r="381" spans="2:4">
      <c r="B381" s="61" t="s">
        <v>969</v>
      </c>
      <c r="C381" s="62" t="s">
        <v>970</v>
      </c>
      <c r="D381" s="63" t="s">
        <v>971</v>
      </c>
    </row>
    <row r="382" spans="2:4">
      <c r="B382" s="61" t="s">
        <v>972</v>
      </c>
      <c r="C382" s="62" t="s">
        <v>973</v>
      </c>
      <c r="D382" s="63" t="s">
        <v>421</v>
      </c>
    </row>
    <row r="383" spans="2:4">
      <c r="B383" s="61" t="s">
        <v>974</v>
      </c>
      <c r="C383" s="62" t="s">
        <v>975</v>
      </c>
      <c r="D383" s="63" t="s">
        <v>411</v>
      </c>
    </row>
    <row r="384" spans="2:4">
      <c r="B384" s="61" t="s">
        <v>243</v>
      </c>
      <c r="C384" s="62" t="s">
        <v>976</v>
      </c>
      <c r="D384" s="63" t="s">
        <v>411</v>
      </c>
    </row>
    <row r="385" spans="1:9">
      <c r="B385" s="61" t="s">
        <v>977</v>
      </c>
      <c r="C385" s="62" t="s">
        <v>978</v>
      </c>
      <c r="D385" s="63" t="s">
        <v>417</v>
      </c>
    </row>
    <row r="386" spans="1:9">
      <c r="B386" s="61" t="s">
        <v>979</v>
      </c>
      <c r="C386" s="62" t="s">
        <v>976</v>
      </c>
      <c r="D386" s="63" t="s">
        <v>971</v>
      </c>
    </row>
    <row r="387" spans="1:9">
      <c r="B387" s="61" t="s">
        <v>980</v>
      </c>
      <c r="C387" s="62" t="s">
        <v>981</v>
      </c>
      <c r="D387" s="63" t="s">
        <v>421</v>
      </c>
    </row>
    <row r="388" spans="1:9">
      <c r="B388" s="61" t="s">
        <v>244</v>
      </c>
      <c r="C388" s="62" t="s">
        <v>982</v>
      </c>
      <c r="D388" s="63" t="s">
        <v>411</v>
      </c>
    </row>
    <row r="389" spans="1:9">
      <c r="B389" s="61" t="s">
        <v>983</v>
      </c>
      <c r="C389" s="62" t="s">
        <v>984</v>
      </c>
      <c r="D389" s="63" t="s">
        <v>417</v>
      </c>
      <c r="E389" s="44"/>
    </row>
    <row r="390" spans="1:9" ht="25.5">
      <c r="B390" s="61" t="s">
        <v>985</v>
      </c>
      <c r="C390" s="62" t="s">
        <v>986</v>
      </c>
      <c r="D390" s="63" t="s">
        <v>987</v>
      </c>
    </row>
    <row r="391" spans="1:9">
      <c r="B391" s="61" t="s">
        <v>988</v>
      </c>
      <c r="C391" s="62" t="s">
        <v>982</v>
      </c>
      <c r="D391" s="63" t="s">
        <v>971</v>
      </c>
      <c r="G391" s="44"/>
      <c r="H391" s="44"/>
      <c r="I391" s="44"/>
    </row>
    <row r="392" spans="1:9" s="44" customFormat="1">
      <c r="A392" s="42"/>
      <c r="B392" s="61" t="s">
        <v>989</v>
      </c>
      <c r="C392" s="62" t="s">
        <v>990</v>
      </c>
      <c r="D392" s="63" t="s">
        <v>421</v>
      </c>
      <c r="E392" s="42"/>
      <c r="F392" s="42"/>
    </row>
    <row r="393" spans="1:9" s="44" customFormat="1">
      <c r="A393" s="64"/>
      <c r="B393" s="61" t="s">
        <v>245</v>
      </c>
      <c r="C393" s="62" t="s">
        <v>991</v>
      </c>
      <c r="D393" s="63" t="s">
        <v>411</v>
      </c>
      <c r="E393" s="42"/>
      <c r="F393" s="42"/>
    </row>
    <row r="394" spans="1:9" s="44" customFormat="1">
      <c r="A394" s="42"/>
      <c r="B394" s="61" t="s">
        <v>992</v>
      </c>
      <c r="C394" s="62" t="s">
        <v>993</v>
      </c>
      <c r="D394" s="63" t="s">
        <v>417</v>
      </c>
      <c r="E394" s="42"/>
      <c r="F394" s="42"/>
      <c r="G394" s="42"/>
      <c r="H394" s="42"/>
      <c r="I394" s="42"/>
    </row>
    <row r="395" spans="1:9">
      <c r="B395" s="61" t="s">
        <v>994</v>
      </c>
      <c r="C395" s="62" t="s">
        <v>991</v>
      </c>
      <c r="D395" s="63" t="s">
        <v>971</v>
      </c>
    </row>
    <row r="396" spans="1:9">
      <c r="B396" s="61" t="s">
        <v>995</v>
      </c>
      <c r="C396" s="62" t="s">
        <v>996</v>
      </c>
      <c r="D396" s="63" t="s">
        <v>421</v>
      </c>
      <c r="E396" s="64">
        <f>SUM(A397:A398,A407)</f>
        <v>0</v>
      </c>
    </row>
    <row r="397" spans="1:9">
      <c r="A397" s="65"/>
      <c r="B397" s="61" t="s">
        <v>997</v>
      </c>
      <c r="C397" s="62" t="s">
        <v>998</v>
      </c>
      <c r="D397" s="63" t="s">
        <v>411</v>
      </c>
    </row>
    <row r="398" spans="1:9">
      <c r="A398" s="65"/>
      <c r="B398" s="61" t="s">
        <v>999</v>
      </c>
      <c r="C398" s="62" t="s">
        <v>1000</v>
      </c>
      <c r="D398" s="63" t="s">
        <v>411</v>
      </c>
      <c r="E398" s="42" t="s">
        <v>1001</v>
      </c>
    </row>
    <row r="399" spans="1:9">
      <c r="B399" s="61" t="s">
        <v>1002</v>
      </c>
      <c r="C399" s="62" t="s">
        <v>1003</v>
      </c>
      <c r="D399" s="63" t="s">
        <v>411</v>
      </c>
    </row>
    <row r="400" spans="1:9">
      <c r="B400" s="61" t="s">
        <v>1004</v>
      </c>
      <c r="C400" s="62" t="s">
        <v>1005</v>
      </c>
      <c r="D400" s="63" t="s">
        <v>1006</v>
      </c>
    </row>
    <row r="401" spans="1:5">
      <c r="B401" s="61" t="s">
        <v>1007</v>
      </c>
      <c r="C401" s="62" t="s">
        <v>1003</v>
      </c>
      <c r="D401" s="63" t="s">
        <v>971</v>
      </c>
    </row>
    <row r="402" spans="1:5">
      <c r="B402" s="61" t="s">
        <v>1008</v>
      </c>
      <c r="C402" s="62" t="s">
        <v>1009</v>
      </c>
      <c r="D402" s="63" t="s">
        <v>411</v>
      </c>
      <c r="E402" s="44"/>
    </row>
    <row r="403" spans="1:5">
      <c r="B403" s="61" t="s">
        <v>246</v>
      </c>
      <c r="C403" s="62" t="s">
        <v>1010</v>
      </c>
      <c r="D403" s="63" t="s">
        <v>411</v>
      </c>
    </row>
    <row r="404" spans="1:5">
      <c r="B404" s="61" t="s">
        <v>1011</v>
      </c>
      <c r="C404" s="62" t="s">
        <v>1012</v>
      </c>
      <c r="D404" s="63" t="s">
        <v>417</v>
      </c>
    </row>
    <row r="405" spans="1:5">
      <c r="B405" s="61" t="s">
        <v>1013</v>
      </c>
      <c r="C405" s="62" t="s">
        <v>1010</v>
      </c>
      <c r="D405" s="63" t="s">
        <v>971</v>
      </c>
    </row>
    <row r="406" spans="1:5">
      <c r="B406" s="61" t="s">
        <v>1014</v>
      </c>
      <c r="C406" s="62" t="s">
        <v>1015</v>
      </c>
      <c r="D406" s="63" t="s">
        <v>421</v>
      </c>
    </row>
    <row r="407" spans="1:5">
      <c r="A407" s="65"/>
      <c r="B407" s="61" t="s">
        <v>1016</v>
      </c>
      <c r="C407" s="62" t="s">
        <v>1017</v>
      </c>
      <c r="D407" s="63" t="s">
        <v>411</v>
      </c>
      <c r="E407" s="42" t="s">
        <v>1018</v>
      </c>
    </row>
    <row r="408" spans="1:5">
      <c r="B408" s="61" t="s">
        <v>1019</v>
      </c>
      <c r="C408" s="62" t="s">
        <v>1020</v>
      </c>
      <c r="D408" s="63" t="s">
        <v>411</v>
      </c>
    </row>
    <row r="409" spans="1:5">
      <c r="B409" s="61" t="s">
        <v>247</v>
      </c>
      <c r="C409" s="62" t="s">
        <v>1021</v>
      </c>
      <c r="D409" s="63" t="s">
        <v>411</v>
      </c>
    </row>
    <row r="410" spans="1:5">
      <c r="B410" s="61" t="s">
        <v>1022</v>
      </c>
      <c r="C410" s="62" t="s">
        <v>1023</v>
      </c>
      <c r="D410" s="63" t="s">
        <v>417</v>
      </c>
    </row>
    <row r="411" spans="1:5">
      <c r="B411" s="61" t="s">
        <v>1024</v>
      </c>
      <c r="C411" s="62" t="s">
        <v>1025</v>
      </c>
      <c r="D411" s="63" t="s">
        <v>987</v>
      </c>
    </row>
    <row r="412" spans="1:5">
      <c r="B412" s="61" t="s">
        <v>1026</v>
      </c>
      <c r="C412" s="62" t="s">
        <v>1021</v>
      </c>
      <c r="D412" s="63" t="s">
        <v>971</v>
      </c>
    </row>
    <row r="413" spans="1:5">
      <c r="B413" s="61" t="s">
        <v>1027</v>
      </c>
      <c r="C413" s="62" t="s">
        <v>1028</v>
      </c>
      <c r="D413" s="63" t="s">
        <v>421</v>
      </c>
    </row>
    <row r="414" spans="1:5">
      <c r="B414" s="61" t="s">
        <v>248</v>
      </c>
      <c r="C414" s="62" t="s">
        <v>1029</v>
      </c>
      <c r="D414" s="63" t="s">
        <v>1030</v>
      </c>
    </row>
    <row r="415" spans="1:5">
      <c r="B415" s="61" t="s">
        <v>1031</v>
      </c>
      <c r="C415" s="62" t="s">
        <v>1029</v>
      </c>
      <c r="D415" s="63" t="s">
        <v>1032</v>
      </c>
    </row>
    <row r="416" spans="1:5">
      <c r="B416" s="61" t="s">
        <v>249</v>
      </c>
      <c r="C416" s="62" t="s">
        <v>1033</v>
      </c>
      <c r="D416" s="63" t="s">
        <v>411</v>
      </c>
    </row>
    <row r="417" spans="2:4">
      <c r="B417" s="61" t="s">
        <v>1034</v>
      </c>
      <c r="C417" s="62" t="s">
        <v>1035</v>
      </c>
      <c r="D417" s="63" t="s">
        <v>417</v>
      </c>
    </row>
    <row r="418" spans="2:4" ht="25.5">
      <c r="B418" s="61" t="s">
        <v>1036</v>
      </c>
      <c r="C418" s="62" t="s">
        <v>1037</v>
      </c>
      <c r="D418" s="63" t="s">
        <v>987</v>
      </c>
    </row>
    <row r="419" spans="2:4">
      <c r="B419" s="61" t="s">
        <v>1038</v>
      </c>
      <c r="C419" s="62" t="s">
        <v>1033</v>
      </c>
      <c r="D419" s="63" t="s">
        <v>971</v>
      </c>
    </row>
    <row r="420" spans="2:4">
      <c r="B420" s="61" t="s">
        <v>1039</v>
      </c>
      <c r="C420" s="62" t="s">
        <v>1040</v>
      </c>
      <c r="D420" s="63" t="s">
        <v>421</v>
      </c>
    </row>
    <row r="421" spans="2:4">
      <c r="B421" s="61" t="s">
        <v>250</v>
      </c>
      <c r="C421" s="62" t="s">
        <v>1041</v>
      </c>
      <c r="D421" s="63" t="s">
        <v>411</v>
      </c>
    </row>
    <row r="422" spans="2:4">
      <c r="B422" s="50" t="s">
        <v>251</v>
      </c>
      <c r="C422" s="53" t="s">
        <v>1042</v>
      </c>
      <c r="D422" s="52" t="s">
        <v>411</v>
      </c>
    </row>
    <row r="423" spans="2:4">
      <c r="B423" s="50" t="s">
        <v>1043</v>
      </c>
      <c r="C423" s="53" t="s">
        <v>1044</v>
      </c>
      <c r="D423" s="52" t="s">
        <v>417</v>
      </c>
    </row>
    <row r="424" spans="2:4">
      <c r="B424" s="50" t="s">
        <v>1045</v>
      </c>
      <c r="C424" s="53" t="s">
        <v>1046</v>
      </c>
      <c r="D424" s="52" t="s">
        <v>638</v>
      </c>
    </row>
    <row r="425" spans="2:4">
      <c r="B425" s="50" t="s">
        <v>1047</v>
      </c>
      <c r="C425" s="53" t="s">
        <v>1048</v>
      </c>
      <c r="D425" s="52" t="s">
        <v>421</v>
      </c>
    </row>
    <row r="426" spans="2:4">
      <c r="B426" s="50" t="s">
        <v>252</v>
      </c>
      <c r="C426" s="53" t="s">
        <v>1049</v>
      </c>
      <c r="D426" s="52" t="s">
        <v>411</v>
      </c>
    </row>
    <row r="427" spans="2:4">
      <c r="B427" s="50" t="s">
        <v>1050</v>
      </c>
      <c r="C427" s="53" t="s">
        <v>1051</v>
      </c>
      <c r="D427" s="52" t="s">
        <v>417</v>
      </c>
    </row>
    <row r="428" spans="2:4" ht="25.5">
      <c r="B428" s="50" t="s">
        <v>1052</v>
      </c>
      <c r="C428" s="53" t="s">
        <v>1053</v>
      </c>
      <c r="D428" s="52" t="s">
        <v>736</v>
      </c>
    </row>
    <row r="429" spans="2:4">
      <c r="B429" s="50" t="s">
        <v>1054</v>
      </c>
      <c r="C429" s="53" t="s">
        <v>1055</v>
      </c>
      <c r="D429" s="52" t="s">
        <v>638</v>
      </c>
    </row>
    <row r="430" spans="2:4">
      <c r="B430" s="50" t="s">
        <v>1056</v>
      </c>
      <c r="C430" s="53" t="s">
        <v>1057</v>
      </c>
      <c r="D430" s="52" t="s">
        <v>421</v>
      </c>
    </row>
    <row r="431" spans="2:4" ht="25.5">
      <c r="B431" s="50" t="s">
        <v>253</v>
      </c>
      <c r="C431" s="53" t="s">
        <v>1058</v>
      </c>
      <c r="D431" s="52" t="s">
        <v>411</v>
      </c>
    </row>
    <row r="432" spans="2:4">
      <c r="B432" s="50" t="s">
        <v>1059</v>
      </c>
      <c r="C432" s="53" t="s">
        <v>1060</v>
      </c>
      <c r="D432" s="52" t="s">
        <v>417</v>
      </c>
    </row>
    <row r="433" spans="1:9" ht="25.5">
      <c r="B433" s="50" t="s">
        <v>1061</v>
      </c>
      <c r="C433" s="53" t="s">
        <v>1062</v>
      </c>
      <c r="D433" s="52" t="s">
        <v>421</v>
      </c>
      <c r="G433" s="44"/>
      <c r="H433" s="44"/>
      <c r="I433" s="44"/>
    </row>
    <row r="434" spans="1:9">
      <c r="B434" s="50" t="s">
        <v>254</v>
      </c>
      <c r="C434" s="53" t="s">
        <v>1063</v>
      </c>
      <c r="D434" s="52" t="s">
        <v>411</v>
      </c>
      <c r="G434" s="44"/>
      <c r="H434" s="44"/>
      <c r="I434" s="44"/>
    </row>
    <row r="435" spans="1:9">
      <c r="B435" s="50" t="s">
        <v>1064</v>
      </c>
      <c r="C435" s="53" t="s">
        <v>1065</v>
      </c>
      <c r="D435" s="52" t="s">
        <v>417</v>
      </c>
      <c r="G435" s="44"/>
      <c r="H435" s="44"/>
      <c r="I435" s="44"/>
    </row>
    <row r="436" spans="1:9" s="44" customFormat="1">
      <c r="A436" s="42"/>
      <c r="B436" s="50" t="s">
        <v>1066</v>
      </c>
      <c r="C436" s="53" t="s">
        <v>1063</v>
      </c>
      <c r="D436" s="52" t="s">
        <v>413</v>
      </c>
      <c r="E436" s="42"/>
      <c r="F436" s="42"/>
      <c r="G436" s="42"/>
      <c r="H436" s="42"/>
      <c r="I436" s="42"/>
    </row>
    <row r="437" spans="1:9">
      <c r="B437" s="50" t="s">
        <v>1067</v>
      </c>
      <c r="C437" s="53" t="s">
        <v>1068</v>
      </c>
      <c r="D437" s="52" t="s">
        <v>421</v>
      </c>
    </row>
    <row r="438" spans="1:9" ht="25.5">
      <c r="B438" s="50" t="s">
        <v>1069</v>
      </c>
      <c r="C438" s="53" t="s">
        <v>1070</v>
      </c>
      <c r="D438" s="52" t="s">
        <v>411</v>
      </c>
    </row>
    <row r="439" spans="1:9" ht="25.5">
      <c r="B439" s="50" t="s">
        <v>1071</v>
      </c>
      <c r="C439" s="53" t="s">
        <v>1072</v>
      </c>
      <c r="D439" s="52" t="s">
        <v>411</v>
      </c>
    </row>
    <row r="440" spans="1:9">
      <c r="B440" s="50" t="s">
        <v>255</v>
      </c>
      <c r="C440" s="53" t="s">
        <v>1073</v>
      </c>
      <c r="D440" s="52" t="s">
        <v>411</v>
      </c>
    </row>
    <row r="441" spans="1:9">
      <c r="B441" s="50" t="s">
        <v>1074</v>
      </c>
      <c r="C441" s="53" t="s">
        <v>1075</v>
      </c>
      <c r="D441" s="52" t="s">
        <v>417</v>
      </c>
    </row>
    <row r="442" spans="1:9">
      <c r="B442" s="50" t="s">
        <v>1076</v>
      </c>
      <c r="C442" s="53" t="s">
        <v>1073</v>
      </c>
      <c r="D442" s="52" t="s">
        <v>413</v>
      </c>
    </row>
    <row r="443" spans="1:9">
      <c r="B443" s="50" t="s">
        <v>1077</v>
      </c>
      <c r="C443" s="53" t="s">
        <v>1078</v>
      </c>
      <c r="D443" s="52" t="s">
        <v>421</v>
      </c>
    </row>
    <row r="444" spans="1:9">
      <c r="B444" s="50" t="s">
        <v>256</v>
      </c>
      <c r="C444" s="53" t="s">
        <v>1079</v>
      </c>
      <c r="D444" s="52" t="s">
        <v>411</v>
      </c>
    </row>
    <row r="445" spans="1:9">
      <c r="B445" s="50" t="s">
        <v>1080</v>
      </c>
      <c r="C445" s="53" t="s">
        <v>1081</v>
      </c>
      <c r="D445" s="52" t="s">
        <v>417</v>
      </c>
    </row>
    <row r="446" spans="1:9">
      <c r="B446" s="50" t="s">
        <v>1082</v>
      </c>
      <c r="C446" s="53" t="s">
        <v>1079</v>
      </c>
      <c r="D446" s="52" t="s">
        <v>413</v>
      </c>
    </row>
    <row r="447" spans="1:9">
      <c r="B447" s="50" t="s">
        <v>1083</v>
      </c>
      <c r="C447" s="53" t="s">
        <v>1084</v>
      </c>
      <c r="D447" s="52" t="s">
        <v>421</v>
      </c>
    </row>
    <row r="448" spans="1:9">
      <c r="B448" s="50" t="s">
        <v>257</v>
      </c>
      <c r="C448" s="66" t="s">
        <v>1085</v>
      </c>
      <c r="D448" s="52" t="s">
        <v>411</v>
      </c>
    </row>
    <row r="449" spans="2:4" ht="13.15" customHeight="1">
      <c r="B449" s="50" t="s">
        <v>1086</v>
      </c>
      <c r="C449" s="66" t="s">
        <v>1087</v>
      </c>
      <c r="D449" s="52" t="s">
        <v>417</v>
      </c>
    </row>
    <row r="450" spans="2:4" ht="13.15" customHeight="1">
      <c r="B450" s="50" t="s">
        <v>1088</v>
      </c>
      <c r="C450" s="53" t="s">
        <v>1085</v>
      </c>
      <c r="D450" s="52" t="s">
        <v>413</v>
      </c>
    </row>
    <row r="451" spans="2:4" ht="13.15" customHeight="1">
      <c r="B451" s="50" t="s">
        <v>1089</v>
      </c>
      <c r="C451" s="53" t="s">
        <v>1090</v>
      </c>
      <c r="D451" s="52" t="s">
        <v>421</v>
      </c>
    </row>
    <row r="452" spans="2:4" ht="13.15" customHeight="1">
      <c r="B452" s="50" t="s">
        <v>1091</v>
      </c>
      <c r="C452" s="53" t="s">
        <v>1092</v>
      </c>
      <c r="D452" s="52" t="s">
        <v>411</v>
      </c>
    </row>
    <row r="453" spans="2:4" ht="25.5">
      <c r="B453" s="50" t="s">
        <v>1093</v>
      </c>
      <c r="C453" s="53" t="s">
        <v>1094</v>
      </c>
      <c r="D453" s="52" t="s">
        <v>411</v>
      </c>
    </row>
    <row r="454" spans="2:4" ht="25.5">
      <c r="B454" s="50" t="s">
        <v>258</v>
      </c>
      <c r="C454" s="53" t="s">
        <v>1095</v>
      </c>
      <c r="D454" s="52" t="s">
        <v>411</v>
      </c>
    </row>
    <row r="455" spans="2:4" ht="12" customHeight="1">
      <c r="B455" s="50" t="s">
        <v>1096</v>
      </c>
      <c r="C455" s="53" t="s">
        <v>1097</v>
      </c>
      <c r="D455" s="52" t="s">
        <v>417</v>
      </c>
    </row>
    <row r="456" spans="2:4" ht="25.5">
      <c r="B456" s="50" t="s">
        <v>1098</v>
      </c>
      <c r="C456" s="53" t="s">
        <v>1095</v>
      </c>
      <c r="D456" s="52" t="s">
        <v>413</v>
      </c>
    </row>
    <row r="457" spans="2:4" ht="25.5">
      <c r="B457" s="50" t="s">
        <v>1099</v>
      </c>
      <c r="C457" s="53" t="s">
        <v>1100</v>
      </c>
      <c r="D457" s="52" t="s">
        <v>421</v>
      </c>
    </row>
    <row r="458" spans="2:4" ht="12" customHeight="1">
      <c r="B458" s="50" t="s">
        <v>259</v>
      </c>
      <c r="C458" s="53" t="s">
        <v>1101</v>
      </c>
      <c r="D458" s="52" t="s">
        <v>411</v>
      </c>
    </row>
    <row r="459" spans="2:4" ht="25.5">
      <c r="B459" s="50" t="s">
        <v>1102</v>
      </c>
      <c r="C459" s="53" t="s">
        <v>1103</v>
      </c>
      <c r="D459" s="52" t="s">
        <v>417</v>
      </c>
    </row>
    <row r="460" spans="2:4" ht="25.5">
      <c r="B460" s="50" t="s">
        <v>1104</v>
      </c>
      <c r="C460" s="53" t="s">
        <v>1101</v>
      </c>
      <c r="D460" s="52" t="s">
        <v>413</v>
      </c>
    </row>
    <row r="461" spans="2:4" ht="12" customHeight="1">
      <c r="B461" s="50" t="s">
        <v>1105</v>
      </c>
      <c r="C461" s="53" t="s">
        <v>1106</v>
      </c>
      <c r="D461" s="52" t="s">
        <v>421</v>
      </c>
    </row>
    <row r="462" spans="2:4">
      <c r="B462" s="50" t="s">
        <v>1107</v>
      </c>
      <c r="C462" s="53" t="s">
        <v>1108</v>
      </c>
      <c r="D462" s="52" t="s">
        <v>411</v>
      </c>
    </row>
    <row r="463" spans="2:4">
      <c r="B463" s="50" t="s">
        <v>260</v>
      </c>
      <c r="C463" s="53" t="s">
        <v>1109</v>
      </c>
      <c r="D463" s="52" t="s">
        <v>411</v>
      </c>
    </row>
    <row r="464" spans="2:4">
      <c r="B464" s="50" t="s">
        <v>1110</v>
      </c>
      <c r="C464" s="53" t="s">
        <v>1111</v>
      </c>
      <c r="D464" s="52" t="s">
        <v>417</v>
      </c>
    </row>
    <row r="465" spans="1:9" ht="25.5">
      <c r="B465" s="50" t="s">
        <v>1112</v>
      </c>
      <c r="C465" s="53" t="s">
        <v>1113</v>
      </c>
      <c r="D465" s="52" t="s">
        <v>576</v>
      </c>
    </row>
    <row r="466" spans="1:9" ht="12" customHeight="1">
      <c r="B466" s="50" t="s">
        <v>1114</v>
      </c>
      <c r="C466" s="53" t="s">
        <v>1109</v>
      </c>
      <c r="D466" s="52" t="s">
        <v>413</v>
      </c>
    </row>
    <row r="467" spans="1:9">
      <c r="B467" s="50" t="s">
        <v>1115</v>
      </c>
      <c r="C467" s="53" t="s">
        <v>1116</v>
      </c>
      <c r="D467" s="52" t="s">
        <v>421</v>
      </c>
    </row>
    <row r="468" spans="1:9">
      <c r="B468" s="50" t="s">
        <v>261</v>
      </c>
      <c r="C468" s="53" t="s">
        <v>1117</v>
      </c>
      <c r="D468" s="52" t="s">
        <v>411</v>
      </c>
    </row>
    <row r="469" spans="1:9">
      <c r="B469" s="50" t="s">
        <v>1118</v>
      </c>
      <c r="C469" s="53" t="s">
        <v>1119</v>
      </c>
      <c r="D469" s="52" t="s">
        <v>417</v>
      </c>
    </row>
    <row r="470" spans="1:9" ht="25.5">
      <c r="B470" s="50" t="s">
        <v>1120</v>
      </c>
      <c r="C470" s="53" t="s">
        <v>1121</v>
      </c>
      <c r="D470" s="52" t="s">
        <v>576</v>
      </c>
    </row>
    <row r="471" spans="1:9" ht="14.25" customHeight="1">
      <c r="B471" s="50" t="s">
        <v>1122</v>
      </c>
      <c r="C471" s="53" t="s">
        <v>1117</v>
      </c>
      <c r="D471" s="52" t="s">
        <v>413</v>
      </c>
    </row>
    <row r="472" spans="1:9">
      <c r="B472" s="50" t="s">
        <v>1123</v>
      </c>
      <c r="C472" s="53" t="s">
        <v>1124</v>
      </c>
      <c r="D472" s="52" t="s">
        <v>421</v>
      </c>
    </row>
    <row r="473" spans="1:9">
      <c r="B473" s="50" t="s">
        <v>262</v>
      </c>
      <c r="C473" s="53" t="s">
        <v>1125</v>
      </c>
      <c r="D473" s="52" t="s">
        <v>411</v>
      </c>
    </row>
    <row r="474" spans="1:9" s="44" customFormat="1">
      <c r="A474" s="42"/>
      <c r="B474" s="50" t="s">
        <v>1126</v>
      </c>
      <c r="C474" s="53" t="s">
        <v>1127</v>
      </c>
      <c r="D474" s="52" t="s">
        <v>417</v>
      </c>
      <c r="E474" s="42"/>
      <c r="F474" s="42"/>
    </row>
    <row r="475" spans="1:9" s="44" customFormat="1" ht="25.5">
      <c r="A475" s="42"/>
      <c r="B475" s="50" t="s">
        <v>1128</v>
      </c>
      <c r="C475" s="53" t="s">
        <v>1129</v>
      </c>
      <c r="D475" s="52" t="s">
        <v>576</v>
      </c>
      <c r="E475" s="42"/>
      <c r="F475" s="42"/>
      <c r="G475" s="42"/>
      <c r="H475" s="42"/>
      <c r="I475" s="42"/>
    </row>
    <row r="476" spans="1:9" ht="13.5" customHeight="1">
      <c r="B476" s="50" t="s">
        <v>1130</v>
      </c>
      <c r="C476" s="53" t="s">
        <v>1125</v>
      </c>
      <c r="D476" s="52" t="s">
        <v>413</v>
      </c>
    </row>
    <row r="477" spans="1:9">
      <c r="B477" s="50" t="s">
        <v>1131</v>
      </c>
      <c r="C477" s="53" t="s">
        <v>1132</v>
      </c>
      <c r="D477" s="52" t="s">
        <v>421</v>
      </c>
    </row>
    <row r="478" spans="1:9">
      <c r="A478" s="44"/>
      <c r="B478" s="61" t="s">
        <v>263</v>
      </c>
      <c r="C478" s="62" t="s">
        <v>1133</v>
      </c>
      <c r="D478" s="63" t="s">
        <v>411</v>
      </c>
    </row>
    <row r="479" spans="1:9">
      <c r="A479" s="44"/>
      <c r="B479" s="50" t="s">
        <v>1134</v>
      </c>
      <c r="C479" s="53" t="s">
        <v>1135</v>
      </c>
      <c r="D479" s="52" t="s">
        <v>417</v>
      </c>
    </row>
    <row r="480" spans="1:9" ht="25.5">
      <c r="A480" s="44"/>
      <c r="B480" s="50" t="s">
        <v>1136</v>
      </c>
      <c r="C480" s="53" t="s">
        <v>1137</v>
      </c>
      <c r="D480" s="52" t="s">
        <v>576</v>
      </c>
    </row>
    <row r="481" spans="2:4">
      <c r="B481" s="50" t="s">
        <v>1138</v>
      </c>
      <c r="C481" s="53" t="s">
        <v>1133</v>
      </c>
      <c r="D481" s="52" t="s">
        <v>413</v>
      </c>
    </row>
    <row r="482" spans="2:4">
      <c r="B482" s="50" t="s">
        <v>1139</v>
      </c>
      <c r="C482" s="53" t="s">
        <v>1140</v>
      </c>
      <c r="D482" s="52" t="s">
        <v>421</v>
      </c>
    </row>
    <row r="483" spans="2:4" ht="25.5">
      <c r="B483" s="50" t="s">
        <v>1141</v>
      </c>
      <c r="C483" s="53" t="s">
        <v>1142</v>
      </c>
      <c r="D483" s="52" t="s">
        <v>411</v>
      </c>
    </row>
    <row r="484" spans="2:4" ht="13.5" customHeight="1">
      <c r="B484" s="50" t="s">
        <v>1143</v>
      </c>
      <c r="C484" s="53" t="s">
        <v>1144</v>
      </c>
      <c r="D484" s="52" t="s">
        <v>411</v>
      </c>
    </row>
    <row r="485" spans="2:4">
      <c r="B485" s="50" t="s">
        <v>1145</v>
      </c>
      <c r="C485" s="53" t="s">
        <v>1144</v>
      </c>
      <c r="D485" s="52" t="s">
        <v>413</v>
      </c>
    </row>
    <row r="486" spans="2:4">
      <c r="B486" s="50" t="s">
        <v>264</v>
      </c>
      <c r="C486" s="53" t="s">
        <v>1146</v>
      </c>
      <c r="D486" s="52" t="s">
        <v>411</v>
      </c>
    </row>
    <row r="487" spans="2:4">
      <c r="B487" s="50" t="s">
        <v>1147</v>
      </c>
      <c r="C487" s="53" t="s">
        <v>1148</v>
      </c>
      <c r="D487" s="52" t="s">
        <v>417</v>
      </c>
    </row>
    <row r="488" spans="2:4" ht="25.5">
      <c r="B488" s="50" t="s">
        <v>1149</v>
      </c>
      <c r="C488" s="53" t="s">
        <v>1150</v>
      </c>
      <c r="D488" s="52" t="s">
        <v>576</v>
      </c>
    </row>
    <row r="489" spans="2:4">
      <c r="B489" s="50" t="s">
        <v>1151</v>
      </c>
      <c r="C489" s="53" t="s">
        <v>1146</v>
      </c>
      <c r="D489" s="52" t="s">
        <v>413</v>
      </c>
    </row>
    <row r="490" spans="2:4">
      <c r="B490" s="50" t="s">
        <v>1152</v>
      </c>
      <c r="C490" s="53" t="s">
        <v>1153</v>
      </c>
      <c r="D490" s="52" t="s">
        <v>421</v>
      </c>
    </row>
    <row r="491" spans="2:4" ht="25.5">
      <c r="B491" s="50" t="s">
        <v>1154</v>
      </c>
      <c r="C491" s="53" t="s">
        <v>1155</v>
      </c>
      <c r="D491" s="52" t="s">
        <v>411</v>
      </c>
    </row>
    <row r="492" spans="2:4">
      <c r="B492" s="50" t="s">
        <v>265</v>
      </c>
      <c r="C492" s="53" t="s">
        <v>1156</v>
      </c>
      <c r="D492" s="52" t="s">
        <v>411</v>
      </c>
    </row>
    <row r="493" spans="2:4">
      <c r="B493" s="50" t="s">
        <v>1157</v>
      </c>
      <c r="C493" s="53" t="s">
        <v>1158</v>
      </c>
      <c r="D493" s="52" t="s">
        <v>417</v>
      </c>
    </row>
    <row r="494" spans="2:4" ht="25.5">
      <c r="B494" s="50" t="s">
        <v>1159</v>
      </c>
      <c r="C494" s="53" t="s">
        <v>1160</v>
      </c>
      <c r="D494" s="52" t="s">
        <v>576</v>
      </c>
    </row>
    <row r="495" spans="2:4">
      <c r="B495" s="50" t="s">
        <v>1161</v>
      </c>
      <c r="C495" s="53" t="s">
        <v>1156</v>
      </c>
      <c r="D495" s="52" t="s">
        <v>413</v>
      </c>
    </row>
    <row r="496" spans="2:4">
      <c r="B496" s="50" t="s">
        <v>1162</v>
      </c>
      <c r="C496" s="53" t="s">
        <v>1163</v>
      </c>
      <c r="D496" s="52" t="s">
        <v>421</v>
      </c>
    </row>
    <row r="497" spans="2:5">
      <c r="B497" s="50" t="s">
        <v>266</v>
      </c>
      <c r="C497" s="53" t="s">
        <v>1164</v>
      </c>
      <c r="D497" s="52" t="s">
        <v>1030</v>
      </c>
    </row>
    <row r="498" spans="2:5">
      <c r="B498" s="50" t="s">
        <v>1165</v>
      </c>
      <c r="C498" s="53" t="s">
        <v>1164</v>
      </c>
      <c r="D498" s="52" t="s">
        <v>1166</v>
      </c>
    </row>
    <row r="499" spans="2:5">
      <c r="B499" s="50" t="s">
        <v>267</v>
      </c>
      <c r="C499" s="53" t="s">
        <v>1167</v>
      </c>
      <c r="D499" s="52" t="s">
        <v>411</v>
      </c>
    </row>
    <row r="500" spans="2:5">
      <c r="B500" s="50" t="s">
        <v>1168</v>
      </c>
      <c r="C500" s="53" t="s">
        <v>1169</v>
      </c>
      <c r="D500" s="52" t="s">
        <v>417</v>
      </c>
    </row>
    <row r="501" spans="2:5">
      <c r="B501" s="50" t="s">
        <v>1170</v>
      </c>
      <c r="C501" s="53" t="s">
        <v>1167</v>
      </c>
      <c r="D501" s="52" t="s">
        <v>413</v>
      </c>
    </row>
    <row r="502" spans="2:5">
      <c r="B502" s="50" t="s">
        <v>1171</v>
      </c>
      <c r="C502" s="53" t="s">
        <v>1172</v>
      </c>
      <c r="D502" s="52" t="s">
        <v>421</v>
      </c>
    </row>
    <row r="503" spans="2:5">
      <c r="B503" s="50" t="s">
        <v>268</v>
      </c>
      <c r="C503" s="53" t="s">
        <v>1173</v>
      </c>
      <c r="D503" s="52" t="s">
        <v>411</v>
      </c>
    </row>
    <row r="504" spans="2:5">
      <c r="B504" s="50" t="s">
        <v>1174</v>
      </c>
      <c r="C504" s="53" t="s">
        <v>1175</v>
      </c>
      <c r="D504" s="52" t="s">
        <v>417</v>
      </c>
    </row>
    <row r="505" spans="2:5">
      <c r="B505" s="50" t="s">
        <v>1176</v>
      </c>
      <c r="C505" s="53" t="s">
        <v>1173</v>
      </c>
      <c r="D505" s="52" t="s">
        <v>413</v>
      </c>
    </row>
    <row r="506" spans="2:5">
      <c r="B506" s="50" t="s">
        <v>1177</v>
      </c>
      <c r="C506" s="53" t="s">
        <v>1178</v>
      </c>
      <c r="D506" s="52" t="s">
        <v>421</v>
      </c>
    </row>
    <row r="507" spans="2:5" ht="25.5">
      <c r="B507" s="50" t="s">
        <v>1179</v>
      </c>
      <c r="C507" s="53" t="s">
        <v>1180</v>
      </c>
      <c r="D507" s="52" t="s">
        <v>576</v>
      </c>
      <c r="E507" s="44"/>
    </row>
    <row r="508" spans="2:5">
      <c r="B508" s="50" t="s">
        <v>269</v>
      </c>
      <c r="C508" s="53" t="s">
        <v>1181</v>
      </c>
      <c r="D508" s="52" t="s">
        <v>411</v>
      </c>
    </row>
    <row r="509" spans="2:5">
      <c r="B509" s="50" t="s">
        <v>1182</v>
      </c>
      <c r="C509" s="53" t="s">
        <v>1183</v>
      </c>
      <c r="D509" s="52" t="s">
        <v>417</v>
      </c>
    </row>
    <row r="510" spans="2:5">
      <c r="B510" s="50" t="s">
        <v>1184</v>
      </c>
      <c r="C510" s="53" t="s">
        <v>1181</v>
      </c>
      <c r="D510" s="52" t="s">
        <v>413</v>
      </c>
    </row>
    <row r="511" spans="2:5">
      <c r="B511" s="50" t="s">
        <v>1185</v>
      </c>
      <c r="C511" s="53" t="s">
        <v>1186</v>
      </c>
      <c r="D511" s="52" t="s">
        <v>421</v>
      </c>
    </row>
    <row r="512" spans="2:5">
      <c r="B512" s="50" t="s">
        <v>270</v>
      </c>
      <c r="C512" s="53" t="s">
        <v>1187</v>
      </c>
      <c r="D512" s="52" t="s">
        <v>411</v>
      </c>
    </row>
    <row r="513" spans="2:4">
      <c r="B513" s="50" t="s">
        <v>1188</v>
      </c>
      <c r="C513" s="53" t="s">
        <v>1189</v>
      </c>
      <c r="D513" s="52" t="s">
        <v>417</v>
      </c>
    </row>
    <row r="514" spans="2:4">
      <c r="B514" s="50" t="s">
        <v>1190</v>
      </c>
      <c r="C514" s="53" t="s">
        <v>1187</v>
      </c>
      <c r="D514" s="52" t="s">
        <v>413</v>
      </c>
    </row>
    <row r="515" spans="2:4">
      <c r="B515" s="50" t="s">
        <v>1191</v>
      </c>
      <c r="C515" s="53" t="s">
        <v>1192</v>
      </c>
      <c r="D515" s="52" t="s">
        <v>421</v>
      </c>
    </row>
    <row r="516" spans="2:4">
      <c r="B516" s="50" t="s">
        <v>1193</v>
      </c>
      <c r="C516" s="53" t="s">
        <v>1194</v>
      </c>
      <c r="D516" s="52" t="s">
        <v>411</v>
      </c>
    </row>
    <row r="517" spans="2:4" ht="25.5">
      <c r="B517" s="50" t="s">
        <v>1195</v>
      </c>
      <c r="C517" s="53" t="s">
        <v>1196</v>
      </c>
      <c r="D517" s="52" t="s">
        <v>576</v>
      </c>
    </row>
    <row r="518" spans="2:4">
      <c r="B518" s="50" t="s">
        <v>1197</v>
      </c>
      <c r="C518" s="53" t="s">
        <v>1198</v>
      </c>
      <c r="D518" s="52" t="s">
        <v>411</v>
      </c>
    </row>
    <row r="519" spans="2:4">
      <c r="B519" s="50" t="s">
        <v>1199</v>
      </c>
      <c r="C519" s="53" t="s">
        <v>1200</v>
      </c>
      <c r="D519" s="52" t="s">
        <v>411</v>
      </c>
    </row>
    <row r="520" spans="2:4">
      <c r="B520" s="50" t="s">
        <v>271</v>
      </c>
      <c r="C520" s="53" t="s">
        <v>1201</v>
      </c>
      <c r="D520" s="52" t="s">
        <v>411</v>
      </c>
    </row>
    <row r="521" spans="2:4">
      <c r="B521" s="50" t="s">
        <v>1202</v>
      </c>
      <c r="C521" s="53" t="s">
        <v>1203</v>
      </c>
      <c r="D521" s="52" t="s">
        <v>417</v>
      </c>
    </row>
    <row r="522" spans="2:4">
      <c r="B522" s="50" t="s">
        <v>1204</v>
      </c>
      <c r="C522" s="53" t="s">
        <v>1201</v>
      </c>
      <c r="D522" s="52" t="s">
        <v>413</v>
      </c>
    </row>
    <row r="523" spans="2:4">
      <c r="B523" s="50" t="s">
        <v>1205</v>
      </c>
      <c r="C523" s="53" t="s">
        <v>1206</v>
      </c>
      <c r="D523" s="52" t="s">
        <v>421</v>
      </c>
    </row>
    <row r="524" spans="2:4">
      <c r="B524" s="50" t="s">
        <v>272</v>
      </c>
      <c r="C524" s="53" t="s">
        <v>1207</v>
      </c>
      <c r="D524" s="52" t="s">
        <v>411</v>
      </c>
    </row>
    <row r="525" spans="2:4">
      <c r="B525" s="50" t="s">
        <v>1208</v>
      </c>
      <c r="C525" s="53" t="s">
        <v>1209</v>
      </c>
      <c r="D525" s="52" t="s">
        <v>417</v>
      </c>
    </row>
    <row r="526" spans="2:4">
      <c r="B526" s="50" t="s">
        <v>1210</v>
      </c>
      <c r="C526" s="53" t="s">
        <v>1207</v>
      </c>
      <c r="D526" s="52" t="s">
        <v>413</v>
      </c>
    </row>
    <row r="527" spans="2:4">
      <c r="B527" s="50" t="s">
        <v>1211</v>
      </c>
      <c r="C527" s="53" t="s">
        <v>1212</v>
      </c>
      <c r="D527" s="52" t="s">
        <v>421</v>
      </c>
    </row>
    <row r="528" spans="2:4">
      <c r="B528" s="50" t="s">
        <v>1213</v>
      </c>
      <c r="C528" s="53" t="s">
        <v>1214</v>
      </c>
      <c r="D528" s="52" t="s">
        <v>417</v>
      </c>
    </row>
    <row r="529" spans="2:4">
      <c r="B529" s="50" t="s">
        <v>1215</v>
      </c>
      <c r="C529" s="53" t="s">
        <v>1216</v>
      </c>
      <c r="D529" s="52" t="s">
        <v>421</v>
      </c>
    </row>
    <row r="530" spans="2:4" ht="25.5">
      <c r="B530" s="50" t="s">
        <v>1217</v>
      </c>
      <c r="C530" s="53" t="s">
        <v>1218</v>
      </c>
      <c r="D530" s="52" t="s">
        <v>411</v>
      </c>
    </row>
    <row r="531" spans="2:4">
      <c r="B531" s="50" t="s">
        <v>1219</v>
      </c>
      <c r="C531" s="53" t="s">
        <v>1220</v>
      </c>
      <c r="D531" s="52" t="s">
        <v>417</v>
      </c>
    </row>
    <row r="532" spans="2:4">
      <c r="B532" s="50" t="s">
        <v>1221</v>
      </c>
      <c r="C532" s="53" t="s">
        <v>1222</v>
      </c>
      <c r="D532" s="52" t="s">
        <v>421</v>
      </c>
    </row>
    <row r="533" spans="2:4" ht="25.5">
      <c r="B533" s="50" t="s">
        <v>1223</v>
      </c>
      <c r="C533" s="53" t="s">
        <v>1224</v>
      </c>
      <c r="D533" s="52" t="s">
        <v>411</v>
      </c>
    </row>
    <row r="534" spans="2:4">
      <c r="B534" s="50" t="s">
        <v>1225</v>
      </c>
      <c r="C534" s="53" t="s">
        <v>1226</v>
      </c>
      <c r="D534" s="52" t="s">
        <v>417</v>
      </c>
    </row>
    <row r="535" spans="2:4">
      <c r="B535" s="50" t="s">
        <v>1227</v>
      </c>
      <c r="C535" s="53" t="s">
        <v>1228</v>
      </c>
      <c r="D535" s="52" t="s">
        <v>421</v>
      </c>
    </row>
    <row r="536" spans="2:4">
      <c r="B536" s="50" t="s">
        <v>1229</v>
      </c>
      <c r="C536" s="53" t="s">
        <v>1230</v>
      </c>
      <c r="D536" s="52" t="s">
        <v>417</v>
      </c>
    </row>
    <row r="537" spans="2:4">
      <c r="B537" s="50" t="s">
        <v>1231</v>
      </c>
      <c r="C537" s="53" t="s">
        <v>1232</v>
      </c>
      <c r="D537" s="52" t="s">
        <v>421</v>
      </c>
    </row>
    <row r="538" spans="2:4" ht="25.5">
      <c r="B538" s="50" t="s">
        <v>1233</v>
      </c>
      <c r="C538" s="53" t="s">
        <v>1234</v>
      </c>
      <c r="D538" s="52" t="s">
        <v>411</v>
      </c>
    </row>
    <row r="539" spans="2:4">
      <c r="B539" s="50" t="s">
        <v>1235</v>
      </c>
      <c r="C539" s="53" t="s">
        <v>1236</v>
      </c>
      <c r="D539" s="52" t="s">
        <v>417</v>
      </c>
    </row>
    <row r="540" spans="2:4">
      <c r="B540" s="50" t="s">
        <v>1237</v>
      </c>
      <c r="C540" s="53" t="s">
        <v>1238</v>
      </c>
      <c r="D540" s="52" t="s">
        <v>421</v>
      </c>
    </row>
    <row r="541" spans="2:4" ht="25.5">
      <c r="B541" s="50" t="s">
        <v>1239</v>
      </c>
      <c r="C541" s="53" t="s">
        <v>1240</v>
      </c>
      <c r="D541" s="52" t="s">
        <v>411</v>
      </c>
    </row>
    <row r="542" spans="2:4" ht="25.5">
      <c r="B542" s="50" t="s">
        <v>1241</v>
      </c>
      <c r="C542" s="53" t="s">
        <v>1242</v>
      </c>
      <c r="D542" s="52" t="s">
        <v>411</v>
      </c>
    </row>
    <row r="543" spans="2:4">
      <c r="B543" s="50" t="s">
        <v>1243</v>
      </c>
      <c r="C543" s="53" t="s">
        <v>1244</v>
      </c>
      <c r="D543" s="52" t="s">
        <v>417</v>
      </c>
    </row>
    <row r="544" spans="2:4">
      <c r="B544" s="50" t="s">
        <v>1245</v>
      </c>
      <c r="C544" s="53" t="s">
        <v>1246</v>
      </c>
      <c r="D544" s="52" t="s">
        <v>421</v>
      </c>
    </row>
    <row r="545" spans="1:4">
      <c r="B545" s="50" t="s">
        <v>1247</v>
      </c>
      <c r="C545" s="53" t="s">
        <v>1248</v>
      </c>
      <c r="D545" s="52" t="s">
        <v>417</v>
      </c>
    </row>
    <row r="546" spans="1:4">
      <c r="A546" s="44"/>
      <c r="B546" s="50" t="s">
        <v>1249</v>
      </c>
      <c r="C546" s="53" t="s">
        <v>1250</v>
      </c>
      <c r="D546" s="52" t="s">
        <v>421</v>
      </c>
    </row>
    <row r="547" spans="1:4">
      <c r="A547" s="44"/>
      <c r="B547" s="50" t="s">
        <v>273</v>
      </c>
      <c r="C547" s="53" t="s">
        <v>1251</v>
      </c>
      <c r="D547" s="52" t="s">
        <v>411</v>
      </c>
    </row>
    <row r="548" spans="1:4">
      <c r="A548" s="44"/>
      <c r="B548" s="50" t="s">
        <v>1252</v>
      </c>
      <c r="C548" s="53" t="s">
        <v>1251</v>
      </c>
      <c r="D548" s="52" t="s">
        <v>413</v>
      </c>
    </row>
    <row r="549" spans="1:4">
      <c r="A549" s="44"/>
      <c r="B549" s="50" t="s">
        <v>274</v>
      </c>
      <c r="C549" s="53" t="s">
        <v>1253</v>
      </c>
      <c r="D549" s="52" t="s">
        <v>411</v>
      </c>
    </row>
    <row r="550" spans="1:4">
      <c r="A550" s="44"/>
      <c r="B550" s="50" t="s">
        <v>275</v>
      </c>
      <c r="C550" s="53" t="s">
        <v>1254</v>
      </c>
      <c r="D550" s="52" t="s">
        <v>411</v>
      </c>
    </row>
    <row r="551" spans="1:4">
      <c r="A551" s="44"/>
      <c r="B551" s="50" t="s">
        <v>1255</v>
      </c>
      <c r="C551" s="53" t="s">
        <v>1254</v>
      </c>
      <c r="D551" s="52" t="s">
        <v>413</v>
      </c>
    </row>
    <row r="552" spans="1:4">
      <c r="A552" s="44"/>
      <c r="B552" s="50" t="s">
        <v>276</v>
      </c>
      <c r="C552" s="53" t="s">
        <v>1256</v>
      </c>
      <c r="D552" s="52" t="s">
        <v>411</v>
      </c>
    </row>
    <row r="553" spans="1:4">
      <c r="A553" s="44"/>
      <c r="B553" s="50" t="s">
        <v>1257</v>
      </c>
      <c r="C553" s="53" t="s">
        <v>1256</v>
      </c>
      <c r="D553" s="52" t="s">
        <v>413</v>
      </c>
    </row>
    <row r="554" spans="1:4">
      <c r="A554" s="44"/>
      <c r="B554" s="50" t="s">
        <v>277</v>
      </c>
      <c r="C554" s="53" t="s">
        <v>1258</v>
      </c>
      <c r="D554" s="52" t="s">
        <v>411</v>
      </c>
    </row>
    <row r="555" spans="1:4">
      <c r="A555" s="44"/>
      <c r="B555" s="50" t="s">
        <v>1259</v>
      </c>
      <c r="C555" s="53" t="s">
        <v>1260</v>
      </c>
      <c r="D555" s="52" t="s">
        <v>417</v>
      </c>
    </row>
    <row r="556" spans="1:4">
      <c r="A556" s="44"/>
      <c r="B556" s="50" t="s">
        <v>1261</v>
      </c>
      <c r="C556" s="53" t="s">
        <v>1258</v>
      </c>
      <c r="D556" s="52" t="s">
        <v>413</v>
      </c>
    </row>
    <row r="557" spans="1:4">
      <c r="A557" s="44"/>
      <c r="B557" s="50" t="s">
        <v>1262</v>
      </c>
      <c r="C557" s="53" t="s">
        <v>1263</v>
      </c>
      <c r="D557" s="52" t="s">
        <v>421</v>
      </c>
    </row>
    <row r="558" spans="1:4">
      <c r="A558" s="44"/>
      <c r="B558" s="50" t="s">
        <v>278</v>
      </c>
      <c r="C558" s="53" t="s">
        <v>1264</v>
      </c>
      <c r="D558" s="52" t="s">
        <v>411</v>
      </c>
    </row>
    <row r="559" spans="1:4">
      <c r="A559" s="44"/>
      <c r="B559" s="50" t="s">
        <v>1265</v>
      </c>
      <c r="C559" s="53" t="s">
        <v>1266</v>
      </c>
      <c r="D559" s="52" t="s">
        <v>417</v>
      </c>
    </row>
    <row r="560" spans="1:4">
      <c r="A560" s="44"/>
      <c r="B560" s="50" t="s">
        <v>1267</v>
      </c>
      <c r="C560" s="53" t="s">
        <v>1264</v>
      </c>
      <c r="D560" s="52" t="s">
        <v>413</v>
      </c>
    </row>
    <row r="561" spans="1:4">
      <c r="A561" s="44"/>
      <c r="B561" s="50" t="s">
        <v>1268</v>
      </c>
      <c r="C561" s="53" t="s">
        <v>1269</v>
      </c>
      <c r="D561" s="52" t="s">
        <v>421</v>
      </c>
    </row>
    <row r="562" spans="1:4">
      <c r="A562" s="44"/>
      <c r="B562" s="50" t="s">
        <v>279</v>
      </c>
      <c r="C562" s="53" t="s">
        <v>1270</v>
      </c>
      <c r="D562" s="52" t="s">
        <v>411</v>
      </c>
    </row>
    <row r="563" spans="1:4">
      <c r="A563" s="44"/>
      <c r="B563" s="50" t="s">
        <v>1271</v>
      </c>
      <c r="C563" s="53" t="s">
        <v>1272</v>
      </c>
      <c r="D563" s="52" t="s">
        <v>417</v>
      </c>
    </row>
    <row r="564" spans="1:4">
      <c r="A564" s="44"/>
      <c r="B564" s="50" t="s">
        <v>1273</v>
      </c>
      <c r="C564" s="53" t="s">
        <v>1270</v>
      </c>
      <c r="D564" s="52" t="s">
        <v>413</v>
      </c>
    </row>
    <row r="565" spans="1:4">
      <c r="A565" s="44"/>
      <c r="B565" s="50" t="s">
        <v>1274</v>
      </c>
      <c r="C565" s="53" t="s">
        <v>1275</v>
      </c>
      <c r="D565" s="52" t="s">
        <v>421</v>
      </c>
    </row>
    <row r="566" spans="1:4">
      <c r="A566" s="44"/>
      <c r="B566" s="50" t="s">
        <v>1276</v>
      </c>
      <c r="C566" s="53" t="s">
        <v>1277</v>
      </c>
      <c r="D566" s="52" t="s">
        <v>411</v>
      </c>
    </row>
    <row r="567" spans="1:4">
      <c r="A567" s="44"/>
      <c r="B567" s="50" t="s">
        <v>280</v>
      </c>
      <c r="C567" s="53" t="s">
        <v>1278</v>
      </c>
      <c r="D567" s="52" t="s">
        <v>411</v>
      </c>
    </row>
    <row r="568" spans="1:4">
      <c r="A568" s="44"/>
      <c r="B568" s="50" t="s">
        <v>1279</v>
      </c>
      <c r="C568" s="53" t="s">
        <v>1280</v>
      </c>
      <c r="D568" s="52" t="s">
        <v>417</v>
      </c>
    </row>
    <row r="569" spans="1:4">
      <c r="A569" s="44"/>
      <c r="B569" s="50" t="s">
        <v>1281</v>
      </c>
      <c r="C569" s="53" t="s">
        <v>1278</v>
      </c>
      <c r="D569" s="52" t="s">
        <v>413</v>
      </c>
    </row>
    <row r="570" spans="1:4">
      <c r="A570" s="44"/>
      <c r="B570" s="50" t="s">
        <v>1282</v>
      </c>
      <c r="C570" s="53" t="s">
        <v>1283</v>
      </c>
      <c r="D570" s="52" t="s">
        <v>421</v>
      </c>
    </row>
    <row r="571" spans="1:4">
      <c r="A571" s="44"/>
      <c r="B571" s="50" t="s">
        <v>1284</v>
      </c>
      <c r="C571" s="53" t="s">
        <v>1285</v>
      </c>
      <c r="D571" s="52" t="s">
        <v>411</v>
      </c>
    </row>
    <row r="572" spans="1:4">
      <c r="A572" s="44"/>
      <c r="B572" s="50" t="s">
        <v>1286</v>
      </c>
      <c r="C572" s="53" t="s">
        <v>1287</v>
      </c>
      <c r="D572" s="52" t="s">
        <v>411</v>
      </c>
    </row>
    <row r="573" spans="1:4">
      <c r="A573" s="44"/>
      <c r="B573" s="50" t="s">
        <v>281</v>
      </c>
      <c r="C573" s="53" t="s">
        <v>1288</v>
      </c>
      <c r="D573" s="52" t="s">
        <v>411</v>
      </c>
    </row>
    <row r="574" spans="1:4">
      <c r="A574" s="44"/>
      <c r="B574" s="50" t="s">
        <v>1289</v>
      </c>
      <c r="C574" s="53" t="s">
        <v>1290</v>
      </c>
      <c r="D574" s="52" t="s">
        <v>417</v>
      </c>
    </row>
    <row r="575" spans="1:4">
      <c r="A575" s="44"/>
      <c r="B575" s="50" t="s">
        <v>1291</v>
      </c>
      <c r="C575" s="53" t="s">
        <v>1288</v>
      </c>
      <c r="D575" s="52" t="s">
        <v>413</v>
      </c>
    </row>
    <row r="576" spans="1:4">
      <c r="A576" s="44"/>
      <c r="B576" s="50" t="s">
        <v>1292</v>
      </c>
      <c r="C576" s="53" t="s">
        <v>1293</v>
      </c>
      <c r="D576" s="52" t="s">
        <v>421</v>
      </c>
    </row>
    <row r="577" spans="1:4">
      <c r="A577" s="44"/>
      <c r="B577" s="50" t="s">
        <v>282</v>
      </c>
      <c r="C577" s="53" t="s">
        <v>1294</v>
      </c>
      <c r="D577" s="52" t="s">
        <v>411</v>
      </c>
    </row>
    <row r="578" spans="1:4">
      <c r="A578" s="44"/>
      <c r="B578" s="50" t="s">
        <v>1295</v>
      </c>
      <c r="C578" s="53" t="s">
        <v>1296</v>
      </c>
      <c r="D578" s="52" t="s">
        <v>417</v>
      </c>
    </row>
    <row r="579" spans="1:4">
      <c r="A579" s="44"/>
      <c r="B579" s="50" t="s">
        <v>1297</v>
      </c>
      <c r="C579" s="53" t="s">
        <v>1294</v>
      </c>
      <c r="D579" s="52" t="s">
        <v>413</v>
      </c>
    </row>
    <row r="580" spans="1:4">
      <c r="A580" s="44"/>
      <c r="B580" s="50" t="s">
        <v>1298</v>
      </c>
      <c r="C580" s="53" t="s">
        <v>1299</v>
      </c>
      <c r="D580" s="52" t="s">
        <v>421</v>
      </c>
    </row>
    <row r="581" spans="1:4">
      <c r="A581" s="44"/>
      <c r="B581" s="50" t="s">
        <v>283</v>
      </c>
      <c r="C581" s="53" t="s">
        <v>1300</v>
      </c>
      <c r="D581" s="52" t="s">
        <v>411</v>
      </c>
    </row>
    <row r="582" spans="1:4">
      <c r="A582" s="44"/>
      <c r="B582" s="50" t="s">
        <v>1301</v>
      </c>
      <c r="C582" s="53" t="s">
        <v>1300</v>
      </c>
      <c r="D582" s="52" t="s">
        <v>413</v>
      </c>
    </row>
    <row r="583" spans="1:4">
      <c r="B583" s="50" t="s">
        <v>284</v>
      </c>
      <c r="C583" s="53" t="s">
        <v>1302</v>
      </c>
      <c r="D583" s="52" t="s">
        <v>411</v>
      </c>
    </row>
    <row r="584" spans="1:4">
      <c r="B584" s="50" t="s">
        <v>1303</v>
      </c>
      <c r="C584" s="53" t="s">
        <v>1302</v>
      </c>
      <c r="D584" s="52" t="s">
        <v>413</v>
      </c>
    </row>
    <row r="585" spans="1:4">
      <c r="B585" s="50" t="s">
        <v>1304</v>
      </c>
      <c r="C585" s="53" t="s">
        <v>1305</v>
      </c>
      <c r="D585" s="52" t="s">
        <v>411</v>
      </c>
    </row>
    <row r="586" spans="1:4">
      <c r="B586" s="50" t="s">
        <v>285</v>
      </c>
      <c r="C586" s="53" t="s">
        <v>1306</v>
      </c>
      <c r="D586" s="52" t="s">
        <v>411</v>
      </c>
    </row>
    <row r="587" spans="1:4">
      <c r="B587" s="50" t="s">
        <v>286</v>
      </c>
      <c r="C587" s="62" t="s">
        <v>1307</v>
      </c>
      <c r="D587" s="52" t="s">
        <v>411</v>
      </c>
    </row>
    <row r="588" spans="1:4">
      <c r="B588" s="50" t="s">
        <v>1308</v>
      </c>
      <c r="C588" s="53" t="s">
        <v>1309</v>
      </c>
      <c r="D588" s="52" t="s">
        <v>417</v>
      </c>
    </row>
    <row r="589" spans="1:4">
      <c r="B589" s="50" t="s">
        <v>1310</v>
      </c>
      <c r="C589" s="53" t="s">
        <v>1307</v>
      </c>
      <c r="D589" s="52" t="s">
        <v>413</v>
      </c>
    </row>
    <row r="590" spans="1:4">
      <c r="B590" s="50" t="s">
        <v>1311</v>
      </c>
      <c r="C590" s="53" t="s">
        <v>1312</v>
      </c>
      <c r="D590" s="52" t="s">
        <v>421</v>
      </c>
    </row>
    <row r="591" spans="1:4">
      <c r="B591" s="50" t="s">
        <v>287</v>
      </c>
      <c r="C591" s="53" t="s">
        <v>1313</v>
      </c>
      <c r="D591" s="52" t="s">
        <v>411</v>
      </c>
    </row>
    <row r="592" spans="1:4">
      <c r="B592" s="50" t="s">
        <v>1314</v>
      </c>
      <c r="C592" s="53" t="s">
        <v>1315</v>
      </c>
      <c r="D592" s="52" t="s">
        <v>417</v>
      </c>
    </row>
    <row r="593" spans="2:4">
      <c r="B593" s="50" t="s">
        <v>1316</v>
      </c>
      <c r="C593" s="53" t="s">
        <v>1313</v>
      </c>
      <c r="D593" s="52" t="s">
        <v>413</v>
      </c>
    </row>
    <row r="594" spans="2:4">
      <c r="B594" s="50" t="s">
        <v>1317</v>
      </c>
      <c r="C594" s="53" t="s">
        <v>1318</v>
      </c>
      <c r="D594" s="52" t="s">
        <v>421</v>
      </c>
    </row>
    <row r="595" spans="2:4">
      <c r="B595" s="50" t="s">
        <v>288</v>
      </c>
      <c r="C595" s="53" t="s">
        <v>1319</v>
      </c>
      <c r="D595" s="52" t="s">
        <v>411</v>
      </c>
    </row>
    <row r="596" spans="2:4">
      <c r="B596" s="50" t="s">
        <v>1320</v>
      </c>
      <c r="C596" s="53" t="s">
        <v>1321</v>
      </c>
      <c r="D596" s="52" t="s">
        <v>417</v>
      </c>
    </row>
    <row r="597" spans="2:4">
      <c r="B597" s="50" t="s">
        <v>1322</v>
      </c>
      <c r="C597" s="53" t="s">
        <v>1319</v>
      </c>
      <c r="D597" s="52" t="s">
        <v>413</v>
      </c>
    </row>
    <row r="598" spans="2:4">
      <c r="B598" s="50" t="s">
        <v>1323</v>
      </c>
      <c r="C598" s="53" t="s">
        <v>1324</v>
      </c>
      <c r="D598" s="52" t="s">
        <v>421</v>
      </c>
    </row>
    <row r="599" spans="2:4">
      <c r="B599" s="50" t="s">
        <v>289</v>
      </c>
      <c r="C599" s="53" t="s">
        <v>1325</v>
      </c>
      <c r="D599" s="52" t="s">
        <v>411</v>
      </c>
    </row>
    <row r="600" spans="2:4">
      <c r="B600" s="50" t="s">
        <v>1326</v>
      </c>
      <c r="C600" s="53" t="s">
        <v>1327</v>
      </c>
      <c r="D600" s="52" t="s">
        <v>417</v>
      </c>
    </row>
    <row r="601" spans="2:4">
      <c r="B601" s="50" t="s">
        <v>1328</v>
      </c>
      <c r="C601" s="53" t="s">
        <v>1325</v>
      </c>
      <c r="D601" s="52" t="s">
        <v>413</v>
      </c>
    </row>
    <row r="602" spans="2:4">
      <c r="B602" s="50" t="s">
        <v>1329</v>
      </c>
      <c r="C602" s="53" t="s">
        <v>1330</v>
      </c>
      <c r="D602" s="52" t="s">
        <v>421</v>
      </c>
    </row>
    <row r="603" spans="2:4">
      <c r="B603" s="50" t="s">
        <v>1331</v>
      </c>
      <c r="C603" s="53" t="s">
        <v>1332</v>
      </c>
      <c r="D603" s="52" t="s">
        <v>411</v>
      </c>
    </row>
    <row r="604" spans="2:4">
      <c r="B604" s="50" t="s">
        <v>1333</v>
      </c>
      <c r="C604" s="53" t="s">
        <v>1334</v>
      </c>
      <c r="D604" s="52" t="s">
        <v>411</v>
      </c>
    </row>
    <row r="605" spans="2:4">
      <c r="B605" s="50" t="s">
        <v>1335</v>
      </c>
      <c r="C605" s="53" t="s">
        <v>1336</v>
      </c>
      <c r="D605" s="52" t="s">
        <v>411</v>
      </c>
    </row>
    <row r="606" spans="2:4">
      <c r="B606" s="50" t="s">
        <v>290</v>
      </c>
      <c r="C606" s="53" t="s">
        <v>1337</v>
      </c>
      <c r="D606" s="52" t="s">
        <v>411</v>
      </c>
    </row>
    <row r="607" spans="2:4">
      <c r="B607" s="50" t="s">
        <v>1338</v>
      </c>
      <c r="C607" s="53" t="s">
        <v>1339</v>
      </c>
      <c r="D607" s="52" t="s">
        <v>417</v>
      </c>
    </row>
    <row r="608" spans="2:4">
      <c r="B608" s="50" t="s">
        <v>1340</v>
      </c>
      <c r="C608" s="53" t="s">
        <v>1337</v>
      </c>
      <c r="D608" s="52" t="s">
        <v>413</v>
      </c>
    </row>
    <row r="609" spans="2:4">
      <c r="B609" s="50" t="s">
        <v>1341</v>
      </c>
      <c r="C609" s="53" t="s">
        <v>1342</v>
      </c>
      <c r="D609" s="52" t="s">
        <v>421</v>
      </c>
    </row>
    <row r="610" spans="2:4">
      <c r="B610" s="50" t="s">
        <v>291</v>
      </c>
      <c r="C610" s="53" t="s">
        <v>1343</v>
      </c>
      <c r="D610" s="52" t="s">
        <v>411</v>
      </c>
    </row>
    <row r="611" spans="2:4">
      <c r="B611" s="50" t="s">
        <v>1344</v>
      </c>
      <c r="C611" s="53" t="s">
        <v>1345</v>
      </c>
      <c r="D611" s="52" t="s">
        <v>417</v>
      </c>
    </row>
    <row r="612" spans="2:4">
      <c r="B612" s="54" t="s">
        <v>1346</v>
      </c>
      <c r="C612" s="56" t="s">
        <v>1343</v>
      </c>
      <c r="D612" s="57" t="s">
        <v>413</v>
      </c>
    </row>
    <row r="613" spans="2:4">
      <c r="B613" s="50" t="s">
        <v>1347</v>
      </c>
      <c r="C613" s="53" t="s">
        <v>1348</v>
      </c>
      <c r="D613" s="52" t="s">
        <v>421</v>
      </c>
    </row>
    <row r="614" spans="2:4">
      <c r="B614" s="50" t="s">
        <v>292</v>
      </c>
      <c r="C614" s="53" t="s">
        <v>1349</v>
      </c>
      <c r="D614" s="52" t="s">
        <v>411</v>
      </c>
    </row>
    <row r="615" spans="2:4">
      <c r="B615" s="50" t="s">
        <v>293</v>
      </c>
      <c r="C615" s="53" t="s">
        <v>1350</v>
      </c>
      <c r="D615" s="52" t="s">
        <v>411</v>
      </c>
    </row>
    <row r="616" spans="2:4">
      <c r="B616" s="50" t="s">
        <v>294</v>
      </c>
      <c r="C616" s="53" t="s">
        <v>1351</v>
      </c>
      <c r="D616" s="52" t="s">
        <v>411</v>
      </c>
    </row>
    <row r="617" spans="2:4">
      <c r="B617" s="50" t="s">
        <v>295</v>
      </c>
      <c r="C617" s="53" t="s">
        <v>1352</v>
      </c>
      <c r="D617" s="52" t="s">
        <v>411</v>
      </c>
    </row>
    <row r="618" spans="2:4">
      <c r="B618" s="50" t="s">
        <v>296</v>
      </c>
      <c r="C618" s="53" t="s">
        <v>1353</v>
      </c>
      <c r="D618" s="52" t="s">
        <v>411</v>
      </c>
    </row>
    <row r="619" spans="2:4">
      <c r="B619" s="50" t="s">
        <v>297</v>
      </c>
      <c r="C619" s="53" t="s">
        <v>1354</v>
      </c>
      <c r="D619" s="52" t="s">
        <v>411</v>
      </c>
    </row>
    <row r="620" spans="2:4">
      <c r="B620" s="50" t="s">
        <v>1355</v>
      </c>
      <c r="C620" s="53" t="s">
        <v>1354</v>
      </c>
      <c r="D620" s="52" t="s">
        <v>413</v>
      </c>
    </row>
    <row r="621" spans="2:4">
      <c r="B621" s="50" t="s">
        <v>298</v>
      </c>
      <c r="C621" s="53" t="s">
        <v>1356</v>
      </c>
      <c r="D621" s="52" t="s">
        <v>411</v>
      </c>
    </row>
    <row r="622" spans="2:4">
      <c r="B622" s="50" t="s">
        <v>1357</v>
      </c>
      <c r="C622" s="53" t="s">
        <v>1358</v>
      </c>
      <c r="D622" s="52" t="s">
        <v>417</v>
      </c>
    </row>
    <row r="623" spans="2:4">
      <c r="B623" s="50" t="s">
        <v>1359</v>
      </c>
      <c r="C623" s="53" t="s">
        <v>1356</v>
      </c>
      <c r="D623" s="52" t="s">
        <v>413</v>
      </c>
    </row>
    <row r="624" spans="2:4">
      <c r="B624" s="50" t="s">
        <v>1360</v>
      </c>
      <c r="C624" s="53" t="s">
        <v>1361</v>
      </c>
      <c r="D624" s="52" t="s">
        <v>421</v>
      </c>
    </row>
    <row r="625" spans="2:5">
      <c r="B625" s="50" t="s">
        <v>299</v>
      </c>
      <c r="C625" s="53" t="s">
        <v>1362</v>
      </c>
      <c r="D625" s="52" t="s">
        <v>411</v>
      </c>
    </row>
    <row r="626" spans="2:5">
      <c r="B626" s="50" t="s">
        <v>1363</v>
      </c>
      <c r="C626" s="53" t="s">
        <v>1364</v>
      </c>
      <c r="D626" s="52" t="s">
        <v>638</v>
      </c>
    </row>
    <row r="627" spans="2:5">
      <c r="B627" s="50" t="s">
        <v>300</v>
      </c>
      <c r="C627" s="53" t="s">
        <v>1365</v>
      </c>
      <c r="D627" s="52" t="s">
        <v>411</v>
      </c>
    </row>
    <row r="628" spans="2:5">
      <c r="B628" s="50" t="s">
        <v>1366</v>
      </c>
      <c r="C628" s="53" t="s">
        <v>1367</v>
      </c>
      <c r="D628" s="52" t="s">
        <v>638</v>
      </c>
    </row>
    <row r="629" spans="2:5">
      <c r="B629" s="50" t="s">
        <v>301</v>
      </c>
      <c r="C629" s="53" t="s">
        <v>1368</v>
      </c>
      <c r="D629" s="52" t="s">
        <v>411</v>
      </c>
    </row>
    <row r="630" spans="2:5">
      <c r="B630" s="50" t="s">
        <v>1369</v>
      </c>
      <c r="C630" s="53" t="s">
        <v>1370</v>
      </c>
      <c r="D630" s="52" t="s">
        <v>638</v>
      </c>
    </row>
    <row r="631" spans="2:5" ht="25.5">
      <c r="B631" s="50" t="s">
        <v>1371</v>
      </c>
      <c r="C631" s="53" t="s">
        <v>1372</v>
      </c>
      <c r="D631" s="52" t="s">
        <v>638</v>
      </c>
    </row>
    <row r="632" spans="2:5">
      <c r="B632" s="50" t="s">
        <v>302</v>
      </c>
      <c r="C632" s="53" t="s">
        <v>1373</v>
      </c>
      <c r="D632" s="52" t="s">
        <v>411</v>
      </c>
    </row>
    <row r="633" spans="2:5">
      <c r="B633" s="50" t="s">
        <v>303</v>
      </c>
      <c r="C633" s="53" t="s">
        <v>1374</v>
      </c>
      <c r="D633" s="52" t="s">
        <v>411</v>
      </c>
    </row>
    <row r="634" spans="2:5">
      <c r="B634" s="50" t="s">
        <v>1375</v>
      </c>
      <c r="C634" s="53" t="s">
        <v>1376</v>
      </c>
      <c r="D634" s="52" t="s">
        <v>638</v>
      </c>
    </row>
    <row r="635" spans="2:5">
      <c r="B635" s="50" t="s">
        <v>304</v>
      </c>
      <c r="C635" s="53" t="s">
        <v>1377</v>
      </c>
      <c r="D635" s="52" t="s">
        <v>411</v>
      </c>
    </row>
    <row r="636" spans="2:5">
      <c r="B636" s="50" t="s">
        <v>305</v>
      </c>
      <c r="C636" s="53" t="s">
        <v>1378</v>
      </c>
      <c r="D636" s="52" t="s">
        <v>411</v>
      </c>
    </row>
    <row r="637" spans="2:5">
      <c r="B637" s="50" t="s">
        <v>1379</v>
      </c>
      <c r="C637" s="53" t="s">
        <v>1380</v>
      </c>
      <c r="D637" s="52" t="s">
        <v>417</v>
      </c>
    </row>
    <row r="638" spans="2:5">
      <c r="B638" s="50" t="s">
        <v>1381</v>
      </c>
      <c r="C638" s="53" t="s">
        <v>1382</v>
      </c>
      <c r="D638" s="52" t="s">
        <v>421</v>
      </c>
    </row>
    <row r="639" spans="2:5">
      <c r="B639" s="50" t="s">
        <v>306</v>
      </c>
      <c r="C639" s="53" t="s">
        <v>1383</v>
      </c>
      <c r="D639" s="52" t="s">
        <v>1030</v>
      </c>
    </row>
    <row r="640" spans="2:5">
      <c r="B640" s="50" t="s">
        <v>307</v>
      </c>
      <c r="C640" s="53" t="s">
        <v>1384</v>
      </c>
      <c r="D640" s="52" t="s">
        <v>411</v>
      </c>
      <c r="E640" s="44"/>
    </row>
    <row r="641" spans="1:9">
      <c r="B641" s="50" t="s">
        <v>1385</v>
      </c>
      <c r="C641" s="53" t="s">
        <v>1386</v>
      </c>
      <c r="D641" s="52" t="s">
        <v>417</v>
      </c>
      <c r="E641" s="44"/>
      <c r="G641" s="44"/>
      <c r="H641" s="44"/>
      <c r="I641" s="44"/>
    </row>
    <row r="642" spans="1:9">
      <c r="B642" s="50" t="s">
        <v>1387</v>
      </c>
      <c r="C642" s="53" t="s">
        <v>1388</v>
      </c>
      <c r="D642" s="52" t="s">
        <v>421</v>
      </c>
      <c r="E642" s="44"/>
      <c r="G642" s="44"/>
      <c r="H642" s="44"/>
      <c r="I642" s="44"/>
    </row>
    <row r="643" spans="1:9" s="44" customFormat="1">
      <c r="A643" s="42"/>
      <c r="B643" s="50" t="s">
        <v>308</v>
      </c>
      <c r="C643" s="53" t="s">
        <v>1389</v>
      </c>
      <c r="D643" s="52" t="s">
        <v>1030</v>
      </c>
      <c r="F643" s="42"/>
      <c r="G643" s="42"/>
      <c r="H643" s="42"/>
      <c r="I643" s="42"/>
    </row>
    <row r="644" spans="1:9">
      <c r="B644" s="50" t="s">
        <v>309</v>
      </c>
      <c r="C644" s="53" t="s">
        <v>1390</v>
      </c>
      <c r="D644" s="52" t="s">
        <v>411</v>
      </c>
      <c r="E644" s="44"/>
    </row>
    <row r="645" spans="1:9">
      <c r="B645" s="50" t="s">
        <v>1391</v>
      </c>
      <c r="C645" s="53" t="s">
        <v>1392</v>
      </c>
      <c r="D645" s="52" t="s">
        <v>1393</v>
      </c>
    </row>
    <row r="646" spans="1:9">
      <c r="B646" s="50" t="s">
        <v>310</v>
      </c>
      <c r="C646" s="53" t="s">
        <v>1394</v>
      </c>
      <c r="D646" s="52" t="s">
        <v>411</v>
      </c>
    </row>
    <row r="647" spans="1:9">
      <c r="A647" s="44"/>
      <c r="B647" s="50" t="s">
        <v>1395</v>
      </c>
      <c r="C647" s="53" t="s">
        <v>1396</v>
      </c>
      <c r="D647" s="52" t="s">
        <v>417</v>
      </c>
    </row>
    <row r="648" spans="1:9">
      <c r="A648" s="44"/>
      <c r="B648" s="50" t="s">
        <v>1397</v>
      </c>
      <c r="C648" s="53" t="s">
        <v>1398</v>
      </c>
      <c r="D648" s="52" t="s">
        <v>421</v>
      </c>
    </row>
    <row r="649" spans="1:9">
      <c r="B649" s="50" t="s">
        <v>311</v>
      </c>
      <c r="C649" s="53" t="s">
        <v>1399</v>
      </c>
      <c r="D649" s="52" t="s">
        <v>1030</v>
      </c>
    </row>
    <row r="650" spans="1:9" ht="25.5">
      <c r="B650" s="50" t="s">
        <v>1400</v>
      </c>
      <c r="C650" s="53" t="s">
        <v>1401</v>
      </c>
      <c r="D650" s="52" t="s">
        <v>411</v>
      </c>
    </row>
    <row r="651" spans="1:9">
      <c r="B651" s="50" t="s">
        <v>1402</v>
      </c>
      <c r="C651" s="53" t="s">
        <v>1403</v>
      </c>
      <c r="D651" s="52" t="s">
        <v>411</v>
      </c>
    </row>
    <row r="652" spans="1:9">
      <c r="B652" s="50" t="s">
        <v>312</v>
      </c>
      <c r="C652" s="53" t="s">
        <v>1404</v>
      </c>
      <c r="D652" s="52" t="s">
        <v>411</v>
      </c>
    </row>
    <row r="653" spans="1:9">
      <c r="B653" s="50" t="s">
        <v>1405</v>
      </c>
      <c r="C653" s="53" t="s">
        <v>1406</v>
      </c>
      <c r="D653" s="52" t="s">
        <v>417</v>
      </c>
    </row>
    <row r="654" spans="1:9">
      <c r="B654" s="50" t="s">
        <v>1407</v>
      </c>
      <c r="C654" s="53" t="s">
        <v>1408</v>
      </c>
      <c r="D654" s="52" t="s">
        <v>421</v>
      </c>
    </row>
    <row r="655" spans="1:9">
      <c r="B655" s="50" t="s">
        <v>1409</v>
      </c>
      <c r="C655" s="53" t="s">
        <v>1410</v>
      </c>
      <c r="D655" s="52" t="s">
        <v>411</v>
      </c>
    </row>
    <row r="656" spans="1:9">
      <c r="B656" s="50" t="s">
        <v>313</v>
      </c>
      <c r="C656" s="53" t="s">
        <v>1411</v>
      </c>
      <c r="D656" s="52" t="s">
        <v>1030</v>
      </c>
    </row>
    <row r="657" spans="2:4">
      <c r="B657" s="50" t="s">
        <v>314</v>
      </c>
      <c r="C657" s="53" t="s">
        <v>1412</v>
      </c>
      <c r="D657" s="52" t="s">
        <v>411</v>
      </c>
    </row>
    <row r="658" spans="2:4">
      <c r="B658" s="50" t="s">
        <v>1413</v>
      </c>
      <c r="C658" s="53" t="s">
        <v>1414</v>
      </c>
      <c r="D658" s="52" t="s">
        <v>417</v>
      </c>
    </row>
    <row r="659" spans="2:4">
      <c r="B659" s="50" t="s">
        <v>1415</v>
      </c>
      <c r="C659" s="53" t="s">
        <v>1416</v>
      </c>
      <c r="D659" s="67" t="s">
        <v>421</v>
      </c>
    </row>
    <row r="660" spans="2:4">
      <c r="B660" s="50" t="s">
        <v>315</v>
      </c>
      <c r="C660" s="53" t="s">
        <v>1417</v>
      </c>
      <c r="D660" s="52" t="s">
        <v>1418</v>
      </c>
    </row>
    <row r="661" spans="2:4">
      <c r="B661" s="50" t="s">
        <v>316</v>
      </c>
      <c r="C661" s="53" t="s">
        <v>1419</v>
      </c>
      <c r="D661" s="52" t="s">
        <v>1030</v>
      </c>
    </row>
    <row r="662" spans="2:4">
      <c r="B662" s="50" t="s">
        <v>1420</v>
      </c>
      <c r="C662" s="53" t="s">
        <v>1421</v>
      </c>
      <c r="D662" s="52" t="s">
        <v>948</v>
      </c>
    </row>
    <row r="663" spans="2:4">
      <c r="B663" s="50" t="s">
        <v>317</v>
      </c>
      <c r="C663" s="53" t="s">
        <v>1422</v>
      </c>
      <c r="D663" s="52" t="s">
        <v>411</v>
      </c>
    </row>
    <row r="664" spans="2:4">
      <c r="B664" s="50" t="s">
        <v>1423</v>
      </c>
      <c r="C664" s="53" t="s">
        <v>1424</v>
      </c>
      <c r="D664" s="52" t="s">
        <v>417</v>
      </c>
    </row>
    <row r="665" spans="2:4" ht="14.25" customHeight="1">
      <c r="B665" s="50" t="s">
        <v>1425</v>
      </c>
      <c r="C665" s="53" t="s">
        <v>1426</v>
      </c>
      <c r="D665" s="52" t="s">
        <v>421</v>
      </c>
    </row>
    <row r="666" spans="2:4" ht="14.25" customHeight="1">
      <c r="B666" s="50" t="s">
        <v>318</v>
      </c>
      <c r="C666" s="53" t="s">
        <v>1427</v>
      </c>
      <c r="D666" s="52" t="s">
        <v>411</v>
      </c>
    </row>
    <row r="667" spans="2:4" ht="25.5">
      <c r="B667" s="50" t="s">
        <v>1428</v>
      </c>
      <c r="C667" s="53" t="s">
        <v>1429</v>
      </c>
      <c r="D667" s="52" t="s">
        <v>411</v>
      </c>
    </row>
    <row r="668" spans="2:4" ht="25.5">
      <c r="B668" s="50" t="s">
        <v>319</v>
      </c>
      <c r="C668" s="53" t="s">
        <v>1430</v>
      </c>
      <c r="D668" s="52" t="s">
        <v>411</v>
      </c>
    </row>
    <row r="669" spans="2:4" ht="25.5">
      <c r="B669" s="50" t="s">
        <v>1431</v>
      </c>
      <c r="C669" s="53" t="s">
        <v>1432</v>
      </c>
      <c r="D669" s="52" t="s">
        <v>411</v>
      </c>
    </row>
    <row r="670" spans="2:4" ht="25.5">
      <c r="B670" s="68" t="s">
        <v>320</v>
      </c>
      <c r="C670" s="69" t="s">
        <v>1433</v>
      </c>
      <c r="D670" s="70" t="s">
        <v>411</v>
      </c>
    </row>
    <row r="671" spans="2:4" ht="25.5">
      <c r="B671" s="50" t="s">
        <v>1434</v>
      </c>
      <c r="C671" s="53" t="s">
        <v>1435</v>
      </c>
      <c r="D671" s="52" t="s">
        <v>411</v>
      </c>
    </row>
    <row r="672" spans="2:4" ht="25.5">
      <c r="B672" s="50" t="s">
        <v>321</v>
      </c>
      <c r="C672" s="53" t="s">
        <v>1436</v>
      </c>
      <c r="D672" s="52" t="s">
        <v>411</v>
      </c>
    </row>
    <row r="673" spans="2:4" ht="25.5">
      <c r="B673" s="50" t="s">
        <v>1437</v>
      </c>
      <c r="C673" s="53" t="s">
        <v>1438</v>
      </c>
      <c r="D673" s="52" t="s">
        <v>411</v>
      </c>
    </row>
    <row r="674" spans="2:4" ht="25.5">
      <c r="B674" s="50" t="s">
        <v>1439</v>
      </c>
      <c r="C674" s="53" t="s">
        <v>1440</v>
      </c>
      <c r="D674" s="52" t="s">
        <v>411</v>
      </c>
    </row>
    <row r="675" spans="2:4">
      <c r="B675" s="50" t="s">
        <v>322</v>
      </c>
      <c r="C675" s="53" t="s">
        <v>1441</v>
      </c>
      <c r="D675" s="52" t="s">
        <v>411</v>
      </c>
    </row>
    <row r="676" spans="2:4">
      <c r="B676" s="50" t="s">
        <v>323</v>
      </c>
      <c r="C676" s="53" t="s">
        <v>1442</v>
      </c>
      <c r="D676" s="52" t="s">
        <v>1443</v>
      </c>
    </row>
    <row r="677" spans="2:4">
      <c r="B677" s="50" t="s">
        <v>324</v>
      </c>
      <c r="C677" s="53" t="s">
        <v>1444</v>
      </c>
      <c r="D677" s="52" t="s">
        <v>411</v>
      </c>
    </row>
    <row r="678" spans="2:4">
      <c r="B678" s="50" t="s">
        <v>1445</v>
      </c>
      <c r="C678" s="53" t="s">
        <v>1444</v>
      </c>
      <c r="D678" s="52" t="s">
        <v>413</v>
      </c>
    </row>
    <row r="679" spans="2:4">
      <c r="B679" s="50" t="s">
        <v>325</v>
      </c>
      <c r="C679" s="53" t="s">
        <v>1446</v>
      </c>
      <c r="D679" s="52" t="s">
        <v>411</v>
      </c>
    </row>
    <row r="680" spans="2:4">
      <c r="B680" s="50" t="s">
        <v>1447</v>
      </c>
      <c r="C680" s="53" t="s">
        <v>1446</v>
      </c>
      <c r="D680" s="52" t="s">
        <v>413</v>
      </c>
    </row>
    <row r="681" spans="2:4">
      <c r="B681" s="50" t="s">
        <v>326</v>
      </c>
      <c r="C681" s="53" t="s">
        <v>1448</v>
      </c>
      <c r="D681" s="52" t="s">
        <v>411</v>
      </c>
    </row>
    <row r="682" spans="2:4">
      <c r="B682" s="50" t="s">
        <v>327</v>
      </c>
      <c r="C682" s="53" t="s">
        <v>1449</v>
      </c>
      <c r="D682" s="52" t="s">
        <v>411</v>
      </c>
    </row>
    <row r="683" spans="2:4">
      <c r="B683" s="50" t="s">
        <v>1450</v>
      </c>
      <c r="C683" s="53" t="s">
        <v>1451</v>
      </c>
      <c r="D683" s="52" t="s">
        <v>411</v>
      </c>
    </row>
    <row r="684" spans="2:4">
      <c r="B684" s="50" t="s">
        <v>328</v>
      </c>
      <c r="C684" s="53" t="s">
        <v>1452</v>
      </c>
      <c r="D684" s="52" t="s">
        <v>411</v>
      </c>
    </row>
    <row r="685" spans="2:4">
      <c r="B685" s="50" t="s">
        <v>1453</v>
      </c>
      <c r="C685" s="53" t="s">
        <v>1454</v>
      </c>
      <c r="D685" s="52" t="s">
        <v>411</v>
      </c>
    </row>
    <row r="686" spans="2:4">
      <c r="B686" s="50" t="s">
        <v>329</v>
      </c>
      <c r="C686" s="53" t="s">
        <v>1455</v>
      </c>
      <c r="D686" s="52" t="s">
        <v>411</v>
      </c>
    </row>
    <row r="687" spans="2:4">
      <c r="B687" s="50" t="s">
        <v>1456</v>
      </c>
      <c r="C687" s="53" t="s">
        <v>1457</v>
      </c>
      <c r="D687" s="52" t="s">
        <v>417</v>
      </c>
    </row>
    <row r="688" spans="2:4">
      <c r="B688" s="50" t="s">
        <v>1458</v>
      </c>
      <c r="C688" s="53" t="s">
        <v>1459</v>
      </c>
      <c r="D688" s="52" t="s">
        <v>421</v>
      </c>
    </row>
    <row r="689" spans="2:4">
      <c r="B689" s="50" t="s">
        <v>1460</v>
      </c>
      <c r="C689" s="53" t="s">
        <v>1461</v>
      </c>
      <c r="D689" s="52" t="s">
        <v>411</v>
      </c>
    </row>
    <row r="690" spans="2:4">
      <c r="B690" s="50" t="s">
        <v>1462</v>
      </c>
      <c r="C690" s="53" t="s">
        <v>1463</v>
      </c>
      <c r="D690" s="52" t="s">
        <v>411</v>
      </c>
    </row>
    <row r="691" spans="2:4">
      <c r="B691" s="50" t="s">
        <v>330</v>
      </c>
      <c r="C691" s="53" t="s">
        <v>1464</v>
      </c>
      <c r="D691" s="52" t="s">
        <v>411</v>
      </c>
    </row>
    <row r="692" spans="2:4">
      <c r="B692" s="50" t="s">
        <v>331</v>
      </c>
      <c r="C692" s="53" t="s">
        <v>1465</v>
      </c>
      <c r="D692" s="52" t="s">
        <v>411</v>
      </c>
    </row>
    <row r="693" spans="2:4">
      <c r="B693" s="50" t="s">
        <v>332</v>
      </c>
      <c r="C693" s="53" t="s">
        <v>1466</v>
      </c>
      <c r="D693" s="52" t="s">
        <v>411</v>
      </c>
    </row>
    <row r="694" spans="2:4">
      <c r="B694" s="50" t="s">
        <v>333</v>
      </c>
      <c r="C694" s="53" t="s">
        <v>1467</v>
      </c>
      <c r="D694" s="52" t="s">
        <v>411</v>
      </c>
    </row>
    <row r="695" spans="2:4">
      <c r="B695" s="50" t="s">
        <v>334</v>
      </c>
      <c r="C695" s="53" t="s">
        <v>1468</v>
      </c>
      <c r="D695" s="52" t="s">
        <v>411</v>
      </c>
    </row>
    <row r="696" spans="2:4">
      <c r="B696" s="50" t="s">
        <v>335</v>
      </c>
      <c r="C696" s="53" t="s">
        <v>1469</v>
      </c>
      <c r="D696" s="52" t="s">
        <v>411</v>
      </c>
    </row>
    <row r="697" spans="2:4">
      <c r="B697" s="50" t="s">
        <v>1470</v>
      </c>
      <c r="C697" s="53" t="s">
        <v>1471</v>
      </c>
      <c r="D697" s="52" t="s">
        <v>417</v>
      </c>
    </row>
    <row r="698" spans="2:4">
      <c r="B698" s="50" t="s">
        <v>1472</v>
      </c>
      <c r="C698" s="53" t="s">
        <v>1473</v>
      </c>
      <c r="D698" s="52" t="s">
        <v>421</v>
      </c>
    </row>
    <row r="699" spans="2:4">
      <c r="B699" s="50" t="s">
        <v>1474</v>
      </c>
      <c r="C699" s="53" t="s">
        <v>1475</v>
      </c>
      <c r="D699" s="52" t="s">
        <v>411</v>
      </c>
    </row>
    <row r="700" spans="2:4">
      <c r="B700" s="50" t="s">
        <v>1476</v>
      </c>
      <c r="C700" s="53" t="s">
        <v>1477</v>
      </c>
      <c r="D700" s="52" t="s">
        <v>411</v>
      </c>
    </row>
    <row r="701" spans="2:4">
      <c r="B701" s="50" t="s">
        <v>336</v>
      </c>
      <c r="C701" s="53" t="s">
        <v>1478</v>
      </c>
      <c r="D701" s="52" t="s">
        <v>411</v>
      </c>
    </row>
    <row r="702" spans="2:4">
      <c r="B702" s="50" t="s">
        <v>1479</v>
      </c>
      <c r="C702" s="53" t="s">
        <v>1480</v>
      </c>
      <c r="D702" s="52" t="s">
        <v>417</v>
      </c>
    </row>
    <row r="703" spans="2:4">
      <c r="B703" s="50" t="s">
        <v>1481</v>
      </c>
      <c r="C703" s="53" t="s">
        <v>1482</v>
      </c>
      <c r="D703" s="52" t="s">
        <v>421</v>
      </c>
    </row>
    <row r="704" spans="2:4">
      <c r="B704" s="50" t="s">
        <v>337</v>
      </c>
      <c r="C704" s="53" t="s">
        <v>1483</v>
      </c>
      <c r="D704" s="52" t="s">
        <v>411</v>
      </c>
    </row>
    <row r="705" spans="2:4">
      <c r="B705" s="50" t="s">
        <v>1484</v>
      </c>
      <c r="C705" s="53" t="s">
        <v>1485</v>
      </c>
      <c r="D705" s="52" t="s">
        <v>417</v>
      </c>
    </row>
    <row r="706" spans="2:4">
      <c r="B706" s="50" t="s">
        <v>1486</v>
      </c>
      <c r="C706" s="53" t="s">
        <v>1487</v>
      </c>
      <c r="D706" s="52" t="s">
        <v>421</v>
      </c>
    </row>
    <row r="707" spans="2:4">
      <c r="B707" s="50" t="s">
        <v>1488</v>
      </c>
      <c r="C707" s="53" t="s">
        <v>1489</v>
      </c>
      <c r="D707" s="52" t="s">
        <v>411</v>
      </c>
    </row>
    <row r="708" spans="2:4">
      <c r="B708" s="50" t="s">
        <v>1490</v>
      </c>
      <c r="C708" s="53" t="s">
        <v>1491</v>
      </c>
      <c r="D708" s="52" t="s">
        <v>411</v>
      </c>
    </row>
    <row r="709" spans="2:4">
      <c r="B709" s="50" t="s">
        <v>1492</v>
      </c>
      <c r="C709" s="53" t="s">
        <v>1493</v>
      </c>
      <c r="D709" s="52" t="s">
        <v>411</v>
      </c>
    </row>
    <row r="710" spans="2:4">
      <c r="B710" s="50" t="s">
        <v>1494</v>
      </c>
      <c r="C710" s="53" t="s">
        <v>1495</v>
      </c>
      <c r="D710" s="52" t="s">
        <v>411</v>
      </c>
    </row>
    <row r="711" spans="2:4">
      <c r="B711" s="50" t="s">
        <v>338</v>
      </c>
      <c r="C711" s="53" t="s">
        <v>1496</v>
      </c>
      <c r="D711" s="52" t="s">
        <v>411</v>
      </c>
    </row>
    <row r="712" spans="2:4">
      <c r="B712" s="50" t="s">
        <v>1497</v>
      </c>
      <c r="C712" s="53" t="s">
        <v>1498</v>
      </c>
      <c r="D712" s="52" t="s">
        <v>417</v>
      </c>
    </row>
    <row r="713" spans="2:4">
      <c r="B713" s="50" t="s">
        <v>1499</v>
      </c>
      <c r="C713" s="53" t="s">
        <v>1500</v>
      </c>
      <c r="D713" s="52" t="s">
        <v>421</v>
      </c>
    </row>
    <row r="714" spans="2:4">
      <c r="B714" s="50" t="s">
        <v>339</v>
      </c>
      <c r="C714" s="53" t="s">
        <v>1501</v>
      </c>
      <c r="D714" s="52" t="s">
        <v>411</v>
      </c>
    </row>
    <row r="715" spans="2:4">
      <c r="B715" s="50" t="s">
        <v>1502</v>
      </c>
      <c r="C715" s="53" t="s">
        <v>1503</v>
      </c>
      <c r="D715" s="52" t="s">
        <v>417</v>
      </c>
    </row>
    <row r="716" spans="2:4">
      <c r="B716" s="50" t="s">
        <v>1504</v>
      </c>
      <c r="C716" s="53" t="s">
        <v>1505</v>
      </c>
      <c r="D716" s="52" t="s">
        <v>421</v>
      </c>
    </row>
    <row r="717" spans="2:4">
      <c r="B717" s="50" t="s">
        <v>340</v>
      </c>
      <c r="C717" s="53" t="s">
        <v>1506</v>
      </c>
      <c r="D717" s="52" t="s">
        <v>411</v>
      </c>
    </row>
    <row r="718" spans="2:4">
      <c r="B718" s="50" t="s">
        <v>1507</v>
      </c>
      <c r="C718" s="53" t="s">
        <v>1508</v>
      </c>
      <c r="D718" s="52" t="s">
        <v>417</v>
      </c>
    </row>
    <row r="719" spans="2:4">
      <c r="B719" s="50" t="s">
        <v>1509</v>
      </c>
      <c r="C719" s="53" t="s">
        <v>1506</v>
      </c>
      <c r="D719" s="52" t="s">
        <v>413</v>
      </c>
    </row>
    <row r="720" spans="2:4">
      <c r="B720" s="50" t="s">
        <v>1510</v>
      </c>
      <c r="C720" s="53" t="s">
        <v>1511</v>
      </c>
      <c r="D720" s="52" t="s">
        <v>421</v>
      </c>
    </row>
    <row r="721" spans="2:4">
      <c r="B721" s="50" t="s">
        <v>341</v>
      </c>
      <c r="C721" s="53" t="s">
        <v>1512</v>
      </c>
      <c r="D721" s="52" t="s">
        <v>411</v>
      </c>
    </row>
    <row r="722" spans="2:4">
      <c r="B722" s="50" t="s">
        <v>1513</v>
      </c>
      <c r="C722" s="53" t="s">
        <v>1514</v>
      </c>
      <c r="D722" s="52" t="s">
        <v>638</v>
      </c>
    </row>
    <row r="723" spans="2:4">
      <c r="B723" s="50" t="s">
        <v>342</v>
      </c>
      <c r="C723" s="53" t="s">
        <v>1515</v>
      </c>
      <c r="D723" s="52" t="s">
        <v>411</v>
      </c>
    </row>
    <row r="724" spans="2:4">
      <c r="B724" s="50" t="s">
        <v>1516</v>
      </c>
      <c r="C724" s="53" t="s">
        <v>1517</v>
      </c>
      <c r="D724" s="52" t="s">
        <v>638</v>
      </c>
    </row>
    <row r="725" spans="2:4">
      <c r="B725" s="50" t="s">
        <v>343</v>
      </c>
      <c r="C725" s="53" t="s">
        <v>1518</v>
      </c>
      <c r="D725" s="52" t="s">
        <v>411</v>
      </c>
    </row>
    <row r="726" spans="2:4">
      <c r="B726" s="50" t="s">
        <v>1519</v>
      </c>
      <c r="C726" s="53" t="s">
        <v>1520</v>
      </c>
      <c r="D726" s="52" t="s">
        <v>638</v>
      </c>
    </row>
    <row r="727" spans="2:4">
      <c r="B727" s="50" t="s">
        <v>344</v>
      </c>
      <c r="C727" s="53" t="s">
        <v>1521</v>
      </c>
      <c r="D727" s="52" t="s">
        <v>411</v>
      </c>
    </row>
    <row r="728" spans="2:4">
      <c r="B728" s="50" t="s">
        <v>1522</v>
      </c>
      <c r="C728" s="53" t="s">
        <v>1523</v>
      </c>
      <c r="D728" s="52" t="s">
        <v>638</v>
      </c>
    </row>
    <row r="729" spans="2:4">
      <c r="B729" s="50" t="s">
        <v>345</v>
      </c>
      <c r="C729" s="53" t="s">
        <v>1524</v>
      </c>
      <c r="D729" s="52" t="s">
        <v>411</v>
      </c>
    </row>
    <row r="730" spans="2:4">
      <c r="B730" s="50" t="s">
        <v>1525</v>
      </c>
      <c r="C730" s="53" t="s">
        <v>1526</v>
      </c>
      <c r="D730" s="52" t="s">
        <v>638</v>
      </c>
    </row>
    <row r="731" spans="2:4">
      <c r="B731" s="50" t="s">
        <v>346</v>
      </c>
      <c r="C731" s="53" t="s">
        <v>1527</v>
      </c>
      <c r="D731" s="52" t="s">
        <v>1528</v>
      </c>
    </row>
    <row r="732" spans="2:4" ht="13.5" thickBot="1">
      <c r="B732" s="71" t="s">
        <v>347</v>
      </c>
      <c r="C732" s="72" t="s">
        <v>1529</v>
      </c>
      <c r="D732" s="73" t="s">
        <v>1528</v>
      </c>
    </row>
    <row r="733" spans="2:4" ht="13.5" thickTop="1"/>
  </sheetData>
  <pageMargins left="0.5" right="0.5" top="0.75" bottom="0.75" header="0.5" footer="0.5"/>
  <pageSetup scale="81" fitToHeight="12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12698-CD26-48F7-B741-35F391A89390}">
  <sheetPr>
    <tabColor theme="4" tint="0.749992370372631"/>
  </sheetPr>
  <dimension ref="A1:I12538"/>
  <sheetViews>
    <sheetView workbookViewId="0">
      <selection activeCell="J5" sqref="J5"/>
    </sheetView>
  </sheetViews>
  <sheetFormatPr defaultRowHeight="15"/>
  <cols>
    <col min="9" max="9" width="31.42578125" customWidth="1"/>
  </cols>
  <sheetData>
    <row r="1" spans="1:9">
      <c r="A1" t="s">
        <v>129</v>
      </c>
      <c r="B1" t="s">
        <v>130</v>
      </c>
      <c r="C1" t="s">
        <v>131</v>
      </c>
      <c r="D1">
        <v>2017</v>
      </c>
      <c r="E1">
        <v>2018</v>
      </c>
      <c r="F1">
        <v>2019</v>
      </c>
      <c r="G1">
        <v>2020</v>
      </c>
      <c r="H1">
        <v>2021</v>
      </c>
      <c r="I1" s="41"/>
    </row>
    <row r="2" spans="1:9">
      <c r="A2" t="s">
        <v>1700</v>
      </c>
      <c r="B2" t="s">
        <v>132</v>
      </c>
      <c r="C2" t="s">
        <v>133</v>
      </c>
      <c r="D2">
        <v>-2</v>
      </c>
      <c r="E2">
        <v>-14</v>
      </c>
      <c r="F2">
        <v>-10</v>
      </c>
      <c r="G2">
        <v>-7</v>
      </c>
      <c r="H2">
        <v>-8</v>
      </c>
    </row>
    <row r="3" spans="1:9">
      <c r="A3" t="s">
        <v>1700</v>
      </c>
      <c r="B3" t="s">
        <v>132</v>
      </c>
      <c r="C3" t="s">
        <v>134</v>
      </c>
      <c r="D3">
        <v>13561</v>
      </c>
      <c r="E3">
        <v>4804</v>
      </c>
      <c r="F3">
        <v>11973</v>
      </c>
      <c r="G3">
        <v>12391</v>
      </c>
      <c r="H3">
        <v>13425</v>
      </c>
    </row>
    <row r="4" spans="1:9">
      <c r="A4" t="s">
        <v>1700</v>
      </c>
      <c r="B4" t="s">
        <v>132</v>
      </c>
      <c r="C4" t="s">
        <v>135</v>
      </c>
      <c r="D4">
        <v>13561</v>
      </c>
      <c r="E4">
        <v>4804</v>
      </c>
      <c r="F4">
        <v>11973</v>
      </c>
      <c r="G4">
        <v>12391</v>
      </c>
      <c r="H4">
        <v>13425</v>
      </c>
    </row>
    <row r="5" spans="1:9">
      <c r="A5" t="s">
        <v>1700</v>
      </c>
      <c r="B5" t="s">
        <v>132</v>
      </c>
      <c r="C5" t="s">
        <v>136</v>
      </c>
      <c r="D5">
        <v>13561</v>
      </c>
      <c r="E5">
        <v>4804</v>
      </c>
      <c r="F5">
        <v>11973</v>
      </c>
      <c r="G5">
        <v>12391</v>
      </c>
      <c r="H5">
        <v>13425</v>
      </c>
    </row>
    <row r="6" spans="1:9">
      <c r="A6" t="s">
        <v>1700</v>
      </c>
      <c r="B6" t="s">
        <v>132</v>
      </c>
      <c r="C6" t="s">
        <v>137</v>
      </c>
      <c r="D6">
        <v>1239</v>
      </c>
      <c r="E6">
        <v>1264</v>
      </c>
      <c r="F6">
        <v>1245</v>
      </c>
      <c r="G6">
        <v>915</v>
      </c>
      <c r="H6">
        <v>1037</v>
      </c>
    </row>
    <row r="7" spans="1:9">
      <c r="A7" t="s">
        <v>1700</v>
      </c>
      <c r="B7" t="s">
        <v>132</v>
      </c>
      <c r="C7" t="s">
        <v>138</v>
      </c>
      <c r="D7">
        <v>1239</v>
      </c>
      <c r="E7">
        <v>1264</v>
      </c>
      <c r="F7">
        <v>1245</v>
      </c>
      <c r="G7">
        <v>915</v>
      </c>
      <c r="H7">
        <v>1037</v>
      </c>
    </row>
    <row r="8" spans="1:9">
      <c r="A8" t="s">
        <v>1700</v>
      </c>
      <c r="B8" t="s">
        <v>132</v>
      </c>
      <c r="C8" t="s">
        <v>139</v>
      </c>
      <c r="D8">
        <v>1239</v>
      </c>
      <c r="E8">
        <v>1264</v>
      </c>
      <c r="F8">
        <v>1245</v>
      </c>
      <c r="G8">
        <v>915</v>
      </c>
      <c r="H8">
        <v>1037</v>
      </c>
    </row>
    <row r="9" spans="1:9">
      <c r="A9" t="s">
        <v>1700</v>
      </c>
      <c r="B9" t="s">
        <v>132</v>
      </c>
      <c r="C9" t="s">
        <v>1701</v>
      </c>
      <c r="D9">
        <v>0</v>
      </c>
      <c r="E9">
        <v>0</v>
      </c>
      <c r="F9">
        <v>0</v>
      </c>
      <c r="G9">
        <v>0</v>
      </c>
      <c r="H9">
        <v>0</v>
      </c>
    </row>
    <row r="10" spans="1:9">
      <c r="A10" t="s">
        <v>1700</v>
      </c>
      <c r="B10" t="s">
        <v>132</v>
      </c>
      <c r="C10" t="s">
        <v>1702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9">
      <c r="A11" t="s">
        <v>1700</v>
      </c>
      <c r="B11" t="s">
        <v>132</v>
      </c>
      <c r="C11" t="s">
        <v>140</v>
      </c>
      <c r="D11">
        <v>865</v>
      </c>
      <c r="E11">
        <v>865</v>
      </c>
      <c r="F11">
        <v>865</v>
      </c>
      <c r="G11">
        <v>865</v>
      </c>
      <c r="H11">
        <v>865</v>
      </c>
    </row>
    <row r="12" spans="1:9">
      <c r="A12" t="s">
        <v>1700</v>
      </c>
      <c r="B12" t="s">
        <v>132</v>
      </c>
      <c r="C12" t="s">
        <v>141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9">
      <c r="A13" t="s">
        <v>1700</v>
      </c>
      <c r="B13" t="s">
        <v>132</v>
      </c>
      <c r="C13" t="s">
        <v>142</v>
      </c>
      <c r="D13">
        <v>865</v>
      </c>
      <c r="E13">
        <v>865</v>
      </c>
      <c r="F13">
        <v>865</v>
      </c>
      <c r="G13">
        <v>865</v>
      </c>
      <c r="H13">
        <v>865</v>
      </c>
    </row>
    <row r="14" spans="1:9">
      <c r="A14" t="s">
        <v>1700</v>
      </c>
      <c r="B14" t="s">
        <v>132</v>
      </c>
      <c r="C14" t="s">
        <v>143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9">
      <c r="A15" t="s">
        <v>1700</v>
      </c>
      <c r="B15" t="s">
        <v>132</v>
      </c>
      <c r="C15" t="s">
        <v>144</v>
      </c>
      <c r="D15">
        <v>865</v>
      </c>
      <c r="E15">
        <v>865</v>
      </c>
      <c r="F15">
        <v>865</v>
      </c>
      <c r="G15">
        <v>865</v>
      </c>
      <c r="H15">
        <v>865</v>
      </c>
    </row>
    <row r="16" spans="1:9">
      <c r="A16" t="s">
        <v>1700</v>
      </c>
      <c r="B16" t="s">
        <v>132</v>
      </c>
      <c r="C16" t="s">
        <v>145</v>
      </c>
      <c r="D16">
        <v>7802</v>
      </c>
      <c r="E16">
        <v>8231</v>
      </c>
      <c r="F16">
        <v>7668</v>
      </c>
      <c r="G16">
        <v>8687</v>
      </c>
      <c r="H16">
        <v>8503</v>
      </c>
    </row>
    <row r="17" spans="1:8">
      <c r="A17" t="s">
        <v>1700</v>
      </c>
      <c r="B17" t="s">
        <v>132</v>
      </c>
      <c r="C17" t="s">
        <v>146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>
      <c r="A18" t="s">
        <v>1700</v>
      </c>
      <c r="B18" t="s">
        <v>132</v>
      </c>
      <c r="C18" t="s">
        <v>147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>
      <c r="A19" t="s">
        <v>1700</v>
      </c>
      <c r="B19" t="s">
        <v>132</v>
      </c>
      <c r="C19" t="s">
        <v>1703</v>
      </c>
      <c r="D19">
        <v>44</v>
      </c>
      <c r="E19">
        <v>44</v>
      </c>
      <c r="F19">
        <v>45</v>
      </c>
      <c r="G19">
        <v>45</v>
      </c>
      <c r="H19">
        <v>45</v>
      </c>
    </row>
    <row r="20" spans="1:8">
      <c r="A20" t="s">
        <v>1700</v>
      </c>
      <c r="B20" t="s">
        <v>132</v>
      </c>
      <c r="C20" t="s">
        <v>148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>
      <c r="A21" t="s">
        <v>1700</v>
      </c>
      <c r="B21" t="s">
        <v>132</v>
      </c>
      <c r="C21" t="s">
        <v>149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>
      <c r="A22" t="s">
        <v>1700</v>
      </c>
      <c r="B22" t="s">
        <v>132</v>
      </c>
      <c r="C22" t="s">
        <v>150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>
      <c r="A23" t="s">
        <v>1700</v>
      </c>
      <c r="B23" t="s">
        <v>132</v>
      </c>
      <c r="C23" t="s">
        <v>151</v>
      </c>
      <c r="D23">
        <v>7144</v>
      </c>
      <c r="E23">
        <v>6931</v>
      </c>
      <c r="F23">
        <v>6568</v>
      </c>
      <c r="G23">
        <v>7108</v>
      </c>
      <c r="H23">
        <v>7367</v>
      </c>
    </row>
    <row r="24" spans="1:8">
      <c r="A24" t="s">
        <v>1700</v>
      </c>
      <c r="B24" t="s">
        <v>132</v>
      </c>
      <c r="C24" t="s">
        <v>152</v>
      </c>
      <c r="D24">
        <v>9214</v>
      </c>
      <c r="E24">
        <v>10377</v>
      </c>
      <c r="F24">
        <v>11035</v>
      </c>
      <c r="G24">
        <v>11400</v>
      </c>
      <c r="H24">
        <v>11305</v>
      </c>
    </row>
    <row r="25" spans="1:8">
      <c r="A25" t="s">
        <v>1700</v>
      </c>
      <c r="B25" t="s">
        <v>132</v>
      </c>
      <c r="C25" t="s">
        <v>1704</v>
      </c>
      <c r="D25">
        <v>153</v>
      </c>
      <c r="E25">
        <v>153</v>
      </c>
      <c r="F25">
        <v>152</v>
      </c>
      <c r="G25">
        <v>169</v>
      </c>
      <c r="H25">
        <v>169</v>
      </c>
    </row>
    <row r="26" spans="1:8">
      <c r="A26" t="s">
        <v>1700</v>
      </c>
      <c r="B26" t="s">
        <v>132</v>
      </c>
      <c r="C26" t="s">
        <v>153</v>
      </c>
      <c r="D26">
        <v>18</v>
      </c>
      <c r="E26">
        <v>17</v>
      </c>
      <c r="F26">
        <v>17</v>
      </c>
      <c r="G26">
        <v>20</v>
      </c>
      <c r="H26">
        <v>22</v>
      </c>
    </row>
    <row r="27" spans="1:8">
      <c r="A27" t="s">
        <v>1700</v>
      </c>
      <c r="B27" t="s">
        <v>132</v>
      </c>
      <c r="C27" t="s">
        <v>154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>
      <c r="A28" t="s">
        <v>1700</v>
      </c>
      <c r="B28" t="s">
        <v>132</v>
      </c>
      <c r="C28" t="s">
        <v>155</v>
      </c>
      <c r="D28">
        <v>18</v>
      </c>
      <c r="E28">
        <v>17</v>
      </c>
      <c r="F28">
        <v>17</v>
      </c>
      <c r="G28">
        <v>20</v>
      </c>
      <c r="H28">
        <v>22</v>
      </c>
    </row>
    <row r="29" spans="1:8">
      <c r="A29" t="s">
        <v>1700</v>
      </c>
      <c r="B29" t="s">
        <v>132</v>
      </c>
      <c r="C29" t="s">
        <v>156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>
      <c r="A30" t="s">
        <v>1700</v>
      </c>
      <c r="B30" t="s">
        <v>132</v>
      </c>
      <c r="C30" t="s">
        <v>157</v>
      </c>
      <c r="D30">
        <v>16376</v>
      </c>
      <c r="E30">
        <v>17325</v>
      </c>
      <c r="F30">
        <v>17620</v>
      </c>
      <c r="G30">
        <v>18527</v>
      </c>
      <c r="H30">
        <v>18694</v>
      </c>
    </row>
    <row r="31" spans="1:8">
      <c r="A31" t="s">
        <v>1700</v>
      </c>
      <c r="B31" t="s">
        <v>132</v>
      </c>
      <c r="C31" t="s">
        <v>158</v>
      </c>
      <c r="D31">
        <v>7162</v>
      </c>
      <c r="E31">
        <v>6948</v>
      </c>
      <c r="F31">
        <v>6585</v>
      </c>
      <c r="G31">
        <v>7127</v>
      </c>
      <c r="H31">
        <v>7389</v>
      </c>
    </row>
    <row r="32" spans="1:8">
      <c r="A32" t="s">
        <v>1700</v>
      </c>
      <c r="B32" t="s">
        <v>132</v>
      </c>
      <c r="C32" t="s">
        <v>159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>
      <c r="A33" t="s">
        <v>1700</v>
      </c>
      <c r="B33" t="s">
        <v>132</v>
      </c>
      <c r="C33" t="s">
        <v>160</v>
      </c>
      <c r="D33">
        <v>28258</v>
      </c>
      <c r="E33">
        <v>34277</v>
      </c>
      <c r="F33">
        <v>36849</v>
      </c>
      <c r="G33">
        <v>30027</v>
      </c>
      <c r="H33">
        <v>29651</v>
      </c>
    </row>
    <row r="34" spans="1:8">
      <c r="A34" t="s">
        <v>1700</v>
      </c>
      <c r="B34" t="s">
        <v>132</v>
      </c>
      <c r="C34" t="s">
        <v>161</v>
      </c>
      <c r="D34">
        <v>6568</v>
      </c>
      <c r="E34">
        <v>7422</v>
      </c>
      <c r="F34">
        <v>7309</v>
      </c>
      <c r="G34">
        <v>6584</v>
      </c>
      <c r="H34">
        <v>8604</v>
      </c>
    </row>
    <row r="35" spans="1:8">
      <c r="A35" t="s">
        <v>1700</v>
      </c>
      <c r="B35" t="s">
        <v>132</v>
      </c>
      <c r="C35" t="s">
        <v>162</v>
      </c>
      <c r="D35">
        <v>5068</v>
      </c>
      <c r="E35">
        <v>4859</v>
      </c>
      <c r="F35">
        <v>5016</v>
      </c>
      <c r="G35">
        <v>5826</v>
      </c>
      <c r="H35">
        <v>4919</v>
      </c>
    </row>
    <row r="36" spans="1:8">
      <c r="A36" t="s">
        <v>1700</v>
      </c>
      <c r="B36" t="s">
        <v>132</v>
      </c>
      <c r="C36" t="s">
        <v>163</v>
      </c>
      <c r="D36">
        <v>11403</v>
      </c>
      <c r="E36">
        <v>12271</v>
      </c>
      <c r="F36">
        <v>9066</v>
      </c>
      <c r="G36">
        <v>9298</v>
      </c>
      <c r="H36">
        <v>15171</v>
      </c>
    </row>
    <row r="37" spans="1:8">
      <c r="A37" t="s">
        <v>1700</v>
      </c>
      <c r="B37" t="s">
        <v>132</v>
      </c>
      <c r="C37" t="s">
        <v>164</v>
      </c>
      <c r="D37">
        <v>7755</v>
      </c>
      <c r="E37">
        <v>6396</v>
      </c>
      <c r="F37">
        <v>6574</v>
      </c>
      <c r="G37">
        <v>7130</v>
      </c>
      <c r="H37">
        <v>7955</v>
      </c>
    </row>
    <row r="38" spans="1:8">
      <c r="A38" t="s">
        <v>1700</v>
      </c>
      <c r="B38" t="s">
        <v>132</v>
      </c>
      <c r="C38" t="s">
        <v>165</v>
      </c>
      <c r="D38">
        <v>59052</v>
      </c>
      <c r="E38">
        <v>65225</v>
      </c>
      <c r="F38">
        <v>64813</v>
      </c>
      <c r="G38">
        <v>58865</v>
      </c>
      <c r="H38">
        <v>66300</v>
      </c>
    </row>
    <row r="39" spans="1:8">
      <c r="A39" t="s">
        <v>1700</v>
      </c>
      <c r="B39" t="s">
        <v>132</v>
      </c>
      <c r="C39" t="s">
        <v>166</v>
      </c>
      <c r="D39">
        <v>53984</v>
      </c>
      <c r="E39">
        <v>60366</v>
      </c>
      <c r="F39">
        <v>59797</v>
      </c>
      <c r="G39">
        <v>53040</v>
      </c>
      <c r="H39">
        <v>61381</v>
      </c>
    </row>
    <row r="40" spans="1:8">
      <c r="A40" t="s">
        <v>1700</v>
      </c>
      <c r="B40" t="s">
        <v>132</v>
      </c>
      <c r="C40" t="s">
        <v>167</v>
      </c>
      <c r="D40">
        <v>5068</v>
      </c>
      <c r="E40">
        <v>4859</v>
      </c>
      <c r="F40">
        <v>5016</v>
      </c>
      <c r="G40">
        <v>5826</v>
      </c>
      <c r="H40">
        <v>4919</v>
      </c>
    </row>
    <row r="41" spans="1:8">
      <c r="A41" t="s">
        <v>1700</v>
      </c>
      <c r="B41" t="s">
        <v>132</v>
      </c>
      <c r="C41" t="s">
        <v>168</v>
      </c>
      <c r="D41">
        <v>57833</v>
      </c>
      <c r="E41">
        <v>63898</v>
      </c>
      <c r="F41">
        <v>63451</v>
      </c>
      <c r="G41">
        <v>57678</v>
      </c>
      <c r="H41">
        <v>65796</v>
      </c>
    </row>
    <row r="42" spans="1:8">
      <c r="A42" t="s">
        <v>1700</v>
      </c>
      <c r="B42" t="s">
        <v>132</v>
      </c>
      <c r="C42" t="s">
        <v>169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>
      <c r="A43" t="s">
        <v>1700</v>
      </c>
      <c r="B43" t="s">
        <v>132</v>
      </c>
      <c r="C43" t="s">
        <v>1705</v>
      </c>
      <c r="D43">
        <v>2749</v>
      </c>
      <c r="E43">
        <v>2745</v>
      </c>
      <c r="F43">
        <v>2760</v>
      </c>
      <c r="G43">
        <v>2767</v>
      </c>
      <c r="H43">
        <v>2774</v>
      </c>
    </row>
    <row r="44" spans="1:8">
      <c r="A44" t="s">
        <v>1700</v>
      </c>
      <c r="B44" t="s">
        <v>132</v>
      </c>
      <c r="C44" t="s">
        <v>170</v>
      </c>
      <c r="D44">
        <v>3</v>
      </c>
      <c r="E44">
        <v>2</v>
      </c>
      <c r="F44">
        <v>0</v>
      </c>
      <c r="G44">
        <v>0</v>
      </c>
      <c r="H44">
        <v>0</v>
      </c>
    </row>
    <row r="45" spans="1:8">
      <c r="A45" t="s">
        <v>1700</v>
      </c>
      <c r="B45" t="s">
        <v>132</v>
      </c>
      <c r="C45" t="s">
        <v>171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>
      <c r="A46" t="s">
        <v>1700</v>
      </c>
      <c r="B46" t="s">
        <v>132</v>
      </c>
      <c r="C46" t="s">
        <v>172</v>
      </c>
      <c r="D46">
        <v>3</v>
      </c>
      <c r="E46">
        <v>2</v>
      </c>
      <c r="F46">
        <v>0</v>
      </c>
      <c r="G46">
        <v>0</v>
      </c>
      <c r="H46">
        <v>0</v>
      </c>
    </row>
    <row r="47" spans="1:8">
      <c r="A47" t="s">
        <v>1700</v>
      </c>
      <c r="B47" t="s">
        <v>132</v>
      </c>
      <c r="C47" t="s">
        <v>173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>
      <c r="A48" t="s">
        <v>1700</v>
      </c>
      <c r="B48" t="s">
        <v>132</v>
      </c>
      <c r="C48" t="s">
        <v>174</v>
      </c>
      <c r="D48">
        <v>0</v>
      </c>
      <c r="E48">
        <v>0</v>
      </c>
      <c r="F48">
        <v>0</v>
      </c>
      <c r="G48">
        <v>0</v>
      </c>
      <c r="H48">
        <v>0</v>
      </c>
    </row>
    <row r="49" spans="1:8">
      <c r="A49" t="s">
        <v>1700</v>
      </c>
      <c r="B49" t="s">
        <v>132</v>
      </c>
      <c r="C49" t="s">
        <v>175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>
      <c r="A50" t="s">
        <v>1700</v>
      </c>
      <c r="B50" t="s">
        <v>132</v>
      </c>
      <c r="C50" t="s">
        <v>176</v>
      </c>
      <c r="D50">
        <v>0</v>
      </c>
      <c r="E50">
        <v>0</v>
      </c>
      <c r="F50">
        <v>0</v>
      </c>
      <c r="G50">
        <v>0</v>
      </c>
      <c r="H50">
        <v>0</v>
      </c>
    </row>
    <row r="51" spans="1:8">
      <c r="A51" t="s">
        <v>1700</v>
      </c>
      <c r="B51" t="s">
        <v>132</v>
      </c>
      <c r="C51" t="s">
        <v>177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>
      <c r="A52" t="s">
        <v>1700</v>
      </c>
      <c r="B52" t="s">
        <v>132</v>
      </c>
      <c r="C52" t="s">
        <v>178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>
      <c r="A53" t="s">
        <v>1700</v>
      </c>
      <c r="B53" t="s">
        <v>132</v>
      </c>
      <c r="C53" t="s">
        <v>179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>
      <c r="A54" t="s">
        <v>1700</v>
      </c>
      <c r="B54" t="s">
        <v>132</v>
      </c>
      <c r="C54" t="s">
        <v>180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>
      <c r="A55" t="s">
        <v>1700</v>
      </c>
      <c r="B55" t="s">
        <v>132</v>
      </c>
      <c r="C55" t="s">
        <v>181</v>
      </c>
      <c r="D55">
        <v>9229</v>
      </c>
      <c r="E55">
        <v>9028</v>
      </c>
      <c r="F55">
        <v>9004</v>
      </c>
      <c r="G55">
        <v>8612</v>
      </c>
      <c r="H55">
        <v>8730</v>
      </c>
    </row>
    <row r="56" spans="1:8">
      <c r="A56" t="s">
        <v>1700</v>
      </c>
      <c r="B56" t="s">
        <v>132</v>
      </c>
      <c r="C56" t="s">
        <v>182</v>
      </c>
      <c r="D56">
        <v>4847</v>
      </c>
      <c r="E56">
        <v>4611</v>
      </c>
      <c r="F56">
        <v>4271</v>
      </c>
      <c r="G56">
        <v>4451</v>
      </c>
      <c r="H56">
        <v>4527</v>
      </c>
    </row>
    <row r="57" spans="1:8">
      <c r="A57" t="s">
        <v>1700</v>
      </c>
      <c r="B57" t="s">
        <v>132</v>
      </c>
      <c r="C57" t="s">
        <v>183</v>
      </c>
      <c r="D57">
        <v>7030</v>
      </c>
      <c r="E57">
        <v>6738</v>
      </c>
      <c r="F57">
        <v>6579</v>
      </c>
      <c r="G57">
        <v>7128</v>
      </c>
      <c r="H57">
        <v>7110</v>
      </c>
    </row>
    <row r="58" spans="1:8">
      <c r="A58" t="s">
        <v>1700</v>
      </c>
      <c r="B58" t="s">
        <v>132</v>
      </c>
      <c r="C58" t="s">
        <v>184</v>
      </c>
      <c r="D58">
        <v>21106</v>
      </c>
      <c r="E58">
        <v>20378</v>
      </c>
      <c r="F58">
        <v>19854</v>
      </c>
      <c r="G58">
        <v>20191</v>
      </c>
      <c r="H58">
        <v>20367</v>
      </c>
    </row>
    <row r="59" spans="1:8">
      <c r="A59" t="s">
        <v>1700</v>
      </c>
      <c r="B59" t="s">
        <v>132</v>
      </c>
      <c r="C59" t="s">
        <v>185</v>
      </c>
      <c r="D59">
        <v>21106</v>
      </c>
      <c r="E59">
        <v>20378</v>
      </c>
      <c r="F59">
        <v>19854</v>
      </c>
      <c r="G59">
        <v>20191</v>
      </c>
      <c r="H59">
        <v>20367</v>
      </c>
    </row>
    <row r="60" spans="1:8">
      <c r="A60" t="s">
        <v>1700</v>
      </c>
      <c r="B60" t="s">
        <v>132</v>
      </c>
      <c r="C60" t="s">
        <v>186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>
      <c r="A61" t="s">
        <v>1700</v>
      </c>
      <c r="B61" t="s">
        <v>132</v>
      </c>
      <c r="C61" t="s">
        <v>187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>
      <c r="A62" t="s">
        <v>1700</v>
      </c>
      <c r="B62" t="s">
        <v>132</v>
      </c>
      <c r="C62" t="s">
        <v>1706</v>
      </c>
      <c r="D62">
        <v>2164</v>
      </c>
      <c r="E62">
        <v>2160</v>
      </c>
      <c r="F62">
        <v>2175</v>
      </c>
      <c r="G62">
        <v>2182</v>
      </c>
      <c r="H62">
        <v>2185</v>
      </c>
    </row>
    <row r="63" spans="1:8">
      <c r="A63" t="s">
        <v>1700</v>
      </c>
      <c r="B63" t="s">
        <v>132</v>
      </c>
      <c r="C63" t="s">
        <v>188</v>
      </c>
      <c r="D63">
        <v>576728</v>
      </c>
      <c r="E63">
        <v>579193</v>
      </c>
      <c r="F63">
        <v>581822</v>
      </c>
      <c r="G63">
        <v>614417</v>
      </c>
      <c r="H63">
        <v>659295</v>
      </c>
    </row>
    <row r="64" spans="1:8">
      <c r="A64" t="s">
        <v>1700</v>
      </c>
      <c r="B64" t="s">
        <v>132</v>
      </c>
      <c r="C64" t="s">
        <v>189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>
      <c r="A65" t="s">
        <v>1700</v>
      </c>
      <c r="B65" t="s">
        <v>132</v>
      </c>
      <c r="C65" t="s">
        <v>190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>
      <c r="A66" t="s">
        <v>1700</v>
      </c>
      <c r="B66" t="s">
        <v>132</v>
      </c>
      <c r="C66" t="s">
        <v>191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>
      <c r="A67" t="s">
        <v>1700</v>
      </c>
      <c r="B67" t="s">
        <v>132</v>
      </c>
      <c r="C67" t="s">
        <v>192</v>
      </c>
      <c r="D67">
        <v>53301.5</v>
      </c>
      <c r="E67">
        <v>54899.6</v>
      </c>
      <c r="F67">
        <v>54728.2</v>
      </c>
      <c r="G67">
        <v>50475.199999999997</v>
      </c>
      <c r="H67">
        <v>57349.4</v>
      </c>
    </row>
    <row r="68" spans="1:8">
      <c r="A68" t="s">
        <v>1700</v>
      </c>
      <c r="B68" t="s">
        <v>132</v>
      </c>
      <c r="C68" t="s">
        <v>193</v>
      </c>
      <c r="D68">
        <v>54279</v>
      </c>
      <c r="E68">
        <v>53327</v>
      </c>
      <c r="F68">
        <v>53434</v>
      </c>
      <c r="G68">
        <v>50705</v>
      </c>
      <c r="H68">
        <v>50869</v>
      </c>
    </row>
    <row r="69" spans="1:8">
      <c r="A69" t="s">
        <v>1700</v>
      </c>
      <c r="B69" t="s">
        <v>132</v>
      </c>
      <c r="C69" t="s">
        <v>194</v>
      </c>
      <c r="D69">
        <v>85</v>
      </c>
      <c r="E69">
        <v>85</v>
      </c>
      <c r="F69">
        <v>85</v>
      </c>
      <c r="G69">
        <v>85</v>
      </c>
      <c r="H69">
        <v>85</v>
      </c>
    </row>
    <row r="70" spans="1:8">
      <c r="A70" t="s">
        <v>1700</v>
      </c>
      <c r="B70" t="s">
        <v>132</v>
      </c>
      <c r="C70" t="s">
        <v>195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>
      <c r="A71" t="s">
        <v>1700</v>
      </c>
      <c r="B71" t="s">
        <v>132</v>
      </c>
      <c r="C71" t="s">
        <v>1707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>
      <c r="A72" t="s">
        <v>1700</v>
      </c>
      <c r="B72" t="s">
        <v>132</v>
      </c>
      <c r="C72" t="s">
        <v>196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>
      <c r="A73" t="s">
        <v>1700</v>
      </c>
      <c r="B73" t="s">
        <v>132</v>
      </c>
      <c r="C73" t="s">
        <v>197</v>
      </c>
      <c r="D73">
        <v>101</v>
      </c>
      <c r="E73">
        <v>101</v>
      </c>
      <c r="F73">
        <v>101</v>
      </c>
      <c r="G73">
        <v>101</v>
      </c>
      <c r="H73">
        <v>101</v>
      </c>
    </row>
    <row r="74" spans="1:8">
      <c r="A74" t="s">
        <v>1700</v>
      </c>
      <c r="B74" t="s">
        <v>132</v>
      </c>
      <c r="C74" t="s">
        <v>198</v>
      </c>
      <c r="D74">
        <v>186</v>
      </c>
      <c r="E74">
        <v>186</v>
      </c>
      <c r="F74">
        <v>186</v>
      </c>
      <c r="G74">
        <v>186</v>
      </c>
      <c r="H74">
        <v>186</v>
      </c>
    </row>
    <row r="75" spans="1:8">
      <c r="A75" t="s">
        <v>1700</v>
      </c>
      <c r="B75" t="s">
        <v>132</v>
      </c>
      <c r="C75" t="s">
        <v>199</v>
      </c>
      <c r="D75">
        <v>186</v>
      </c>
      <c r="E75">
        <v>186</v>
      </c>
      <c r="F75">
        <v>186</v>
      </c>
      <c r="G75">
        <v>186</v>
      </c>
      <c r="H75">
        <v>186</v>
      </c>
    </row>
    <row r="76" spans="1:8">
      <c r="A76" t="s">
        <v>1700</v>
      </c>
      <c r="B76" t="s">
        <v>132</v>
      </c>
      <c r="C76" t="s">
        <v>200</v>
      </c>
      <c r="D76">
        <v>21</v>
      </c>
      <c r="E76">
        <v>19</v>
      </c>
      <c r="F76">
        <v>16</v>
      </c>
      <c r="G76">
        <v>1</v>
      </c>
      <c r="H76">
        <v>6</v>
      </c>
    </row>
    <row r="77" spans="1:8">
      <c r="A77" t="s">
        <v>1700</v>
      </c>
      <c r="B77" t="s">
        <v>132</v>
      </c>
      <c r="C77" t="s">
        <v>201</v>
      </c>
      <c r="D77">
        <v>681</v>
      </c>
      <c r="E77">
        <v>745</v>
      </c>
      <c r="F77">
        <v>786</v>
      </c>
      <c r="G77">
        <v>708</v>
      </c>
      <c r="H77">
        <v>816</v>
      </c>
    </row>
    <row r="78" spans="1:8">
      <c r="A78" t="s">
        <v>1700</v>
      </c>
      <c r="B78" t="s">
        <v>132</v>
      </c>
      <c r="C78" t="s">
        <v>202</v>
      </c>
      <c r="D78">
        <v>91</v>
      </c>
      <c r="E78">
        <v>73</v>
      </c>
      <c r="F78">
        <v>129</v>
      </c>
      <c r="G78">
        <v>117</v>
      </c>
      <c r="H78">
        <v>126</v>
      </c>
    </row>
    <row r="79" spans="1:8">
      <c r="A79" t="s">
        <v>1700</v>
      </c>
      <c r="B79" t="s">
        <v>132</v>
      </c>
      <c r="C79" t="s">
        <v>203</v>
      </c>
      <c r="D79">
        <v>447</v>
      </c>
      <c r="E79">
        <v>459</v>
      </c>
      <c r="F79">
        <v>398</v>
      </c>
      <c r="G79">
        <v>436</v>
      </c>
      <c r="H79">
        <v>419</v>
      </c>
    </row>
    <row r="80" spans="1:8">
      <c r="A80" t="s">
        <v>1700</v>
      </c>
      <c r="B80" t="s">
        <v>132</v>
      </c>
      <c r="C80" t="s">
        <v>204</v>
      </c>
      <c r="D80">
        <v>1240</v>
      </c>
      <c r="E80">
        <v>1297</v>
      </c>
      <c r="F80">
        <v>1329</v>
      </c>
      <c r="G80">
        <v>1263</v>
      </c>
      <c r="H80">
        <v>1367</v>
      </c>
    </row>
    <row r="81" spans="1:8">
      <c r="A81" t="s">
        <v>1700</v>
      </c>
      <c r="B81" t="s">
        <v>132</v>
      </c>
      <c r="C81" t="s">
        <v>205</v>
      </c>
      <c r="D81">
        <v>1240</v>
      </c>
      <c r="E81">
        <v>1297</v>
      </c>
      <c r="F81">
        <v>1329</v>
      </c>
      <c r="G81">
        <v>1263</v>
      </c>
      <c r="H81">
        <v>1367</v>
      </c>
    </row>
    <row r="82" spans="1:8">
      <c r="A82" t="s">
        <v>1700</v>
      </c>
      <c r="B82" t="s">
        <v>132</v>
      </c>
      <c r="C82" t="s">
        <v>1708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>
      <c r="A83" t="s">
        <v>1700</v>
      </c>
      <c r="B83" t="s">
        <v>132</v>
      </c>
      <c r="C83" t="s">
        <v>1709</v>
      </c>
      <c r="D83">
        <v>471</v>
      </c>
      <c r="E83">
        <v>471</v>
      </c>
      <c r="F83">
        <v>471</v>
      </c>
      <c r="G83">
        <v>471</v>
      </c>
      <c r="H83">
        <v>476</v>
      </c>
    </row>
    <row r="84" spans="1:8">
      <c r="A84" t="s">
        <v>1700</v>
      </c>
      <c r="B84" t="s">
        <v>132</v>
      </c>
      <c r="C84" t="s">
        <v>206</v>
      </c>
      <c r="D84">
        <v>1677</v>
      </c>
      <c r="E84">
        <v>1598</v>
      </c>
      <c r="F84">
        <v>1160</v>
      </c>
      <c r="G84">
        <v>1423</v>
      </c>
      <c r="H84">
        <v>1496</v>
      </c>
    </row>
    <row r="85" spans="1:8">
      <c r="A85" t="s">
        <v>1700</v>
      </c>
      <c r="B85" t="s">
        <v>132</v>
      </c>
      <c r="C85" t="s">
        <v>207</v>
      </c>
      <c r="D85">
        <v>13458</v>
      </c>
      <c r="E85">
        <v>13543</v>
      </c>
      <c r="F85">
        <v>13286</v>
      </c>
      <c r="G85">
        <v>14042</v>
      </c>
      <c r="H85">
        <v>13440</v>
      </c>
    </row>
    <row r="86" spans="1:8">
      <c r="A86" t="s">
        <v>1700</v>
      </c>
      <c r="B86" t="s">
        <v>132</v>
      </c>
      <c r="C86" t="s">
        <v>208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>
      <c r="A87" t="s">
        <v>1700</v>
      </c>
      <c r="B87" t="s">
        <v>132</v>
      </c>
      <c r="C87" t="s">
        <v>209</v>
      </c>
      <c r="D87">
        <v>15135</v>
      </c>
      <c r="E87">
        <v>15141</v>
      </c>
      <c r="F87">
        <v>14446</v>
      </c>
      <c r="G87">
        <v>15465</v>
      </c>
      <c r="H87">
        <v>14937</v>
      </c>
    </row>
    <row r="88" spans="1:8">
      <c r="A88" t="s">
        <v>1700</v>
      </c>
      <c r="B88" t="s">
        <v>132</v>
      </c>
      <c r="C88" t="s">
        <v>210</v>
      </c>
      <c r="D88">
        <v>1677</v>
      </c>
      <c r="E88">
        <v>1598</v>
      </c>
      <c r="F88">
        <v>1160</v>
      </c>
      <c r="G88">
        <v>1423</v>
      </c>
      <c r="H88">
        <v>1496</v>
      </c>
    </row>
    <row r="89" spans="1:8">
      <c r="A89" t="s">
        <v>1700</v>
      </c>
      <c r="B89" t="s">
        <v>132</v>
      </c>
      <c r="C89" t="s">
        <v>211</v>
      </c>
      <c r="D89">
        <v>0</v>
      </c>
      <c r="E89">
        <v>0</v>
      </c>
      <c r="F89">
        <v>0</v>
      </c>
      <c r="G89">
        <v>0</v>
      </c>
      <c r="H89">
        <v>0</v>
      </c>
    </row>
    <row r="90" spans="1:8">
      <c r="A90" t="s">
        <v>1700</v>
      </c>
      <c r="B90" t="s">
        <v>132</v>
      </c>
      <c r="C90" t="s">
        <v>212</v>
      </c>
      <c r="D90">
        <v>0</v>
      </c>
      <c r="E90">
        <v>0</v>
      </c>
      <c r="F90">
        <v>0</v>
      </c>
      <c r="G90">
        <v>0</v>
      </c>
      <c r="H90">
        <v>0</v>
      </c>
    </row>
    <row r="91" spans="1:8">
      <c r="A91" t="s">
        <v>1700</v>
      </c>
      <c r="B91" t="s">
        <v>132</v>
      </c>
      <c r="C91" t="s">
        <v>213</v>
      </c>
      <c r="D91">
        <v>0</v>
      </c>
      <c r="E91">
        <v>0</v>
      </c>
      <c r="F91">
        <v>0</v>
      </c>
      <c r="G91">
        <v>0</v>
      </c>
      <c r="H91">
        <v>0</v>
      </c>
    </row>
    <row r="92" spans="1:8">
      <c r="A92" t="s">
        <v>1700</v>
      </c>
      <c r="B92" t="s">
        <v>132</v>
      </c>
      <c r="C92" t="s">
        <v>214</v>
      </c>
      <c r="D92">
        <v>0</v>
      </c>
      <c r="E92">
        <v>0</v>
      </c>
      <c r="F92">
        <v>0</v>
      </c>
      <c r="G92">
        <v>0</v>
      </c>
      <c r="H92">
        <v>0</v>
      </c>
    </row>
    <row r="93" spans="1:8">
      <c r="A93" t="s">
        <v>1700</v>
      </c>
      <c r="B93" t="s">
        <v>132</v>
      </c>
      <c r="C93" t="s">
        <v>215</v>
      </c>
      <c r="D93">
        <v>92322</v>
      </c>
      <c r="E93">
        <v>94427</v>
      </c>
      <c r="F93">
        <v>93266</v>
      </c>
      <c r="G93">
        <v>104439</v>
      </c>
      <c r="H93">
        <v>126719</v>
      </c>
    </row>
    <row r="94" spans="1:8">
      <c r="A94" t="s">
        <v>1700</v>
      </c>
      <c r="B94" t="s">
        <v>132</v>
      </c>
      <c r="C94" t="s">
        <v>216</v>
      </c>
      <c r="D94">
        <v>92322</v>
      </c>
      <c r="E94">
        <v>94427</v>
      </c>
      <c r="F94">
        <v>93266</v>
      </c>
      <c r="G94">
        <v>104439</v>
      </c>
      <c r="H94">
        <v>126719</v>
      </c>
    </row>
    <row r="95" spans="1:8">
      <c r="A95" t="s">
        <v>1700</v>
      </c>
      <c r="B95" t="s">
        <v>132</v>
      </c>
      <c r="C95" t="s">
        <v>217</v>
      </c>
      <c r="D95">
        <v>92322</v>
      </c>
      <c r="E95">
        <v>94427</v>
      </c>
      <c r="F95">
        <v>93266</v>
      </c>
      <c r="G95">
        <v>104439</v>
      </c>
      <c r="H95">
        <v>126719</v>
      </c>
    </row>
    <row r="96" spans="1:8">
      <c r="A96" t="s">
        <v>1700</v>
      </c>
      <c r="B96" t="s">
        <v>132</v>
      </c>
      <c r="C96" t="s">
        <v>218</v>
      </c>
      <c r="D96">
        <v>0</v>
      </c>
      <c r="E96">
        <v>0</v>
      </c>
      <c r="F96">
        <v>0</v>
      </c>
      <c r="G96">
        <v>0</v>
      </c>
      <c r="H96">
        <v>0</v>
      </c>
    </row>
    <row r="97" spans="1:8">
      <c r="A97" t="s">
        <v>1700</v>
      </c>
      <c r="B97" t="s">
        <v>132</v>
      </c>
      <c r="C97" t="s">
        <v>219</v>
      </c>
      <c r="D97">
        <v>1</v>
      </c>
      <c r="E97">
        <v>0</v>
      </c>
      <c r="F97">
        <v>0</v>
      </c>
      <c r="G97">
        <v>0</v>
      </c>
      <c r="H97">
        <v>0</v>
      </c>
    </row>
    <row r="98" spans="1:8">
      <c r="A98" t="s">
        <v>1700</v>
      </c>
      <c r="B98" t="s">
        <v>132</v>
      </c>
      <c r="C98" t="s">
        <v>220</v>
      </c>
      <c r="D98">
        <v>0</v>
      </c>
      <c r="E98">
        <v>0</v>
      </c>
      <c r="F98">
        <v>0</v>
      </c>
      <c r="G98">
        <v>0</v>
      </c>
      <c r="H98">
        <v>0</v>
      </c>
    </row>
    <row r="99" spans="1:8">
      <c r="A99" t="s">
        <v>1700</v>
      </c>
      <c r="B99" t="s">
        <v>132</v>
      </c>
      <c r="C99" t="s">
        <v>221</v>
      </c>
      <c r="D99">
        <v>1</v>
      </c>
      <c r="E99">
        <v>0</v>
      </c>
      <c r="F99">
        <v>0</v>
      </c>
      <c r="G99">
        <v>0</v>
      </c>
      <c r="H99">
        <v>1</v>
      </c>
    </row>
    <row r="100" spans="1:8">
      <c r="A100" t="s">
        <v>1700</v>
      </c>
      <c r="B100" t="s">
        <v>132</v>
      </c>
      <c r="C100" t="s">
        <v>222</v>
      </c>
      <c r="D100">
        <v>1</v>
      </c>
      <c r="E100">
        <v>0</v>
      </c>
      <c r="F100">
        <v>0</v>
      </c>
      <c r="G100">
        <v>0</v>
      </c>
      <c r="H100">
        <v>1</v>
      </c>
    </row>
    <row r="101" spans="1:8">
      <c r="A101" t="s">
        <v>1700</v>
      </c>
      <c r="B101" t="s">
        <v>132</v>
      </c>
      <c r="C101" t="s">
        <v>223</v>
      </c>
      <c r="D101">
        <v>0</v>
      </c>
      <c r="E101">
        <v>0</v>
      </c>
      <c r="F101">
        <v>0</v>
      </c>
      <c r="G101">
        <v>0</v>
      </c>
      <c r="H101">
        <v>0</v>
      </c>
    </row>
    <row r="102" spans="1:8">
      <c r="A102" t="s">
        <v>1700</v>
      </c>
      <c r="B102" t="s">
        <v>132</v>
      </c>
      <c r="C102" t="s">
        <v>224</v>
      </c>
      <c r="D102">
        <v>16150</v>
      </c>
      <c r="E102">
        <v>15585</v>
      </c>
      <c r="F102">
        <v>15961</v>
      </c>
      <c r="G102">
        <v>14977</v>
      </c>
      <c r="H102">
        <v>15424</v>
      </c>
    </row>
    <row r="103" spans="1:8">
      <c r="A103" t="s">
        <v>1700</v>
      </c>
      <c r="B103" t="s">
        <v>132</v>
      </c>
      <c r="C103" t="s">
        <v>225</v>
      </c>
      <c r="D103">
        <v>8482</v>
      </c>
      <c r="E103">
        <v>7960</v>
      </c>
      <c r="F103">
        <v>7571</v>
      </c>
      <c r="G103">
        <v>7740</v>
      </c>
      <c r="H103">
        <v>7998</v>
      </c>
    </row>
    <row r="104" spans="1:8">
      <c r="A104" t="s">
        <v>1700</v>
      </c>
      <c r="B104" t="s">
        <v>132</v>
      </c>
      <c r="C104" t="s">
        <v>226</v>
      </c>
      <c r="D104">
        <v>12302</v>
      </c>
      <c r="E104">
        <v>11632</v>
      </c>
      <c r="F104">
        <v>11663</v>
      </c>
      <c r="G104">
        <v>12395</v>
      </c>
      <c r="H104">
        <v>12562</v>
      </c>
    </row>
    <row r="105" spans="1:8">
      <c r="A105" t="s">
        <v>1700</v>
      </c>
      <c r="B105" t="s">
        <v>132</v>
      </c>
      <c r="C105" t="s">
        <v>227</v>
      </c>
      <c r="D105">
        <v>36934</v>
      </c>
      <c r="E105">
        <v>35178</v>
      </c>
      <c r="F105">
        <v>35194</v>
      </c>
      <c r="G105">
        <v>35111</v>
      </c>
      <c r="H105">
        <v>35985</v>
      </c>
    </row>
    <row r="106" spans="1:8">
      <c r="A106" t="s">
        <v>1700</v>
      </c>
      <c r="B106" t="s">
        <v>132</v>
      </c>
      <c r="C106" t="s">
        <v>228</v>
      </c>
      <c r="D106">
        <v>36934</v>
      </c>
      <c r="E106">
        <v>35178</v>
      </c>
      <c r="F106">
        <v>35194</v>
      </c>
      <c r="G106">
        <v>35111</v>
      </c>
      <c r="H106">
        <v>35985</v>
      </c>
    </row>
    <row r="107" spans="1:8">
      <c r="A107" t="s">
        <v>1700</v>
      </c>
      <c r="B107" t="s">
        <v>132</v>
      </c>
      <c r="C107" t="s">
        <v>229</v>
      </c>
      <c r="D107">
        <v>465</v>
      </c>
      <c r="E107">
        <v>493</v>
      </c>
      <c r="F107">
        <v>543</v>
      </c>
      <c r="G107">
        <v>507</v>
      </c>
      <c r="H107">
        <v>417</v>
      </c>
    </row>
    <row r="108" spans="1:8">
      <c r="A108" t="s">
        <v>1700</v>
      </c>
      <c r="B108" t="s">
        <v>132</v>
      </c>
      <c r="C108" t="s">
        <v>230</v>
      </c>
      <c r="D108">
        <v>1389</v>
      </c>
      <c r="E108">
        <v>1187</v>
      </c>
      <c r="F108">
        <v>1136</v>
      </c>
      <c r="G108">
        <v>1049</v>
      </c>
      <c r="H108">
        <v>904</v>
      </c>
    </row>
    <row r="109" spans="1:8">
      <c r="A109" t="s">
        <v>1700</v>
      </c>
      <c r="B109" t="s">
        <v>132</v>
      </c>
      <c r="C109" t="s">
        <v>231</v>
      </c>
      <c r="D109">
        <v>1853</v>
      </c>
      <c r="E109">
        <v>1680</v>
      </c>
      <c r="F109">
        <v>1679</v>
      </c>
      <c r="G109">
        <v>1556</v>
      </c>
      <c r="H109">
        <v>1321</v>
      </c>
    </row>
    <row r="110" spans="1:8">
      <c r="A110" t="s">
        <v>1700</v>
      </c>
      <c r="B110" t="s">
        <v>132</v>
      </c>
      <c r="C110" t="s">
        <v>232</v>
      </c>
      <c r="D110">
        <v>1853</v>
      </c>
      <c r="E110">
        <v>1680</v>
      </c>
      <c r="F110">
        <v>1679</v>
      </c>
      <c r="G110">
        <v>1556</v>
      </c>
      <c r="H110">
        <v>1321</v>
      </c>
    </row>
    <row r="111" spans="1:8">
      <c r="A111" t="s">
        <v>1700</v>
      </c>
      <c r="B111" t="s">
        <v>132</v>
      </c>
      <c r="C111" t="s">
        <v>233</v>
      </c>
      <c r="D111">
        <v>0</v>
      </c>
      <c r="E111">
        <v>0</v>
      </c>
      <c r="F111">
        <v>0</v>
      </c>
      <c r="G111">
        <v>0</v>
      </c>
      <c r="H111">
        <v>0</v>
      </c>
    </row>
    <row r="112" spans="1:8">
      <c r="A112" t="s">
        <v>1700</v>
      </c>
      <c r="B112" t="s">
        <v>132</v>
      </c>
      <c r="C112" t="s">
        <v>234</v>
      </c>
      <c r="D112">
        <v>33221</v>
      </c>
      <c r="E112">
        <v>32778</v>
      </c>
      <c r="F112">
        <v>32213</v>
      </c>
      <c r="G112">
        <v>28453</v>
      </c>
      <c r="H112">
        <v>30930</v>
      </c>
    </row>
    <row r="113" spans="1:8">
      <c r="A113" t="s">
        <v>1700</v>
      </c>
      <c r="B113" t="s">
        <v>132</v>
      </c>
      <c r="C113" t="s">
        <v>235</v>
      </c>
      <c r="D113">
        <v>524</v>
      </c>
      <c r="E113">
        <v>528</v>
      </c>
      <c r="F113">
        <v>527</v>
      </c>
      <c r="G113">
        <v>528</v>
      </c>
      <c r="H113">
        <v>536</v>
      </c>
    </row>
    <row r="114" spans="1:8">
      <c r="A114" t="s">
        <v>1700</v>
      </c>
      <c r="B114" t="s">
        <v>132</v>
      </c>
      <c r="C114" t="s">
        <v>236</v>
      </c>
      <c r="D114">
        <v>505</v>
      </c>
      <c r="E114">
        <v>526</v>
      </c>
      <c r="F114">
        <v>525</v>
      </c>
      <c r="G114">
        <v>539</v>
      </c>
      <c r="H114">
        <v>524</v>
      </c>
    </row>
    <row r="115" spans="1:8">
      <c r="A115" t="s">
        <v>1700</v>
      </c>
      <c r="B115" t="s">
        <v>132</v>
      </c>
      <c r="C115" t="s">
        <v>237</v>
      </c>
      <c r="D115">
        <v>34250</v>
      </c>
      <c r="E115">
        <v>33831</v>
      </c>
      <c r="F115">
        <v>33265</v>
      </c>
      <c r="G115">
        <v>29520</v>
      </c>
      <c r="H115">
        <v>31989</v>
      </c>
    </row>
    <row r="116" spans="1:8">
      <c r="A116" t="s">
        <v>1700</v>
      </c>
      <c r="B116" t="s">
        <v>132</v>
      </c>
      <c r="C116" t="s">
        <v>238</v>
      </c>
      <c r="D116">
        <v>34250</v>
      </c>
      <c r="E116">
        <v>33831</v>
      </c>
      <c r="F116">
        <v>33265</v>
      </c>
      <c r="G116">
        <v>29520</v>
      </c>
      <c r="H116">
        <v>31989</v>
      </c>
    </row>
    <row r="117" spans="1:8">
      <c r="A117" t="s">
        <v>1700</v>
      </c>
      <c r="B117" t="s">
        <v>132</v>
      </c>
      <c r="C117" t="s">
        <v>239</v>
      </c>
      <c r="D117">
        <v>34250</v>
      </c>
      <c r="E117">
        <v>33831</v>
      </c>
      <c r="F117">
        <v>33265</v>
      </c>
      <c r="G117">
        <v>29520</v>
      </c>
      <c r="H117">
        <v>31989</v>
      </c>
    </row>
    <row r="118" spans="1:8">
      <c r="A118" t="s">
        <v>1700</v>
      </c>
      <c r="B118" t="s">
        <v>132</v>
      </c>
      <c r="C118" t="s">
        <v>240</v>
      </c>
      <c r="D118">
        <v>0</v>
      </c>
      <c r="E118">
        <v>0</v>
      </c>
      <c r="F118">
        <v>0</v>
      </c>
      <c r="G118">
        <v>0</v>
      </c>
      <c r="H118">
        <v>0</v>
      </c>
    </row>
    <row r="119" spans="1:8">
      <c r="A119" t="s">
        <v>1700</v>
      </c>
      <c r="B119" t="s">
        <v>132</v>
      </c>
      <c r="C119" t="s">
        <v>241</v>
      </c>
      <c r="D119">
        <v>0</v>
      </c>
      <c r="E119">
        <v>0</v>
      </c>
      <c r="F119">
        <v>0</v>
      </c>
      <c r="G119">
        <v>0</v>
      </c>
      <c r="H119">
        <v>0</v>
      </c>
    </row>
    <row r="120" spans="1:8">
      <c r="A120" t="s">
        <v>1700</v>
      </c>
      <c r="B120" t="s">
        <v>132</v>
      </c>
      <c r="C120" t="s">
        <v>242</v>
      </c>
      <c r="D120">
        <v>349</v>
      </c>
      <c r="E120">
        <v>551</v>
      </c>
      <c r="F120">
        <v>357</v>
      </c>
      <c r="G120">
        <v>382</v>
      </c>
      <c r="H120">
        <v>484</v>
      </c>
    </row>
    <row r="121" spans="1:8">
      <c r="A121" t="s">
        <v>1700</v>
      </c>
      <c r="B121" t="s">
        <v>132</v>
      </c>
      <c r="C121" t="s">
        <v>243</v>
      </c>
      <c r="D121">
        <v>15355</v>
      </c>
      <c r="E121">
        <v>14100</v>
      </c>
      <c r="F121">
        <v>14318</v>
      </c>
      <c r="G121">
        <v>16330</v>
      </c>
      <c r="H121">
        <v>16439</v>
      </c>
    </row>
    <row r="122" spans="1:8">
      <c r="A122" t="s">
        <v>1700</v>
      </c>
      <c r="B122" t="s">
        <v>132</v>
      </c>
      <c r="C122" t="s">
        <v>244</v>
      </c>
      <c r="D122">
        <v>28992</v>
      </c>
      <c r="E122">
        <v>25364</v>
      </c>
      <c r="F122">
        <v>24442</v>
      </c>
      <c r="G122">
        <v>22908</v>
      </c>
      <c r="H122">
        <v>25518</v>
      </c>
    </row>
    <row r="123" spans="1:8">
      <c r="A123" t="s">
        <v>1700</v>
      </c>
      <c r="B123" t="s">
        <v>132</v>
      </c>
      <c r="C123" t="s">
        <v>1710</v>
      </c>
      <c r="D123">
        <v>1281</v>
      </c>
      <c r="E123">
        <v>1281</v>
      </c>
      <c r="F123">
        <v>1283</v>
      </c>
      <c r="G123">
        <v>1273</v>
      </c>
      <c r="H123">
        <v>1273</v>
      </c>
    </row>
    <row r="124" spans="1:8">
      <c r="A124" t="s">
        <v>1700</v>
      </c>
      <c r="B124" t="s">
        <v>132</v>
      </c>
      <c r="C124" t="s">
        <v>245</v>
      </c>
      <c r="D124">
        <v>279204</v>
      </c>
      <c r="E124">
        <v>288131</v>
      </c>
      <c r="F124">
        <v>286627</v>
      </c>
      <c r="G124">
        <v>313238</v>
      </c>
      <c r="H124">
        <v>321064</v>
      </c>
    </row>
    <row r="125" spans="1:8">
      <c r="A125" t="s">
        <v>1700</v>
      </c>
      <c r="B125" t="s">
        <v>132</v>
      </c>
      <c r="C125" t="s">
        <v>246</v>
      </c>
      <c r="D125">
        <v>20000</v>
      </c>
      <c r="E125">
        <v>18108</v>
      </c>
      <c r="F125">
        <v>17640</v>
      </c>
      <c r="G125">
        <v>20709</v>
      </c>
      <c r="H125">
        <v>21054</v>
      </c>
    </row>
    <row r="126" spans="1:8">
      <c r="A126" t="s">
        <v>1700</v>
      </c>
      <c r="B126" t="s">
        <v>132</v>
      </c>
      <c r="C126" t="s">
        <v>247</v>
      </c>
      <c r="D126">
        <v>343899</v>
      </c>
      <c r="E126">
        <v>346255</v>
      </c>
      <c r="F126">
        <v>343384</v>
      </c>
      <c r="G126">
        <v>373567</v>
      </c>
      <c r="H126">
        <v>384560</v>
      </c>
    </row>
    <row r="127" spans="1:8">
      <c r="A127" t="s">
        <v>1700</v>
      </c>
      <c r="B127" t="s">
        <v>132</v>
      </c>
      <c r="C127" t="s">
        <v>248</v>
      </c>
      <c r="D127">
        <v>464.1</v>
      </c>
      <c r="E127">
        <v>470.1</v>
      </c>
      <c r="F127">
        <v>468.1</v>
      </c>
      <c r="G127">
        <v>509.7</v>
      </c>
      <c r="H127">
        <v>523.79999999999995</v>
      </c>
    </row>
    <row r="128" spans="1:8">
      <c r="A128" t="s">
        <v>1700</v>
      </c>
      <c r="B128" t="s">
        <v>132</v>
      </c>
      <c r="C128" t="s">
        <v>249</v>
      </c>
      <c r="D128">
        <v>314908</v>
      </c>
      <c r="E128">
        <v>320890</v>
      </c>
      <c r="F128">
        <v>318941</v>
      </c>
      <c r="G128">
        <v>350659</v>
      </c>
      <c r="H128">
        <v>359042</v>
      </c>
    </row>
    <row r="129" spans="1:8">
      <c r="A129" t="s">
        <v>1700</v>
      </c>
      <c r="B129" t="s">
        <v>132</v>
      </c>
      <c r="C129" t="s">
        <v>250</v>
      </c>
      <c r="D129">
        <v>343899</v>
      </c>
      <c r="E129">
        <v>346255</v>
      </c>
      <c r="F129">
        <v>343384</v>
      </c>
      <c r="G129">
        <v>373567</v>
      </c>
      <c r="H129">
        <v>384560</v>
      </c>
    </row>
    <row r="130" spans="1:8">
      <c r="A130" t="s">
        <v>1700</v>
      </c>
      <c r="B130" t="s">
        <v>132</v>
      </c>
      <c r="C130" t="s">
        <v>251</v>
      </c>
      <c r="D130">
        <v>0</v>
      </c>
      <c r="E130">
        <v>0</v>
      </c>
      <c r="F130">
        <v>0</v>
      </c>
      <c r="G130">
        <v>0</v>
      </c>
      <c r="H130">
        <v>0</v>
      </c>
    </row>
    <row r="131" spans="1:8">
      <c r="A131" t="s">
        <v>1700</v>
      </c>
      <c r="B131" t="s">
        <v>132</v>
      </c>
      <c r="C131" t="s">
        <v>252</v>
      </c>
      <c r="D131">
        <v>0</v>
      </c>
      <c r="E131">
        <v>0</v>
      </c>
      <c r="F131">
        <v>0</v>
      </c>
      <c r="G131">
        <v>0</v>
      </c>
      <c r="H131">
        <v>0</v>
      </c>
    </row>
    <row r="132" spans="1:8">
      <c r="A132" t="s">
        <v>1700</v>
      </c>
      <c r="B132" t="s">
        <v>132</v>
      </c>
      <c r="C132" t="s">
        <v>1711</v>
      </c>
      <c r="D132">
        <v>0</v>
      </c>
      <c r="E132">
        <v>0</v>
      </c>
      <c r="F132">
        <v>0</v>
      </c>
      <c r="G132">
        <v>0</v>
      </c>
      <c r="H132">
        <v>0</v>
      </c>
    </row>
    <row r="133" spans="1:8">
      <c r="A133" t="s">
        <v>1700</v>
      </c>
      <c r="B133" t="s">
        <v>132</v>
      </c>
      <c r="C133" t="s">
        <v>253</v>
      </c>
      <c r="D133">
        <v>0</v>
      </c>
      <c r="E133">
        <v>0</v>
      </c>
      <c r="F133">
        <v>0</v>
      </c>
      <c r="G133">
        <v>0</v>
      </c>
      <c r="H133">
        <v>0</v>
      </c>
    </row>
    <row r="134" spans="1:8">
      <c r="A134" t="s">
        <v>1700</v>
      </c>
      <c r="B134" t="s">
        <v>132</v>
      </c>
      <c r="C134" t="s">
        <v>1712</v>
      </c>
      <c r="D134">
        <v>0</v>
      </c>
      <c r="E134">
        <v>0</v>
      </c>
      <c r="F134">
        <v>0</v>
      </c>
      <c r="G134">
        <v>0</v>
      </c>
      <c r="H134">
        <v>0</v>
      </c>
    </row>
    <row r="135" spans="1:8">
      <c r="A135" t="s">
        <v>1700</v>
      </c>
      <c r="B135" t="s">
        <v>132</v>
      </c>
      <c r="C135" t="s">
        <v>1713</v>
      </c>
      <c r="D135">
        <v>14153</v>
      </c>
      <c r="E135">
        <v>14409</v>
      </c>
      <c r="F135">
        <v>14609</v>
      </c>
      <c r="G135">
        <v>14560</v>
      </c>
      <c r="H135">
        <v>14385</v>
      </c>
    </row>
    <row r="136" spans="1:8">
      <c r="A136" t="s">
        <v>1700</v>
      </c>
      <c r="B136" t="s">
        <v>132</v>
      </c>
      <c r="C136" t="s">
        <v>1714</v>
      </c>
      <c r="D136">
        <v>0</v>
      </c>
      <c r="E136">
        <v>0</v>
      </c>
      <c r="F136">
        <v>0</v>
      </c>
      <c r="G136">
        <v>0</v>
      </c>
      <c r="H136">
        <v>498</v>
      </c>
    </row>
    <row r="137" spans="1:8">
      <c r="A137" t="s">
        <v>1700</v>
      </c>
      <c r="B137" t="s">
        <v>132</v>
      </c>
      <c r="C137" t="s">
        <v>254</v>
      </c>
      <c r="D137">
        <v>14153</v>
      </c>
      <c r="E137">
        <v>14409</v>
      </c>
      <c r="F137">
        <v>14609</v>
      </c>
      <c r="G137">
        <v>14560</v>
      </c>
      <c r="H137">
        <v>14385</v>
      </c>
    </row>
    <row r="138" spans="1:8">
      <c r="A138" t="s">
        <v>1700</v>
      </c>
      <c r="B138" t="s">
        <v>132</v>
      </c>
      <c r="C138" t="s">
        <v>255</v>
      </c>
      <c r="D138">
        <v>14153</v>
      </c>
      <c r="E138">
        <v>14409</v>
      </c>
      <c r="F138">
        <v>14609</v>
      </c>
      <c r="G138">
        <v>14560</v>
      </c>
      <c r="H138">
        <v>14883</v>
      </c>
    </row>
    <row r="139" spans="1:8">
      <c r="A139" t="s">
        <v>1700</v>
      </c>
      <c r="B139" t="s">
        <v>132</v>
      </c>
      <c r="C139" t="s">
        <v>256</v>
      </c>
      <c r="D139">
        <v>14153</v>
      </c>
      <c r="E139">
        <v>14409</v>
      </c>
      <c r="F139">
        <v>14609</v>
      </c>
      <c r="G139">
        <v>14560</v>
      </c>
      <c r="H139">
        <v>14883</v>
      </c>
    </row>
    <row r="140" spans="1:8">
      <c r="A140" t="s">
        <v>1700</v>
      </c>
      <c r="B140" t="s">
        <v>132</v>
      </c>
      <c r="C140" t="s">
        <v>1715</v>
      </c>
      <c r="D140">
        <v>2</v>
      </c>
      <c r="E140">
        <v>2</v>
      </c>
      <c r="F140">
        <v>2</v>
      </c>
      <c r="G140">
        <v>2</v>
      </c>
      <c r="H140">
        <v>2</v>
      </c>
    </row>
    <row r="141" spans="1:8">
      <c r="A141" t="s">
        <v>1700</v>
      </c>
      <c r="B141" t="s">
        <v>132</v>
      </c>
      <c r="C141" t="s">
        <v>257</v>
      </c>
      <c r="D141">
        <v>29104</v>
      </c>
      <c r="E141">
        <v>20400</v>
      </c>
      <c r="F141">
        <v>27719</v>
      </c>
      <c r="G141">
        <v>28001</v>
      </c>
      <c r="H141">
        <v>28714</v>
      </c>
    </row>
    <row r="142" spans="1:8">
      <c r="A142" t="s">
        <v>1700</v>
      </c>
      <c r="B142" t="s">
        <v>132</v>
      </c>
      <c r="C142" t="s">
        <v>258</v>
      </c>
      <c r="D142">
        <v>30807</v>
      </c>
      <c r="E142">
        <v>22158</v>
      </c>
      <c r="F142">
        <v>29507</v>
      </c>
      <c r="G142">
        <v>29423</v>
      </c>
      <c r="H142">
        <v>30666</v>
      </c>
    </row>
    <row r="143" spans="1:8">
      <c r="A143" t="s">
        <v>1700</v>
      </c>
      <c r="B143" t="s">
        <v>132</v>
      </c>
      <c r="C143" t="s">
        <v>259</v>
      </c>
      <c r="D143">
        <v>30807</v>
      </c>
      <c r="E143">
        <v>22158</v>
      </c>
      <c r="F143">
        <v>29507</v>
      </c>
      <c r="G143">
        <v>29423</v>
      </c>
      <c r="H143">
        <v>30666</v>
      </c>
    </row>
    <row r="144" spans="1:8">
      <c r="A144" t="s">
        <v>1700</v>
      </c>
      <c r="B144" t="s">
        <v>132</v>
      </c>
      <c r="C144" t="s">
        <v>260</v>
      </c>
      <c r="D144">
        <v>155525</v>
      </c>
      <c r="E144">
        <v>163258</v>
      </c>
      <c r="F144">
        <v>164133</v>
      </c>
      <c r="G144">
        <v>164343</v>
      </c>
      <c r="H144">
        <v>189258</v>
      </c>
    </row>
    <row r="145" spans="1:8">
      <c r="A145" t="s">
        <v>1700</v>
      </c>
      <c r="B145" t="s">
        <v>132</v>
      </c>
      <c r="C145" t="s">
        <v>261</v>
      </c>
      <c r="D145">
        <v>7772</v>
      </c>
      <c r="E145">
        <v>8696</v>
      </c>
      <c r="F145">
        <v>8622</v>
      </c>
      <c r="G145">
        <v>7820</v>
      </c>
      <c r="H145">
        <v>9955</v>
      </c>
    </row>
    <row r="146" spans="1:8">
      <c r="A146" t="s">
        <v>1700</v>
      </c>
      <c r="B146" t="s">
        <v>132</v>
      </c>
      <c r="C146" t="s">
        <v>262</v>
      </c>
      <c r="D146">
        <v>5068</v>
      </c>
      <c r="E146">
        <v>4859</v>
      </c>
      <c r="F146">
        <v>5016</v>
      </c>
      <c r="G146">
        <v>5826</v>
      </c>
      <c r="H146">
        <v>4919</v>
      </c>
    </row>
    <row r="147" spans="1:8">
      <c r="A147" t="s">
        <v>1700</v>
      </c>
      <c r="B147" t="s">
        <v>132</v>
      </c>
      <c r="C147" t="s">
        <v>1716</v>
      </c>
      <c r="D147">
        <v>731</v>
      </c>
      <c r="E147">
        <v>727</v>
      </c>
      <c r="F147">
        <v>739</v>
      </c>
      <c r="G147">
        <v>740</v>
      </c>
      <c r="H147">
        <v>743</v>
      </c>
    </row>
    <row r="148" spans="1:8">
      <c r="A148" t="s">
        <v>1700</v>
      </c>
      <c r="B148" t="s">
        <v>132</v>
      </c>
      <c r="C148" t="s">
        <v>263</v>
      </c>
      <c r="D148">
        <v>41103</v>
      </c>
      <c r="E148">
        <v>33272</v>
      </c>
      <c r="F148">
        <v>37438</v>
      </c>
      <c r="G148">
        <v>37955</v>
      </c>
      <c r="H148">
        <v>44535</v>
      </c>
    </row>
    <row r="149" spans="1:8">
      <c r="A149" t="s">
        <v>1700</v>
      </c>
      <c r="B149" t="s">
        <v>132</v>
      </c>
      <c r="C149" t="s">
        <v>264</v>
      </c>
      <c r="D149">
        <v>8202</v>
      </c>
      <c r="E149">
        <v>6855</v>
      </c>
      <c r="F149">
        <v>6971</v>
      </c>
      <c r="G149">
        <v>7566</v>
      </c>
      <c r="H149">
        <v>8375</v>
      </c>
    </row>
    <row r="150" spans="1:8">
      <c r="A150" t="s">
        <v>1700</v>
      </c>
      <c r="B150" t="s">
        <v>132</v>
      </c>
      <c r="C150" t="s">
        <v>265</v>
      </c>
      <c r="D150">
        <v>217671</v>
      </c>
      <c r="E150">
        <v>216939</v>
      </c>
      <c r="F150">
        <v>222181</v>
      </c>
      <c r="G150">
        <v>223510</v>
      </c>
      <c r="H150">
        <v>257043</v>
      </c>
    </row>
    <row r="151" spans="1:8">
      <c r="A151" t="s">
        <v>1700</v>
      </c>
      <c r="B151" t="s">
        <v>132</v>
      </c>
      <c r="C151" t="s">
        <v>266</v>
      </c>
      <c r="D151">
        <v>293.8</v>
      </c>
      <c r="E151">
        <v>294.5</v>
      </c>
      <c r="F151">
        <v>302.89999999999998</v>
      </c>
      <c r="G151">
        <v>305</v>
      </c>
      <c r="H151">
        <v>350.1</v>
      </c>
    </row>
    <row r="152" spans="1:8">
      <c r="A152" t="s">
        <v>1700</v>
      </c>
      <c r="B152" t="s">
        <v>132</v>
      </c>
      <c r="C152" t="s">
        <v>267</v>
      </c>
      <c r="D152">
        <v>212602</v>
      </c>
      <c r="E152">
        <v>212081</v>
      </c>
      <c r="F152">
        <v>217165</v>
      </c>
      <c r="G152">
        <v>217685</v>
      </c>
      <c r="H152">
        <v>252123</v>
      </c>
    </row>
    <row r="153" spans="1:8">
      <c r="A153" t="s">
        <v>1700</v>
      </c>
      <c r="B153" t="s">
        <v>132</v>
      </c>
      <c r="C153" t="s">
        <v>268</v>
      </c>
      <c r="D153">
        <v>0</v>
      </c>
      <c r="E153">
        <v>0</v>
      </c>
      <c r="F153">
        <v>0</v>
      </c>
      <c r="G153">
        <v>0</v>
      </c>
      <c r="H153">
        <v>0</v>
      </c>
    </row>
    <row r="154" spans="1:8">
      <c r="A154" t="s">
        <v>1700</v>
      </c>
      <c r="B154" t="s">
        <v>132</v>
      </c>
      <c r="C154" t="s">
        <v>269</v>
      </c>
      <c r="D154">
        <v>0</v>
      </c>
      <c r="E154">
        <v>0</v>
      </c>
      <c r="F154">
        <v>0</v>
      </c>
      <c r="G154">
        <v>0</v>
      </c>
      <c r="H154">
        <v>0</v>
      </c>
    </row>
    <row r="155" spans="1:8">
      <c r="A155" t="s">
        <v>1700</v>
      </c>
      <c r="B155" t="s">
        <v>132</v>
      </c>
      <c r="C155" t="s">
        <v>270</v>
      </c>
      <c r="D155">
        <v>0</v>
      </c>
      <c r="E155">
        <v>0</v>
      </c>
      <c r="F155">
        <v>0</v>
      </c>
      <c r="G155">
        <v>0</v>
      </c>
      <c r="H155">
        <v>0</v>
      </c>
    </row>
    <row r="156" spans="1:8">
      <c r="A156" t="s">
        <v>1700</v>
      </c>
      <c r="B156" t="s">
        <v>132</v>
      </c>
      <c r="C156" t="s">
        <v>271</v>
      </c>
      <c r="D156">
        <v>0</v>
      </c>
      <c r="E156">
        <v>0</v>
      </c>
      <c r="F156">
        <v>0</v>
      </c>
      <c r="G156">
        <v>0</v>
      </c>
      <c r="H156">
        <v>0</v>
      </c>
    </row>
    <row r="157" spans="1:8">
      <c r="A157" t="s">
        <v>1700</v>
      </c>
      <c r="B157" t="s">
        <v>132</v>
      </c>
      <c r="C157" t="s">
        <v>272</v>
      </c>
      <c r="D157">
        <v>0</v>
      </c>
      <c r="E157">
        <v>0</v>
      </c>
      <c r="F157">
        <v>0</v>
      </c>
      <c r="G157">
        <v>0</v>
      </c>
      <c r="H157">
        <v>0</v>
      </c>
    </row>
    <row r="158" spans="1:8">
      <c r="A158" t="s">
        <v>1700</v>
      </c>
      <c r="B158" t="s">
        <v>132</v>
      </c>
      <c r="C158" t="s">
        <v>273</v>
      </c>
      <c r="D158">
        <v>0</v>
      </c>
      <c r="E158">
        <v>0</v>
      </c>
      <c r="F158">
        <v>0</v>
      </c>
      <c r="G158">
        <v>0</v>
      </c>
      <c r="H158">
        <v>0</v>
      </c>
    </row>
    <row r="159" spans="1:8">
      <c r="A159" t="s">
        <v>1700</v>
      </c>
      <c r="B159" t="s">
        <v>132</v>
      </c>
      <c r="C159" t="s">
        <v>274</v>
      </c>
      <c r="D159">
        <v>216452</v>
      </c>
      <c r="E159">
        <v>215613</v>
      </c>
      <c r="F159">
        <v>220818</v>
      </c>
      <c r="G159">
        <v>222323</v>
      </c>
      <c r="H159">
        <v>256041</v>
      </c>
    </row>
    <row r="160" spans="1:8">
      <c r="A160" t="s">
        <v>1700</v>
      </c>
      <c r="B160" t="s">
        <v>132</v>
      </c>
      <c r="C160" t="s">
        <v>275</v>
      </c>
      <c r="D160">
        <v>0</v>
      </c>
      <c r="E160">
        <v>0</v>
      </c>
      <c r="F160">
        <v>0</v>
      </c>
      <c r="G160">
        <v>0</v>
      </c>
      <c r="H160">
        <v>0</v>
      </c>
    </row>
    <row r="161" spans="1:8">
      <c r="A161" t="s">
        <v>1700</v>
      </c>
      <c r="B161" t="s">
        <v>132</v>
      </c>
      <c r="C161" t="s">
        <v>276</v>
      </c>
      <c r="D161">
        <v>0</v>
      </c>
      <c r="E161">
        <v>0</v>
      </c>
      <c r="F161">
        <v>0</v>
      </c>
      <c r="G161">
        <v>0</v>
      </c>
      <c r="H161">
        <v>0</v>
      </c>
    </row>
    <row r="162" spans="1:8">
      <c r="A162" t="s">
        <v>1700</v>
      </c>
      <c r="B162" t="s">
        <v>132</v>
      </c>
      <c r="C162" t="s">
        <v>277</v>
      </c>
      <c r="D162">
        <v>21</v>
      </c>
      <c r="E162">
        <v>19</v>
      </c>
      <c r="F162">
        <v>16</v>
      </c>
      <c r="G162">
        <v>1</v>
      </c>
      <c r="H162">
        <v>6</v>
      </c>
    </row>
    <row r="163" spans="1:8">
      <c r="A163" t="s">
        <v>1700</v>
      </c>
      <c r="B163" t="s">
        <v>132</v>
      </c>
      <c r="C163" t="s">
        <v>278</v>
      </c>
      <c r="D163">
        <v>681</v>
      </c>
      <c r="E163">
        <v>745</v>
      </c>
      <c r="F163">
        <v>786</v>
      </c>
      <c r="G163">
        <v>708</v>
      </c>
      <c r="H163">
        <v>816</v>
      </c>
    </row>
    <row r="164" spans="1:8">
      <c r="A164" t="s">
        <v>1700</v>
      </c>
      <c r="B164" t="s">
        <v>132</v>
      </c>
      <c r="C164" t="s">
        <v>279</v>
      </c>
      <c r="D164">
        <v>91</v>
      </c>
      <c r="E164">
        <v>73</v>
      </c>
      <c r="F164">
        <v>129</v>
      </c>
      <c r="G164">
        <v>117</v>
      </c>
      <c r="H164">
        <v>126</v>
      </c>
    </row>
    <row r="165" spans="1:8">
      <c r="A165" t="s">
        <v>1700</v>
      </c>
      <c r="B165" t="s">
        <v>132</v>
      </c>
      <c r="C165" t="s">
        <v>280</v>
      </c>
      <c r="D165">
        <v>447</v>
      </c>
      <c r="E165">
        <v>459</v>
      </c>
      <c r="F165">
        <v>398</v>
      </c>
      <c r="G165">
        <v>436</v>
      </c>
      <c r="H165">
        <v>419</v>
      </c>
    </row>
    <row r="166" spans="1:8">
      <c r="A166" t="s">
        <v>1700</v>
      </c>
      <c r="B166" t="s">
        <v>132</v>
      </c>
      <c r="C166" t="s">
        <v>281</v>
      </c>
      <c r="D166">
        <v>1240</v>
      </c>
      <c r="E166">
        <v>1297</v>
      </c>
      <c r="F166">
        <v>1329</v>
      </c>
      <c r="G166">
        <v>1263</v>
      </c>
      <c r="H166">
        <v>1367</v>
      </c>
    </row>
    <row r="167" spans="1:8">
      <c r="A167" t="s">
        <v>1700</v>
      </c>
      <c r="B167" t="s">
        <v>132</v>
      </c>
      <c r="C167" t="s">
        <v>282</v>
      </c>
      <c r="D167">
        <v>1240</v>
      </c>
      <c r="E167">
        <v>1297</v>
      </c>
      <c r="F167">
        <v>1329</v>
      </c>
      <c r="G167">
        <v>1263</v>
      </c>
      <c r="H167">
        <v>1367</v>
      </c>
    </row>
    <row r="168" spans="1:8">
      <c r="A168" t="s">
        <v>1700</v>
      </c>
      <c r="B168" t="s">
        <v>132</v>
      </c>
      <c r="C168" t="s">
        <v>283</v>
      </c>
      <c r="D168">
        <v>0</v>
      </c>
      <c r="E168">
        <v>0</v>
      </c>
      <c r="F168">
        <v>0</v>
      </c>
      <c r="G168">
        <v>0</v>
      </c>
      <c r="H168">
        <v>0</v>
      </c>
    </row>
    <row r="169" spans="1:8">
      <c r="A169" t="s">
        <v>1700</v>
      </c>
      <c r="B169" t="s">
        <v>132</v>
      </c>
      <c r="C169" t="s">
        <v>284</v>
      </c>
      <c r="D169">
        <v>0</v>
      </c>
      <c r="E169">
        <v>0</v>
      </c>
      <c r="F169">
        <v>0</v>
      </c>
      <c r="G169">
        <v>0</v>
      </c>
      <c r="H169">
        <v>0</v>
      </c>
    </row>
    <row r="170" spans="1:8">
      <c r="A170" t="s">
        <v>1700</v>
      </c>
      <c r="B170" t="s">
        <v>132</v>
      </c>
      <c r="C170" t="s">
        <v>1717</v>
      </c>
      <c r="D170">
        <v>865</v>
      </c>
      <c r="E170">
        <v>865</v>
      </c>
      <c r="F170">
        <v>865</v>
      </c>
      <c r="G170">
        <v>865</v>
      </c>
      <c r="H170">
        <v>865</v>
      </c>
    </row>
    <row r="171" spans="1:8">
      <c r="A171" t="s">
        <v>1700</v>
      </c>
      <c r="B171" t="s">
        <v>132</v>
      </c>
      <c r="C171" t="s">
        <v>1718</v>
      </c>
      <c r="D171">
        <v>3184</v>
      </c>
      <c r="E171">
        <v>3011</v>
      </c>
      <c r="F171">
        <v>2434</v>
      </c>
      <c r="G171">
        <v>3040</v>
      </c>
      <c r="H171">
        <v>3106</v>
      </c>
    </row>
    <row r="172" spans="1:8">
      <c r="A172" t="s">
        <v>1700</v>
      </c>
      <c r="B172" t="s">
        <v>132</v>
      </c>
      <c r="C172" t="s">
        <v>1719</v>
      </c>
      <c r="D172">
        <v>14763</v>
      </c>
      <c r="E172">
        <v>14954</v>
      </c>
      <c r="F172">
        <v>14555</v>
      </c>
      <c r="G172">
        <v>15168</v>
      </c>
      <c r="H172">
        <v>14610</v>
      </c>
    </row>
    <row r="173" spans="1:8">
      <c r="A173" t="s">
        <v>1700</v>
      </c>
      <c r="B173" t="s">
        <v>132</v>
      </c>
      <c r="C173" t="s">
        <v>1720</v>
      </c>
      <c r="D173">
        <v>538</v>
      </c>
      <c r="E173">
        <v>538</v>
      </c>
      <c r="F173">
        <v>539</v>
      </c>
      <c r="G173">
        <v>537</v>
      </c>
      <c r="H173">
        <v>542</v>
      </c>
    </row>
    <row r="174" spans="1:8">
      <c r="A174" t="s">
        <v>1700</v>
      </c>
      <c r="B174" t="s">
        <v>132</v>
      </c>
      <c r="C174" t="s">
        <v>1721</v>
      </c>
      <c r="D174">
        <v>87</v>
      </c>
      <c r="E174">
        <v>100</v>
      </c>
      <c r="F174">
        <v>78</v>
      </c>
      <c r="G174">
        <v>72</v>
      </c>
      <c r="H174">
        <v>72</v>
      </c>
    </row>
    <row r="175" spans="1:8">
      <c r="A175" t="s">
        <v>1700</v>
      </c>
      <c r="B175" t="s">
        <v>132</v>
      </c>
      <c r="C175" t="s">
        <v>1722</v>
      </c>
      <c r="D175">
        <v>5549</v>
      </c>
      <c r="E175">
        <v>6067</v>
      </c>
      <c r="F175">
        <v>5677</v>
      </c>
      <c r="G175">
        <v>6381</v>
      </c>
      <c r="H175">
        <v>6255</v>
      </c>
    </row>
    <row r="176" spans="1:8">
      <c r="A176" t="s">
        <v>1700</v>
      </c>
      <c r="B176" t="s">
        <v>132</v>
      </c>
      <c r="C176" t="s">
        <v>285</v>
      </c>
      <c r="D176">
        <v>24447</v>
      </c>
      <c r="E176">
        <v>24996</v>
      </c>
      <c r="F176">
        <v>23608</v>
      </c>
      <c r="G176">
        <v>25527</v>
      </c>
      <c r="H176">
        <v>24907</v>
      </c>
    </row>
    <row r="177" spans="1:8">
      <c r="A177" t="s">
        <v>1700</v>
      </c>
      <c r="B177" t="s">
        <v>132</v>
      </c>
      <c r="C177" t="s">
        <v>286</v>
      </c>
      <c r="D177">
        <v>0</v>
      </c>
      <c r="E177">
        <v>0</v>
      </c>
      <c r="F177">
        <v>0</v>
      </c>
      <c r="G177">
        <v>0</v>
      </c>
      <c r="H177">
        <v>0</v>
      </c>
    </row>
    <row r="178" spans="1:8">
      <c r="A178" t="s">
        <v>1700</v>
      </c>
      <c r="B178" t="s">
        <v>132</v>
      </c>
      <c r="C178" t="s">
        <v>287</v>
      </c>
      <c r="D178">
        <v>0</v>
      </c>
      <c r="E178">
        <v>0</v>
      </c>
      <c r="F178">
        <v>0</v>
      </c>
      <c r="G178">
        <v>0</v>
      </c>
      <c r="H178">
        <v>0</v>
      </c>
    </row>
    <row r="179" spans="1:8">
      <c r="A179" t="s">
        <v>1700</v>
      </c>
      <c r="B179" t="s">
        <v>132</v>
      </c>
      <c r="C179" t="s">
        <v>288</v>
      </c>
      <c r="D179">
        <v>0</v>
      </c>
      <c r="E179">
        <v>0</v>
      </c>
      <c r="F179">
        <v>0</v>
      </c>
      <c r="G179">
        <v>0</v>
      </c>
      <c r="H179">
        <v>0</v>
      </c>
    </row>
    <row r="180" spans="1:8">
      <c r="A180" t="s">
        <v>1700</v>
      </c>
      <c r="B180" t="s">
        <v>132</v>
      </c>
      <c r="C180" t="s">
        <v>289</v>
      </c>
      <c r="D180">
        <v>0</v>
      </c>
      <c r="E180">
        <v>1</v>
      </c>
      <c r="F180">
        <v>0</v>
      </c>
      <c r="G180">
        <v>0</v>
      </c>
      <c r="H180">
        <v>0</v>
      </c>
    </row>
    <row r="181" spans="1:8">
      <c r="A181" t="s">
        <v>1700</v>
      </c>
      <c r="B181" t="s">
        <v>132</v>
      </c>
      <c r="C181" t="s">
        <v>290</v>
      </c>
      <c r="D181">
        <v>0</v>
      </c>
      <c r="E181">
        <v>1</v>
      </c>
      <c r="F181">
        <v>0</v>
      </c>
      <c r="G181">
        <v>0</v>
      </c>
      <c r="H181">
        <v>0</v>
      </c>
    </row>
    <row r="182" spans="1:8">
      <c r="A182" t="s">
        <v>1700</v>
      </c>
      <c r="B182" t="s">
        <v>132</v>
      </c>
      <c r="C182" t="s">
        <v>291</v>
      </c>
      <c r="D182">
        <v>0</v>
      </c>
      <c r="E182">
        <v>1</v>
      </c>
      <c r="F182">
        <v>0</v>
      </c>
      <c r="G182">
        <v>0</v>
      </c>
      <c r="H182">
        <v>0</v>
      </c>
    </row>
    <row r="183" spans="1:8">
      <c r="A183" t="s">
        <v>1700</v>
      </c>
      <c r="B183" t="s">
        <v>132</v>
      </c>
      <c r="C183" t="s">
        <v>292</v>
      </c>
      <c r="D183">
        <v>0</v>
      </c>
      <c r="E183">
        <v>0</v>
      </c>
      <c r="F183">
        <v>0</v>
      </c>
      <c r="G183">
        <v>0</v>
      </c>
      <c r="H183">
        <v>0</v>
      </c>
    </row>
    <row r="184" spans="1:8">
      <c r="A184" t="s">
        <v>1700</v>
      </c>
      <c r="B184" t="s">
        <v>132</v>
      </c>
      <c r="C184" t="s">
        <v>293</v>
      </c>
      <c r="D184">
        <v>0</v>
      </c>
      <c r="E184">
        <v>0</v>
      </c>
      <c r="F184">
        <v>0</v>
      </c>
      <c r="G184">
        <v>0</v>
      </c>
      <c r="H184">
        <v>0</v>
      </c>
    </row>
    <row r="185" spans="1:8">
      <c r="A185" t="s">
        <v>1700</v>
      </c>
      <c r="B185" t="s">
        <v>132</v>
      </c>
      <c r="C185" t="s">
        <v>294</v>
      </c>
      <c r="D185">
        <v>0</v>
      </c>
      <c r="E185">
        <v>0</v>
      </c>
      <c r="F185">
        <v>0</v>
      </c>
      <c r="G185">
        <v>0</v>
      </c>
      <c r="H185">
        <v>0</v>
      </c>
    </row>
    <row r="186" spans="1:8">
      <c r="A186" t="s">
        <v>1700</v>
      </c>
      <c r="B186" t="s">
        <v>132</v>
      </c>
      <c r="C186" t="s">
        <v>295</v>
      </c>
      <c r="D186">
        <v>0</v>
      </c>
      <c r="E186">
        <v>0</v>
      </c>
      <c r="F186">
        <v>0</v>
      </c>
      <c r="G186">
        <v>0</v>
      </c>
      <c r="H186">
        <v>0</v>
      </c>
    </row>
    <row r="187" spans="1:8">
      <c r="A187" t="s">
        <v>1700</v>
      </c>
      <c r="B187" t="s">
        <v>132</v>
      </c>
      <c r="C187" t="s">
        <v>296</v>
      </c>
      <c r="D187">
        <v>0</v>
      </c>
      <c r="E187">
        <v>0</v>
      </c>
      <c r="F187">
        <v>0</v>
      </c>
      <c r="G187">
        <v>0</v>
      </c>
      <c r="H187">
        <v>0</v>
      </c>
    </row>
    <row r="188" spans="1:8">
      <c r="A188" t="s">
        <v>1700</v>
      </c>
      <c r="B188" t="s">
        <v>132</v>
      </c>
      <c r="C188" t="s">
        <v>297</v>
      </c>
      <c r="D188">
        <v>13504</v>
      </c>
      <c r="E188">
        <v>14152</v>
      </c>
      <c r="F188">
        <v>13430</v>
      </c>
      <c r="G188">
        <v>12828</v>
      </c>
      <c r="H188">
        <v>13930</v>
      </c>
    </row>
    <row r="189" spans="1:8">
      <c r="A189" t="s">
        <v>1700</v>
      </c>
      <c r="B189" t="s">
        <v>132</v>
      </c>
      <c r="C189" t="s">
        <v>298</v>
      </c>
      <c r="D189">
        <v>0</v>
      </c>
      <c r="E189">
        <v>0</v>
      </c>
      <c r="F189">
        <v>0</v>
      </c>
      <c r="G189">
        <v>0</v>
      </c>
      <c r="H189">
        <v>0</v>
      </c>
    </row>
    <row r="190" spans="1:8">
      <c r="A190" t="s">
        <v>1700</v>
      </c>
      <c r="B190" t="s">
        <v>132</v>
      </c>
      <c r="C190" t="s">
        <v>299</v>
      </c>
      <c r="D190">
        <v>6</v>
      </c>
      <c r="E190">
        <v>9</v>
      </c>
      <c r="F190">
        <v>11</v>
      </c>
      <c r="G190">
        <v>14</v>
      </c>
      <c r="H190">
        <v>37</v>
      </c>
    </row>
    <row r="191" spans="1:8">
      <c r="A191" t="s">
        <v>1700</v>
      </c>
      <c r="B191" t="s">
        <v>132</v>
      </c>
      <c r="C191" t="s">
        <v>300</v>
      </c>
      <c r="D191">
        <v>0</v>
      </c>
      <c r="E191">
        <v>0</v>
      </c>
      <c r="F191">
        <v>0</v>
      </c>
      <c r="G191">
        <v>0</v>
      </c>
      <c r="H191">
        <v>0</v>
      </c>
    </row>
    <row r="192" spans="1:8">
      <c r="A192" t="s">
        <v>1700</v>
      </c>
      <c r="B192" t="s">
        <v>132</v>
      </c>
      <c r="C192" t="s">
        <v>1723</v>
      </c>
      <c r="D192">
        <v>0</v>
      </c>
      <c r="E192">
        <v>0</v>
      </c>
      <c r="F192">
        <v>0</v>
      </c>
      <c r="G192">
        <v>0</v>
      </c>
      <c r="H192">
        <v>1</v>
      </c>
    </row>
    <row r="193" spans="1:8">
      <c r="A193" t="s">
        <v>1700</v>
      </c>
      <c r="B193" t="s">
        <v>132</v>
      </c>
      <c r="C193" t="s">
        <v>301</v>
      </c>
      <c r="D193">
        <v>0</v>
      </c>
      <c r="E193">
        <v>0</v>
      </c>
      <c r="F193">
        <v>0</v>
      </c>
      <c r="G193">
        <v>0</v>
      </c>
      <c r="H193">
        <v>1</v>
      </c>
    </row>
    <row r="194" spans="1:8">
      <c r="A194" t="s">
        <v>1700</v>
      </c>
      <c r="B194" t="s">
        <v>132</v>
      </c>
      <c r="C194" t="s">
        <v>302</v>
      </c>
      <c r="D194">
        <v>13</v>
      </c>
      <c r="E194">
        <v>19</v>
      </c>
      <c r="F194">
        <v>28</v>
      </c>
      <c r="G194">
        <v>48</v>
      </c>
      <c r="H194">
        <v>73</v>
      </c>
    </row>
    <row r="195" spans="1:8">
      <c r="A195" t="s">
        <v>1700</v>
      </c>
      <c r="B195" t="s">
        <v>132</v>
      </c>
      <c r="C195" t="s">
        <v>303</v>
      </c>
      <c r="D195">
        <v>20</v>
      </c>
      <c r="E195">
        <v>28</v>
      </c>
      <c r="F195">
        <v>40</v>
      </c>
      <c r="G195">
        <v>62</v>
      </c>
      <c r="H195">
        <v>112</v>
      </c>
    </row>
    <row r="196" spans="1:8">
      <c r="A196" t="s">
        <v>1700</v>
      </c>
      <c r="B196" t="s">
        <v>132</v>
      </c>
      <c r="C196" t="s">
        <v>304</v>
      </c>
      <c r="D196">
        <v>20</v>
      </c>
      <c r="E196">
        <v>28</v>
      </c>
      <c r="F196">
        <v>40</v>
      </c>
      <c r="G196">
        <v>62</v>
      </c>
      <c r="H196">
        <v>112</v>
      </c>
    </row>
    <row r="197" spans="1:8">
      <c r="A197" t="s">
        <v>1700</v>
      </c>
      <c r="B197" t="s">
        <v>132</v>
      </c>
      <c r="C197" t="s">
        <v>305</v>
      </c>
      <c r="D197">
        <v>155874</v>
      </c>
      <c r="E197">
        <v>163809</v>
      </c>
      <c r="F197">
        <v>164490</v>
      </c>
      <c r="G197">
        <v>164725</v>
      </c>
      <c r="H197">
        <v>189742</v>
      </c>
    </row>
    <row r="198" spans="1:8">
      <c r="A198" t="s">
        <v>1700</v>
      </c>
      <c r="B198" t="s">
        <v>132</v>
      </c>
      <c r="C198" t="s">
        <v>306</v>
      </c>
      <c r="D198">
        <v>210.4</v>
      </c>
      <c r="E198">
        <v>222.4</v>
      </c>
      <c r="F198">
        <v>224.2</v>
      </c>
      <c r="G198">
        <v>224.8</v>
      </c>
      <c r="H198">
        <v>258.39999999999998</v>
      </c>
    </row>
    <row r="199" spans="1:8">
      <c r="A199" t="s">
        <v>1700</v>
      </c>
      <c r="B199" t="s">
        <v>132</v>
      </c>
      <c r="C199" t="s">
        <v>307</v>
      </c>
      <c r="D199">
        <v>58834</v>
      </c>
      <c r="E199">
        <v>57351</v>
      </c>
      <c r="F199">
        <v>56906</v>
      </c>
      <c r="G199">
        <v>57887</v>
      </c>
      <c r="H199">
        <v>61022</v>
      </c>
    </row>
    <row r="200" spans="1:8">
      <c r="A200" t="s">
        <v>1700</v>
      </c>
      <c r="B200" t="s">
        <v>132</v>
      </c>
      <c r="C200" t="s">
        <v>308</v>
      </c>
      <c r="D200">
        <v>79.400000000000006</v>
      </c>
      <c r="E200">
        <v>77.900000000000006</v>
      </c>
      <c r="F200">
        <v>77.599999999999994</v>
      </c>
      <c r="G200">
        <v>79</v>
      </c>
      <c r="H200">
        <v>83.1</v>
      </c>
    </row>
    <row r="201" spans="1:8">
      <c r="A201" t="s">
        <v>1700</v>
      </c>
      <c r="B201" t="s">
        <v>132</v>
      </c>
      <c r="C201" t="s">
        <v>309</v>
      </c>
      <c r="D201">
        <v>58039</v>
      </c>
      <c r="E201">
        <v>55556</v>
      </c>
      <c r="F201">
        <v>55048</v>
      </c>
      <c r="G201">
        <v>55302</v>
      </c>
      <c r="H201">
        <v>56352</v>
      </c>
    </row>
    <row r="202" spans="1:8">
      <c r="A202" t="s">
        <v>1700</v>
      </c>
      <c r="B202" t="s">
        <v>132</v>
      </c>
      <c r="C202" t="s">
        <v>310</v>
      </c>
      <c r="D202">
        <v>333741</v>
      </c>
      <c r="E202">
        <v>334092</v>
      </c>
      <c r="F202">
        <v>336003</v>
      </c>
      <c r="G202">
        <v>363476</v>
      </c>
      <c r="H202">
        <v>378218</v>
      </c>
    </row>
    <row r="203" spans="1:8">
      <c r="A203" t="s">
        <v>1700</v>
      </c>
      <c r="B203" t="s">
        <v>132</v>
      </c>
      <c r="C203" t="s">
        <v>311</v>
      </c>
      <c r="D203">
        <v>450.4</v>
      </c>
      <c r="E203">
        <v>453.5</v>
      </c>
      <c r="F203">
        <v>458</v>
      </c>
      <c r="G203">
        <v>495.9</v>
      </c>
      <c r="H203">
        <v>515.20000000000005</v>
      </c>
    </row>
    <row r="204" spans="1:8">
      <c r="A204" t="s">
        <v>1700</v>
      </c>
      <c r="B204" t="s">
        <v>132</v>
      </c>
      <c r="C204" t="s">
        <v>312</v>
      </c>
      <c r="D204">
        <v>53083</v>
      </c>
      <c r="E204">
        <v>49401</v>
      </c>
      <c r="F204">
        <v>48529</v>
      </c>
      <c r="G204">
        <v>54179</v>
      </c>
      <c r="H204">
        <v>55356</v>
      </c>
    </row>
    <row r="205" spans="1:8">
      <c r="A205" t="s">
        <v>1700</v>
      </c>
      <c r="B205" t="s">
        <v>132</v>
      </c>
      <c r="C205" t="s">
        <v>313</v>
      </c>
      <c r="D205">
        <v>71.599999999999994</v>
      </c>
      <c r="E205">
        <v>67.099999999999994</v>
      </c>
      <c r="F205">
        <v>66.2</v>
      </c>
      <c r="G205">
        <v>73.900000000000006</v>
      </c>
      <c r="H205">
        <v>75.400000000000006</v>
      </c>
    </row>
    <row r="206" spans="1:8">
      <c r="A206" t="s">
        <v>1700</v>
      </c>
      <c r="B206" t="s">
        <v>132</v>
      </c>
      <c r="C206" t="s">
        <v>314</v>
      </c>
      <c r="D206">
        <v>601178</v>
      </c>
      <c r="E206">
        <v>604191</v>
      </c>
      <c r="F206">
        <v>605430</v>
      </c>
      <c r="G206">
        <v>639944</v>
      </c>
      <c r="H206">
        <v>684202</v>
      </c>
    </row>
    <row r="207" spans="1:8">
      <c r="A207" t="s">
        <v>1700</v>
      </c>
      <c r="B207" t="s">
        <v>132</v>
      </c>
      <c r="C207" t="s">
        <v>315</v>
      </c>
      <c r="D207">
        <v>11.08</v>
      </c>
      <c r="E207">
        <v>11.33</v>
      </c>
      <c r="F207">
        <v>11.33</v>
      </c>
      <c r="G207">
        <v>12.62</v>
      </c>
      <c r="H207">
        <v>13.45</v>
      </c>
    </row>
    <row r="208" spans="1:8">
      <c r="A208" t="s">
        <v>1700</v>
      </c>
      <c r="B208" t="s">
        <v>132</v>
      </c>
      <c r="C208" t="s">
        <v>316</v>
      </c>
      <c r="D208">
        <v>811.3</v>
      </c>
      <c r="E208">
        <v>820.2</v>
      </c>
      <c r="F208">
        <v>825.3</v>
      </c>
      <c r="G208">
        <v>873.1</v>
      </c>
      <c r="H208">
        <v>931.9</v>
      </c>
    </row>
    <row r="209" spans="1:8">
      <c r="A209" t="s">
        <v>1700</v>
      </c>
      <c r="B209" t="s">
        <v>132</v>
      </c>
      <c r="C209" t="s">
        <v>317</v>
      </c>
      <c r="D209">
        <v>601532</v>
      </c>
      <c r="E209">
        <v>604652</v>
      </c>
      <c r="F209">
        <v>605928</v>
      </c>
      <c r="G209">
        <v>640267</v>
      </c>
      <c r="H209">
        <v>684339</v>
      </c>
    </row>
    <row r="210" spans="1:8">
      <c r="A210" t="s">
        <v>1700</v>
      </c>
      <c r="B210" t="s">
        <v>132</v>
      </c>
      <c r="C210" t="s">
        <v>318</v>
      </c>
      <c r="D210">
        <v>155874</v>
      </c>
      <c r="E210">
        <v>163809</v>
      </c>
      <c r="F210">
        <v>164490</v>
      </c>
      <c r="G210">
        <v>164725</v>
      </c>
      <c r="H210">
        <v>189742</v>
      </c>
    </row>
    <row r="211" spans="1:8">
      <c r="A211" t="s">
        <v>1700</v>
      </c>
      <c r="B211" t="s">
        <v>132</v>
      </c>
      <c r="C211" t="s">
        <v>319</v>
      </c>
      <c r="D211">
        <v>42684</v>
      </c>
      <c r="E211">
        <v>41766</v>
      </c>
      <c r="F211">
        <v>40945</v>
      </c>
      <c r="G211">
        <v>42911</v>
      </c>
      <c r="H211">
        <v>45598</v>
      </c>
    </row>
    <row r="212" spans="1:8">
      <c r="A212" t="s">
        <v>1700</v>
      </c>
      <c r="B212" t="s">
        <v>132</v>
      </c>
      <c r="C212" t="s">
        <v>320</v>
      </c>
      <c r="D212">
        <v>325259</v>
      </c>
      <c r="E212">
        <v>326131</v>
      </c>
      <c r="F212">
        <v>328432</v>
      </c>
      <c r="G212">
        <v>355736</v>
      </c>
      <c r="H212">
        <v>370220</v>
      </c>
    </row>
    <row r="213" spans="1:8">
      <c r="A213" t="s">
        <v>1700</v>
      </c>
      <c r="B213" t="s">
        <v>132</v>
      </c>
      <c r="C213" t="s">
        <v>321</v>
      </c>
      <c r="D213">
        <v>40781</v>
      </c>
      <c r="E213">
        <v>37769</v>
      </c>
      <c r="F213">
        <v>36867</v>
      </c>
      <c r="G213">
        <v>41784</v>
      </c>
      <c r="H213">
        <v>42794</v>
      </c>
    </row>
    <row r="214" spans="1:8">
      <c r="A214" t="s">
        <v>1700</v>
      </c>
      <c r="B214" t="s">
        <v>132</v>
      </c>
      <c r="C214" t="s">
        <v>322</v>
      </c>
      <c r="D214">
        <v>564598</v>
      </c>
      <c r="E214">
        <v>569475</v>
      </c>
      <c r="F214">
        <v>570733</v>
      </c>
      <c r="G214">
        <v>605155</v>
      </c>
      <c r="H214">
        <v>648354</v>
      </c>
    </row>
    <row r="215" spans="1:8">
      <c r="A215" t="s">
        <v>1700</v>
      </c>
      <c r="B215" t="s">
        <v>132</v>
      </c>
      <c r="C215" t="s">
        <v>323</v>
      </c>
      <c r="D215">
        <v>741</v>
      </c>
      <c r="E215">
        <v>737</v>
      </c>
      <c r="F215">
        <v>734</v>
      </c>
      <c r="G215">
        <v>733</v>
      </c>
      <c r="H215">
        <v>734</v>
      </c>
    </row>
    <row r="216" spans="1:8">
      <c r="A216" t="s">
        <v>1700</v>
      </c>
      <c r="B216" t="s">
        <v>132</v>
      </c>
      <c r="C216" t="s">
        <v>324</v>
      </c>
      <c r="D216">
        <v>652</v>
      </c>
      <c r="E216">
        <v>271</v>
      </c>
      <c r="F216">
        <v>1190</v>
      </c>
      <c r="G216">
        <v>1740</v>
      </c>
      <c r="H216">
        <v>463</v>
      </c>
    </row>
    <row r="217" spans="1:8">
      <c r="A217" t="s">
        <v>1700</v>
      </c>
      <c r="B217" t="s">
        <v>132</v>
      </c>
      <c r="C217" t="s">
        <v>325</v>
      </c>
      <c r="D217">
        <v>0</v>
      </c>
      <c r="E217">
        <v>0</v>
      </c>
      <c r="F217">
        <v>0</v>
      </c>
      <c r="G217">
        <v>0</v>
      </c>
      <c r="H217">
        <v>0</v>
      </c>
    </row>
    <row r="218" spans="1:8">
      <c r="A218" t="s">
        <v>1700</v>
      </c>
      <c r="B218" t="s">
        <v>132</v>
      </c>
      <c r="C218" t="s">
        <v>326</v>
      </c>
      <c r="D218">
        <v>996</v>
      </c>
      <c r="E218">
        <v>892</v>
      </c>
      <c r="F218">
        <v>801</v>
      </c>
      <c r="G218">
        <v>1115</v>
      </c>
      <c r="H218">
        <v>1091</v>
      </c>
    </row>
    <row r="219" spans="1:8">
      <c r="A219" t="s">
        <v>1700</v>
      </c>
      <c r="B219" t="s">
        <v>132</v>
      </c>
      <c r="C219" t="s">
        <v>327</v>
      </c>
      <c r="D219">
        <v>0</v>
      </c>
      <c r="E219">
        <v>0</v>
      </c>
      <c r="F219">
        <v>0</v>
      </c>
      <c r="G219">
        <v>0</v>
      </c>
      <c r="H219">
        <v>0</v>
      </c>
    </row>
    <row r="220" spans="1:8">
      <c r="A220" t="s">
        <v>1700</v>
      </c>
      <c r="B220" t="s">
        <v>132</v>
      </c>
      <c r="C220" t="s">
        <v>1724</v>
      </c>
      <c r="D220">
        <v>0</v>
      </c>
      <c r="E220">
        <v>0</v>
      </c>
      <c r="F220">
        <v>0</v>
      </c>
      <c r="G220">
        <v>0</v>
      </c>
      <c r="H220">
        <v>0</v>
      </c>
    </row>
    <row r="221" spans="1:8">
      <c r="A221" t="s">
        <v>1700</v>
      </c>
      <c r="B221" t="s">
        <v>132</v>
      </c>
      <c r="C221" t="s">
        <v>328</v>
      </c>
      <c r="D221">
        <v>70</v>
      </c>
      <c r="E221">
        <v>70</v>
      </c>
      <c r="F221">
        <v>70</v>
      </c>
      <c r="G221">
        <v>70</v>
      </c>
      <c r="H221">
        <v>70</v>
      </c>
    </row>
    <row r="222" spans="1:8">
      <c r="A222" t="s">
        <v>1700</v>
      </c>
      <c r="B222" t="s">
        <v>132</v>
      </c>
      <c r="C222" t="s">
        <v>329</v>
      </c>
      <c r="D222">
        <v>5435</v>
      </c>
      <c r="E222">
        <v>5947</v>
      </c>
      <c r="F222">
        <v>5547</v>
      </c>
      <c r="G222">
        <v>6231</v>
      </c>
      <c r="H222">
        <v>6080</v>
      </c>
    </row>
    <row r="223" spans="1:8">
      <c r="A223" t="s">
        <v>1700</v>
      </c>
      <c r="B223" t="s">
        <v>132</v>
      </c>
      <c r="C223" t="s">
        <v>330</v>
      </c>
      <c r="D223">
        <v>6501</v>
      </c>
      <c r="E223">
        <v>6909</v>
      </c>
      <c r="F223">
        <v>6417</v>
      </c>
      <c r="G223">
        <v>7415</v>
      </c>
      <c r="H223">
        <v>7240</v>
      </c>
    </row>
    <row r="224" spans="1:8">
      <c r="A224" t="s">
        <v>1700</v>
      </c>
      <c r="B224" t="s">
        <v>132</v>
      </c>
      <c r="C224" t="s">
        <v>331</v>
      </c>
      <c r="D224">
        <v>420</v>
      </c>
      <c r="E224">
        <v>427</v>
      </c>
      <c r="F224">
        <v>378</v>
      </c>
      <c r="G224">
        <v>405</v>
      </c>
      <c r="H224">
        <v>397</v>
      </c>
    </row>
    <row r="225" spans="1:8">
      <c r="A225" t="s">
        <v>1700</v>
      </c>
      <c r="B225" t="s">
        <v>132</v>
      </c>
      <c r="C225" t="s">
        <v>332</v>
      </c>
      <c r="D225">
        <v>0</v>
      </c>
      <c r="E225">
        <v>0</v>
      </c>
      <c r="F225">
        <v>0</v>
      </c>
      <c r="G225">
        <v>0</v>
      </c>
      <c r="H225">
        <v>0</v>
      </c>
    </row>
    <row r="226" spans="1:8">
      <c r="A226" t="s">
        <v>1700</v>
      </c>
      <c r="B226" t="s">
        <v>132</v>
      </c>
      <c r="C226" t="s">
        <v>1725</v>
      </c>
      <c r="D226">
        <v>7</v>
      </c>
      <c r="E226">
        <v>7</v>
      </c>
      <c r="F226">
        <v>7</v>
      </c>
      <c r="G226">
        <v>7</v>
      </c>
      <c r="H226">
        <v>7</v>
      </c>
    </row>
    <row r="227" spans="1:8">
      <c r="A227" t="s">
        <v>1700</v>
      </c>
      <c r="B227" t="s">
        <v>132</v>
      </c>
      <c r="C227" t="s">
        <v>333</v>
      </c>
      <c r="D227">
        <v>16</v>
      </c>
      <c r="E227">
        <v>30</v>
      </c>
      <c r="F227">
        <v>8</v>
      </c>
      <c r="G227">
        <v>2</v>
      </c>
      <c r="H227">
        <v>1</v>
      </c>
    </row>
    <row r="228" spans="1:8">
      <c r="A228" t="s">
        <v>1700</v>
      </c>
      <c r="B228" t="s">
        <v>132</v>
      </c>
      <c r="C228" t="s">
        <v>334</v>
      </c>
      <c r="D228">
        <v>436</v>
      </c>
      <c r="E228">
        <v>456</v>
      </c>
      <c r="F228">
        <v>386</v>
      </c>
      <c r="G228">
        <v>407</v>
      </c>
      <c r="H228">
        <v>398</v>
      </c>
    </row>
    <row r="229" spans="1:8">
      <c r="A229" t="s">
        <v>1700</v>
      </c>
      <c r="B229" t="s">
        <v>132</v>
      </c>
      <c r="C229" t="s">
        <v>335</v>
      </c>
      <c r="D229">
        <v>1416</v>
      </c>
      <c r="E229">
        <v>1319</v>
      </c>
      <c r="F229">
        <v>1178</v>
      </c>
      <c r="G229">
        <v>1519</v>
      </c>
      <c r="H229">
        <v>1488</v>
      </c>
    </row>
    <row r="230" spans="1:8">
      <c r="A230" t="s">
        <v>1700</v>
      </c>
      <c r="B230" t="s">
        <v>132</v>
      </c>
      <c r="C230" t="s">
        <v>336</v>
      </c>
      <c r="D230">
        <v>0</v>
      </c>
      <c r="E230">
        <v>0</v>
      </c>
      <c r="F230">
        <v>0</v>
      </c>
      <c r="G230">
        <v>0</v>
      </c>
      <c r="H230">
        <v>0</v>
      </c>
    </row>
    <row r="231" spans="1:8">
      <c r="A231" t="s">
        <v>1700</v>
      </c>
      <c r="B231" t="s">
        <v>132</v>
      </c>
      <c r="C231" t="s">
        <v>337</v>
      </c>
      <c r="D231">
        <v>86</v>
      </c>
      <c r="E231">
        <v>99</v>
      </c>
      <c r="F231">
        <v>78</v>
      </c>
      <c r="G231">
        <v>72</v>
      </c>
      <c r="H231">
        <v>71</v>
      </c>
    </row>
    <row r="232" spans="1:8">
      <c r="A232" t="s">
        <v>1700</v>
      </c>
      <c r="B232" t="s">
        <v>132</v>
      </c>
      <c r="C232" t="s">
        <v>338</v>
      </c>
      <c r="D232">
        <v>6937</v>
      </c>
      <c r="E232">
        <v>7366</v>
      </c>
      <c r="F232">
        <v>6803</v>
      </c>
      <c r="G232">
        <v>7822</v>
      </c>
      <c r="H232">
        <v>7639</v>
      </c>
    </row>
    <row r="233" spans="1:8">
      <c r="A233" t="s">
        <v>1700</v>
      </c>
      <c r="B233" t="s">
        <v>132</v>
      </c>
      <c r="C233" t="s">
        <v>339</v>
      </c>
      <c r="D233">
        <v>6937</v>
      </c>
      <c r="E233">
        <v>7366</v>
      </c>
      <c r="F233">
        <v>6803</v>
      </c>
      <c r="G233">
        <v>7822</v>
      </c>
      <c r="H233">
        <v>7639</v>
      </c>
    </row>
    <row r="234" spans="1:8">
      <c r="A234" t="s">
        <v>1700</v>
      </c>
      <c r="B234" t="s">
        <v>132</v>
      </c>
      <c r="C234" t="s">
        <v>340</v>
      </c>
      <c r="D234">
        <v>0</v>
      </c>
      <c r="E234">
        <v>0</v>
      </c>
      <c r="F234">
        <v>0</v>
      </c>
      <c r="G234">
        <v>0</v>
      </c>
      <c r="H234">
        <v>0</v>
      </c>
    </row>
    <row r="235" spans="1:8">
      <c r="A235" t="s">
        <v>1700</v>
      </c>
      <c r="B235" t="s">
        <v>132</v>
      </c>
      <c r="C235" t="s">
        <v>341</v>
      </c>
      <c r="D235">
        <v>0</v>
      </c>
      <c r="E235">
        <v>0</v>
      </c>
      <c r="F235">
        <v>0</v>
      </c>
      <c r="G235">
        <v>0</v>
      </c>
      <c r="H235">
        <v>0</v>
      </c>
    </row>
    <row r="236" spans="1:8">
      <c r="A236" t="s">
        <v>1700</v>
      </c>
      <c r="B236" t="s">
        <v>132</v>
      </c>
      <c r="C236" t="s">
        <v>342</v>
      </c>
      <c r="D236">
        <v>1305</v>
      </c>
      <c r="E236">
        <v>1410</v>
      </c>
      <c r="F236">
        <v>1269</v>
      </c>
      <c r="G236">
        <v>1127</v>
      </c>
      <c r="H236">
        <v>1169</v>
      </c>
    </row>
    <row r="237" spans="1:8">
      <c r="A237" t="s">
        <v>1700</v>
      </c>
      <c r="B237" t="s">
        <v>132</v>
      </c>
      <c r="C237" t="s">
        <v>1726</v>
      </c>
      <c r="D237">
        <v>61</v>
      </c>
      <c r="E237">
        <v>61</v>
      </c>
      <c r="F237">
        <v>61</v>
      </c>
      <c r="G237">
        <v>60</v>
      </c>
      <c r="H237">
        <v>59</v>
      </c>
    </row>
    <row r="238" spans="1:8">
      <c r="A238" t="s">
        <v>1700</v>
      </c>
      <c r="B238" t="s">
        <v>132</v>
      </c>
      <c r="C238" t="s">
        <v>343</v>
      </c>
      <c r="D238">
        <v>0</v>
      </c>
      <c r="E238">
        <v>0</v>
      </c>
      <c r="F238">
        <v>0</v>
      </c>
      <c r="G238">
        <v>0</v>
      </c>
      <c r="H238">
        <v>0</v>
      </c>
    </row>
    <row r="239" spans="1:8">
      <c r="A239" t="s">
        <v>1700</v>
      </c>
      <c r="B239" t="s">
        <v>132</v>
      </c>
      <c r="C239" t="s">
        <v>344</v>
      </c>
      <c r="D239">
        <v>1305</v>
      </c>
      <c r="E239">
        <v>1410</v>
      </c>
      <c r="F239">
        <v>1269</v>
      </c>
      <c r="G239">
        <v>1127</v>
      </c>
      <c r="H239">
        <v>1169</v>
      </c>
    </row>
    <row r="240" spans="1:8">
      <c r="A240" t="s">
        <v>1700</v>
      </c>
      <c r="B240" t="s">
        <v>132</v>
      </c>
      <c r="C240" t="s">
        <v>345</v>
      </c>
      <c r="D240">
        <v>0</v>
      </c>
      <c r="E240">
        <v>0</v>
      </c>
      <c r="F240">
        <v>0</v>
      </c>
      <c r="G240">
        <v>0</v>
      </c>
      <c r="H240">
        <v>0</v>
      </c>
    </row>
    <row r="241" spans="1:8">
      <c r="A241" t="s">
        <v>1700</v>
      </c>
      <c r="B241" t="s">
        <v>132</v>
      </c>
      <c r="C241" t="s">
        <v>346</v>
      </c>
      <c r="D241">
        <v>19</v>
      </c>
      <c r="E241">
        <v>19</v>
      </c>
      <c r="F241">
        <v>93</v>
      </c>
      <c r="G241">
        <v>5</v>
      </c>
      <c r="H241">
        <v>30</v>
      </c>
    </row>
    <row r="242" spans="1:8">
      <c r="A242" t="s">
        <v>1700</v>
      </c>
      <c r="B242" t="s">
        <v>132</v>
      </c>
      <c r="C242" t="s">
        <v>347</v>
      </c>
      <c r="D242">
        <v>10451</v>
      </c>
      <c r="E242">
        <v>9632</v>
      </c>
      <c r="F242">
        <v>8998</v>
      </c>
      <c r="G242">
        <v>10781</v>
      </c>
      <c r="H242">
        <v>10976</v>
      </c>
    </row>
    <row r="243" spans="1:8">
      <c r="A243" t="s">
        <v>1700</v>
      </c>
      <c r="B243" t="s">
        <v>348</v>
      </c>
      <c r="C243" t="s">
        <v>133</v>
      </c>
      <c r="D243">
        <v>-1</v>
      </c>
      <c r="E243">
        <v>-12</v>
      </c>
      <c r="F243">
        <v>-9</v>
      </c>
      <c r="G243">
        <v>-6</v>
      </c>
      <c r="H243">
        <v>-6</v>
      </c>
    </row>
    <row r="244" spans="1:8">
      <c r="A244" t="s">
        <v>1700</v>
      </c>
      <c r="B244" t="s">
        <v>348</v>
      </c>
      <c r="C244" t="s">
        <v>134</v>
      </c>
      <c r="D244">
        <v>14901</v>
      </c>
      <c r="E244">
        <v>12965</v>
      </c>
      <c r="F244">
        <v>12470</v>
      </c>
      <c r="G244">
        <v>13807</v>
      </c>
      <c r="H244">
        <v>13875</v>
      </c>
    </row>
    <row r="245" spans="1:8">
      <c r="A245" t="s">
        <v>1700</v>
      </c>
      <c r="B245" t="s">
        <v>348</v>
      </c>
      <c r="C245" t="s">
        <v>135</v>
      </c>
      <c r="D245">
        <v>14901</v>
      </c>
      <c r="E245">
        <v>12965</v>
      </c>
      <c r="F245">
        <v>12470</v>
      </c>
      <c r="G245">
        <v>13807</v>
      </c>
      <c r="H245">
        <v>13875</v>
      </c>
    </row>
    <row r="246" spans="1:8">
      <c r="A246" t="s">
        <v>1700</v>
      </c>
      <c r="B246" t="s">
        <v>348</v>
      </c>
      <c r="C246" t="s">
        <v>136</v>
      </c>
      <c r="D246">
        <v>14901</v>
      </c>
      <c r="E246">
        <v>12965</v>
      </c>
      <c r="F246">
        <v>12470</v>
      </c>
      <c r="G246">
        <v>13807</v>
      </c>
      <c r="H246">
        <v>13875</v>
      </c>
    </row>
    <row r="247" spans="1:8">
      <c r="A247" t="s">
        <v>1700</v>
      </c>
      <c r="B247" t="s">
        <v>348</v>
      </c>
      <c r="C247" t="s">
        <v>137</v>
      </c>
      <c r="D247">
        <v>317</v>
      </c>
      <c r="E247">
        <v>341</v>
      </c>
      <c r="F247">
        <v>361</v>
      </c>
      <c r="G247">
        <v>320</v>
      </c>
      <c r="H247">
        <v>369</v>
      </c>
    </row>
    <row r="248" spans="1:8">
      <c r="A248" t="s">
        <v>1700</v>
      </c>
      <c r="B248" t="s">
        <v>348</v>
      </c>
      <c r="C248" t="s">
        <v>138</v>
      </c>
      <c r="D248">
        <v>317</v>
      </c>
      <c r="E248">
        <v>341</v>
      </c>
      <c r="F248">
        <v>361</v>
      </c>
      <c r="G248">
        <v>320</v>
      </c>
      <c r="H248">
        <v>369</v>
      </c>
    </row>
    <row r="249" spans="1:8">
      <c r="A249" t="s">
        <v>1700</v>
      </c>
      <c r="B249" t="s">
        <v>348</v>
      </c>
      <c r="C249" t="s">
        <v>139</v>
      </c>
      <c r="D249">
        <v>317</v>
      </c>
      <c r="E249">
        <v>341</v>
      </c>
      <c r="F249">
        <v>361</v>
      </c>
      <c r="G249">
        <v>320</v>
      </c>
      <c r="H249">
        <v>369</v>
      </c>
    </row>
    <row r="250" spans="1:8">
      <c r="A250" t="s">
        <v>1700</v>
      </c>
      <c r="B250" t="s">
        <v>348</v>
      </c>
      <c r="C250" t="s">
        <v>1701</v>
      </c>
      <c r="D250">
        <v>0</v>
      </c>
      <c r="E250">
        <v>0</v>
      </c>
      <c r="F250">
        <v>0</v>
      </c>
      <c r="G250">
        <v>0</v>
      </c>
      <c r="H250">
        <v>0</v>
      </c>
    </row>
    <row r="251" spans="1:8">
      <c r="A251" t="s">
        <v>1700</v>
      </c>
      <c r="B251" t="s">
        <v>348</v>
      </c>
      <c r="C251" t="s">
        <v>1702</v>
      </c>
      <c r="D251">
        <v>0</v>
      </c>
      <c r="E251">
        <v>0</v>
      </c>
      <c r="F251">
        <v>0</v>
      </c>
      <c r="G251">
        <v>0</v>
      </c>
      <c r="H251">
        <v>0</v>
      </c>
    </row>
    <row r="252" spans="1:8">
      <c r="A252" t="s">
        <v>1700</v>
      </c>
      <c r="B252" t="s">
        <v>348</v>
      </c>
      <c r="C252" t="s">
        <v>140</v>
      </c>
      <c r="D252">
        <v>5822</v>
      </c>
      <c r="E252">
        <v>5785</v>
      </c>
      <c r="F252">
        <v>5195</v>
      </c>
      <c r="G252">
        <v>5351</v>
      </c>
      <c r="H252">
        <v>3803</v>
      </c>
    </row>
    <row r="253" spans="1:8">
      <c r="A253" t="s">
        <v>1700</v>
      </c>
      <c r="B253" t="s">
        <v>348</v>
      </c>
      <c r="C253" t="s">
        <v>141</v>
      </c>
      <c r="D253">
        <v>22</v>
      </c>
      <c r="E253">
        <v>22</v>
      </c>
      <c r="F253">
        <v>20</v>
      </c>
      <c r="G253">
        <v>21</v>
      </c>
      <c r="H253">
        <v>22</v>
      </c>
    </row>
    <row r="254" spans="1:8">
      <c r="A254" t="s">
        <v>1700</v>
      </c>
      <c r="B254" t="s">
        <v>348</v>
      </c>
      <c r="C254" t="s">
        <v>142</v>
      </c>
      <c r="D254">
        <v>5822</v>
      </c>
      <c r="E254">
        <v>5785</v>
      </c>
      <c r="F254">
        <v>5195</v>
      </c>
      <c r="G254">
        <v>5351</v>
      </c>
      <c r="H254">
        <v>3803</v>
      </c>
    </row>
    <row r="255" spans="1:8">
      <c r="A255" t="s">
        <v>1700</v>
      </c>
      <c r="B255" t="s">
        <v>348</v>
      </c>
      <c r="C255" t="s">
        <v>143</v>
      </c>
      <c r="D255">
        <v>22</v>
      </c>
      <c r="E255">
        <v>22</v>
      </c>
      <c r="F255">
        <v>20</v>
      </c>
      <c r="G255">
        <v>21</v>
      </c>
      <c r="H255">
        <v>22</v>
      </c>
    </row>
    <row r="256" spans="1:8">
      <c r="A256" t="s">
        <v>1700</v>
      </c>
      <c r="B256" t="s">
        <v>348</v>
      </c>
      <c r="C256" t="s">
        <v>144</v>
      </c>
      <c r="D256">
        <v>29302</v>
      </c>
      <c r="E256">
        <v>27793</v>
      </c>
      <c r="F256">
        <v>27276</v>
      </c>
      <c r="G256">
        <v>26927</v>
      </c>
      <c r="H256">
        <v>29273</v>
      </c>
    </row>
    <row r="257" spans="1:8">
      <c r="A257" t="s">
        <v>1700</v>
      </c>
      <c r="B257" t="s">
        <v>348</v>
      </c>
      <c r="C257" t="s">
        <v>145</v>
      </c>
      <c r="D257">
        <v>198072</v>
      </c>
      <c r="E257">
        <v>196226</v>
      </c>
      <c r="F257">
        <v>193284</v>
      </c>
      <c r="G257">
        <v>187599</v>
      </c>
      <c r="H257">
        <v>196574</v>
      </c>
    </row>
    <row r="258" spans="1:8">
      <c r="A258" t="s">
        <v>1700</v>
      </c>
      <c r="B258" t="s">
        <v>348</v>
      </c>
      <c r="C258" t="s">
        <v>146</v>
      </c>
      <c r="D258">
        <v>0</v>
      </c>
      <c r="E258">
        <v>0</v>
      </c>
      <c r="F258">
        <v>0</v>
      </c>
      <c r="G258">
        <v>0</v>
      </c>
      <c r="H258">
        <v>0</v>
      </c>
    </row>
    <row r="259" spans="1:8">
      <c r="A259" t="s">
        <v>1700</v>
      </c>
      <c r="B259" t="s">
        <v>348</v>
      </c>
      <c r="C259" t="s">
        <v>147</v>
      </c>
      <c r="D259">
        <v>0</v>
      </c>
      <c r="E259">
        <v>0</v>
      </c>
      <c r="F259">
        <v>0</v>
      </c>
      <c r="G259">
        <v>0</v>
      </c>
      <c r="H259">
        <v>0</v>
      </c>
    </row>
    <row r="260" spans="1:8">
      <c r="A260" t="s">
        <v>1700</v>
      </c>
      <c r="B260" t="s">
        <v>348</v>
      </c>
      <c r="C260" t="s">
        <v>1703</v>
      </c>
      <c r="D260">
        <v>1</v>
      </c>
      <c r="E260">
        <v>1</v>
      </c>
      <c r="F260">
        <v>1</v>
      </c>
      <c r="G260">
        <v>1</v>
      </c>
      <c r="H260">
        <v>1</v>
      </c>
    </row>
    <row r="261" spans="1:8">
      <c r="A261" t="s">
        <v>1700</v>
      </c>
      <c r="B261" t="s">
        <v>348</v>
      </c>
      <c r="C261" t="s">
        <v>148</v>
      </c>
      <c r="D261">
        <v>0</v>
      </c>
      <c r="E261">
        <v>0</v>
      </c>
      <c r="F261">
        <v>0</v>
      </c>
      <c r="G261">
        <v>0</v>
      </c>
      <c r="H261">
        <v>0</v>
      </c>
    </row>
    <row r="262" spans="1:8">
      <c r="A262" t="s">
        <v>1700</v>
      </c>
      <c r="B262" t="s">
        <v>348</v>
      </c>
      <c r="C262" t="s">
        <v>149</v>
      </c>
      <c r="D262">
        <v>0</v>
      </c>
      <c r="E262">
        <v>0</v>
      </c>
      <c r="F262">
        <v>0</v>
      </c>
      <c r="G262">
        <v>0</v>
      </c>
      <c r="H262">
        <v>0</v>
      </c>
    </row>
    <row r="263" spans="1:8">
      <c r="A263" t="s">
        <v>1700</v>
      </c>
      <c r="B263" t="s">
        <v>348</v>
      </c>
      <c r="C263" t="s">
        <v>150</v>
      </c>
      <c r="D263">
        <v>0</v>
      </c>
      <c r="E263">
        <v>0</v>
      </c>
      <c r="F263">
        <v>0</v>
      </c>
      <c r="G263">
        <v>0</v>
      </c>
      <c r="H263">
        <v>0</v>
      </c>
    </row>
    <row r="264" spans="1:8">
      <c r="A264" t="s">
        <v>1700</v>
      </c>
      <c r="B264" t="s">
        <v>348</v>
      </c>
      <c r="C264" t="s">
        <v>151</v>
      </c>
      <c r="D264">
        <v>0</v>
      </c>
      <c r="E264">
        <v>0</v>
      </c>
      <c r="F264">
        <v>0</v>
      </c>
      <c r="G264">
        <v>0</v>
      </c>
      <c r="H264">
        <v>0</v>
      </c>
    </row>
    <row r="265" spans="1:8">
      <c r="A265" t="s">
        <v>1700</v>
      </c>
      <c r="B265" t="s">
        <v>348</v>
      </c>
      <c r="C265" t="s">
        <v>152</v>
      </c>
      <c r="D265">
        <v>316065</v>
      </c>
      <c r="E265">
        <v>317234</v>
      </c>
      <c r="F265">
        <v>268395</v>
      </c>
      <c r="G265">
        <v>219945</v>
      </c>
      <c r="H265">
        <v>270310</v>
      </c>
    </row>
    <row r="266" spans="1:8">
      <c r="A266" t="s">
        <v>1700</v>
      </c>
      <c r="B266" t="s">
        <v>348</v>
      </c>
      <c r="C266" t="s">
        <v>1704</v>
      </c>
      <c r="D266">
        <v>5503</v>
      </c>
      <c r="E266">
        <v>6339</v>
      </c>
      <c r="F266">
        <v>5284</v>
      </c>
      <c r="G266">
        <v>4728</v>
      </c>
      <c r="H266">
        <v>4728</v>
      </c>
    </row>
    <row r="267" spans="1:8">
      <c r="A267" t="s">
        <v>1700</v>
      </c>
      <c r="B267" t="s">
        <v>348</v>
      </c>
      <c r="C267" t="s">
        <v>153</v>
      </c>
      <c r="D267">
        <v>62825</v>
      </c>
      <c r="E267">
        <v>59918</v>
      </c>
      <c r="F267">
        <v>48785</v>
      </c>
      <c r="G267">
        <v>36742</v>
      </c>
      <c r="H267">
        <v>39482</v>
      </c>
    </row>
    <row r="268" spans="1:8">
      <c r="A268" t="s">
        <v>1700</v>
      </c>
      <c r="B268" t="s">
        <v>348</v>
      </c>
      <c r="C268" t="s">
        <v>154</v>
      </c>
      <c r="D268">
        <v>37545</v>
      </c>
      <c r="E268">
        <v>35668</v>
      </c>
      <c r="F268">
        <v>28303</v>
      </c>
      <c r="G268">
        <v>22153</v>
      </c>
      <c r="H268">
        <v>21663</v>
      </c>
    </row>
    <row r="269" spans="1:8">
      <c r="A269" t="s">
        <v>1700</v>
      </c>
      <c r="B269" t="s">
        <v>348</v>
      </c>
      <c r="C269" t="s">
        <v>155</v>
      </c>
      <c r="D269">
        <v>25280</v>
      </c>
      <c r="E269">
        <v>24250</v>
      </c>
      <c r="F269">
        <v>20482</v>
      </c>
      <c r="G269">
        <v>14589</v>
      </c>
      <c r="H269">
        <v>17819</v>
      </c>
    </row>
    <row r="270" spans="1:8">
      <c r="A270" t="s">
        <v>1700</v>
      </c>
      <c r="B270" t="s">
        <v>348</v>
      </c>
      <c r="C270" t="s">
        <v>156</v>
      </c>
      <c r="D270">
        <v>0</v>
      </c>
      <c r="E270">
        <v>0</v>
      </c>
      <c r="F270">
        <v>0</v>
      </c>
      <c r="G270">
        <v>0</v>
      </c>
      <c r="H270">
        <v>0</v>
      </c>
    </row>
    <row r="271" spans="1:8">
      <c r="A271" t="s">
        <v>1700</v>
      </c>
      <c r="B271" t="s">
        <v>348</v>
      </c>
      <c r="C271" t="s">
        <v>157</v>
      </c>
      <c r="D271">
        <v>378890</v>
      </c>
      <c r="E271">
        <v>377152</v>
      </c>
      <c r="F271">
        <v>317180</v>
      </c>
      <c r="G271">
        <v>256687</v>
      </c>
      <c r="H271">
        <v>309791</v>
      </c>
    </row>
    <row r="272" spans="1:8">
      <c r="A272" t="s">
        <v>1700</v>
      </c>
      <c r="B272" t="s">
        <v>348</v>
      </c>
      <c r="C272" t="s">
        <v>158</v>
      </c>
      <c r="D272">
        <v>62825</v>
      </c>
      <c r="E272">
        <v>59918</v>
      </c>
      <c r="F272">
        <v>48785</v>
      </c>
      <c r="G272">
        <v>36742</v>
      </c>
      <c r="H272">
        <v>39482</v>
      </c>
    </row>
    <row r="273" spans="1:8">
      <c r="A273" t="s">
        <v>1700</v>
      </c>
      <c r="B273" t="s">
        <v>348</v>
      </c>
      <c r="C273" t="s">
        <v>159</v>
      </c>
      <c r="D273">
        <v>0</v>
      </c>
      <c r="E273">
        <v>0</v>
      </c>
      <c r="F273">
        <v>0</v>
      </c>
      <c r="G273">
        <v>0</v>
      </c>
      <c r="H273">
        <v>0</v>
      </c>
    </row>
    <row r="274" spans="1:8">
      <c r="A274" t="s">
        <v>1700</v>
      </c>
      <c r="B274" t="s">
        <v>348</v>
      </c>
      <c r="C274" t="s">
        <v>160</v>
      </c>
      <c r="D274">
        <v>137809</v>
      </c>
      <c r="E274">
        <v>127745</v>
      </c>
      <c r="F274">
        <v>130946</v>
      </c>
      <c r="G274">
        <v>126992</v>
      </c>
      <c r="H274">
        <v>132979</v>
      </c>
    </row>
    <row r="275" spans="1:8">
      <c r="A275" t="s">
        <v>1700</v>
      </c>
      <c r="B275" t="s">
        <v>348</v>
      </c>
      <c r="C275" t="s">
        <v>161</v>
      </c>
      <c r="D275">
        <v>4841</v>
      </c>
      <c r="E275">
        <v>4950</v>
      </c>
      <c r="F275">
        <v>4622</v>
      </c>
      <c r="G275">
        <v>3705</v>
      </c>
      <c r="H275">
        <v>4698</v>
      </c>
    </row>
    <row r="276" spans="1:8">
      <c r="A276" t="s">
        <v>1700</v>
      </c>
      <c r="B276" t="s">
        <v>348</v>
      </c>
      <c r="C276" t="s">
        <v>162</v>
      </c>
      <c r="D276">
        <v>324</v>
      </c>
      <c r="E276">
        <v>794</v>
      </c>
      <c r="F276">
        <v>167</v>
      </c>
      <c r="G276">
        <v>74</v>
      </c>
      <c r="H276">
        <v>211</v>
      </c>
    </row>
    <row r="277" spans="1:8">
      <c r="A277" t="s">
        <v>1700</v>
      </c>
      <c r="B277" t="s">
        <v>348</v>
      </c>
      <c r="C277" t="s">
        <v>163</v>
      </c>
      <c r="D277">
        <v>20479</v>
      </c>
      <c r="E277">
        <v>22837</v>
      </c>
      <c r="F277">
        <v>20177</v>
      </c>
      <c r="G277">
        <v>21929</v>
      </c>
      <c r="H277">
        <v>21427</v>
      </c>
    </row>
    <row r="278" spans="1:8">
      <c r="A278" t="s">
        <v>1700</v>
      </c>
      <c r="B278" t="s">
        <v>348</v>
      </c>
      <c r="C278" t="s">
        <v>164</v>
      </c>
      <c r="D278">
        <v>83</v>
      </c>
      <c r="E278">
        <v>69</v>
      </c>
      <c r="F278">
        <v>23</v>
      </c>
      <c r="G278">
        <v>14</v>
      </c>
      <c r="H278">
        <v>144</v>
      </c>
    </row>
    <row r="279" spans="1:8">
      <c r="A279" t="s">
        <v>1700</v>
      </c>
      <c r="B279" t="s">
        <v>348</v>
      </c>
      <c r="C279" t="s">
        <v>165</v>
      </c>
      <c r="D279">
        <v>163537</v>
      </c>
      <c r="E279">
        <v>156394</v>
      </c>
      <c r="F279">
        <v>155936</v>
      </c>
      <c r="G279">
        <v>152714</v>
      </c>
      <c r="H279">
        <v>159458</v>
      </c>
    </row>
    <row r="280" spans="1:8">
      <c r="A280" t="s">
        <v>1700</v>
      </c>
      <c r="B280" t="s">
        <v>348</v>
      </c>
      <c r="C280" t="s">
        <v>166</v>
      </c>
      <c r="D280">
        <v>163213</v>
      </c>
      <c r="E280">
        <v>155600</v>
      </c>
      <c r="F280">
        <v>155768</v>
      </c>
      <c r="G280">
        <v>152640</v>
      </c>
      <c r="H280">
        <v>159248</v>
      </c>
    </row>
    <row r="281" spans="1:8">
      <c r="A281" t="s">
        <v>1700</v>
      </c>
      <c r="B281" t="s">
        <v>348</v>
      </c>
      <c r="C281" t="s">
        <v>167</v>
      </c>
      <c r="D281">
        <v>324</v>
      </c>
      <c r="E281">
        <v>794</v>
      </c>
      <c r="F281">
        <v>167</v>
      </c>
      <c r="G281">
        <v>74</v>
      </c>
      <c r="H281">
        <v>211</v>
      </c>
    </row>
    <row r="282" spans="1:8">
      <c r="A282" t="s">
        <v>1700</v>
      </c>
      <c r="B282" t="s">
        <v>348</v>
      </c>
      <c r="C282" t="s">
        <v>168</v>
      </c>
      <c r="D282">
        <v>157271</v>
      </c>
      <c r="E282">
        <v>151255</v>
      </c>
      <c r="F282">
        <v>150939</v>
      </c>
      <c r="G282">
        <v>147458</v>
      </c>
      <c r="H282">
        <v>157055</v>
      </c>
    </row>
    <row r="283" spans="1:8">
      <c r="A283" t="s">
        <v>1700</v>
      </c>
      <c r="B283" t="s">
        <v>348</v>
      </c>
      <c r="C283" t="s">
        <v>169</v>
      </c>
      <c r="D283">
        <v>0</v>
      </c>
      <c r="E283">
        <v>0</v>
      </c>
      <c r="F283">
        <v>0</v>
      </c>
      <c r="G283">
        <v>0</v>
      </c>
      <c r="H283">
        <v>0</v>
      </c>
    </row>
    <row r="284" spans="1:8">
      <c r="A284" t="s">
        <v>1700</v>
      </c>
      <c r="B284" t="s">
        <v>348</v>
      </c>
      <c r="C284" t="s">
        <v>1705</v>
      </c>
      <c r="D284">
        <v>29725</v>
      </c>
      <c r="E284">
        <v>30118</v>
      </c>
      <c r="F284">
        <v>29256</v>
      </c>
      <c r="G284">
        <v>28739</v>
      </c>
      <c r="H284">
        <v>28911</v>
      </c>
    </row>
    <row r="285" spans="1:8">
      <c r="A285" t="s">
        <v>1700</v>
      </c>
      <c r="B285" t="s">
        <v>348</v>
      </c>
      <c r="C285" t="s">
        <v>170</v>
      </c>
      <c r="D285">
        <v>0</v>
      </c>
      <c r="E285">
        <v>0</v>
      </c>
      <c r="F285">
        <v>0</v>
      </c>
      <c r="G285">
        <v>0</v>
      </c>
      <c r="H285">
        <v>0</v>
      </c>
    </row>
    <row r="286" spans="1:8">
      <c r="A286" t="s">
        <v>1700</v>
      </c>
      <c r="B286" t="s">
        <v>348</v>
      </c>
      <c r="C286" t="s">
        <v>171</v>
      </c>
      <c r="D286">
        <v>-417741</v>
      </c>
      <c r="E286">
        <v>-423356</v>
      </c>
      <c r="F286">
        <v>-422596</v>
      </c>
      <c r="G286">
        <v>-419166</v>
      </c>
      <c r="H286">
        <v>-448285</v>
      </c>
    </row>
    <row r="287" spans="1:8">
      <c r="A287" t="s">
        <v>1700</v>
      </c>
      <c r="B287" t="s">
        <v>348</v>
      </c>
      <c r="C287" t="s">
        <v>172</v>
      </c>
      <c r="D287">
        <v>0</v>
      </c>
      <c r="E287">
        <v>0</v>
      </c>
      <c r="F287">
        <v>0</v>
      </c>
      <c r="G287">
        <v>0</v>
      </c>
      <c r="H287">
        <v>0</v>
      </c>
    </row>
    <row r="288" spans="1:8">
      <c r="A288" t="s">
        <v>1700</v>
      </c>
      <c r="B288" t="s">
        <v>348</v>
      </c>
      <c r="C288" t="s">
        <v>173</v>
      </c>
      <c r="D288">
        <v>22766</v>
      </c>
      <c r="E288">
        <v>21305</v>
      </c>
      <c r="F288">
        <v>21400</v>
      </c>
      <c r="G288">
        <v>20913</v>
      </c>
      <c r="H288">
        <v>24777</v>
      </c>
    </row>
    <row r="289" spans="1:8">
      <c r="A289" t="s">
        <v>1700</v>
      </c>
      <c r="B289" t="s">
        <v>348</v>
      </c>
      <c r="C289" t="s">
        <v>174</v>
      </c>
      <c r="D289">
        <v>381</v>
      </c>
      <c r="E289">
        <v>379</v>
      </c>
      <c r="F289">
        <v>371</v>
      </c>
      <c r="G289">
        <v>361</v>
      </c>
      <c r="H289">
        <v>381</v>
      </c>
    </row>
    <row r="290" spans="1:8">
      <c r="A290" t="s">
        <v>1700</v>
      </c>
      <c r="B290" t="s">
        <v>348</v>
      </c>
      <c r="C290" t="s">
        <v>175</v>
      </c>
      <c r="D290">
        <v>312</v>
      </c>
      <c r="E290">
        <v>302</v>
      </c>
      <c r="F290">
        <v>290</v>
      </c>
      <c r="G290">
        <v>282</v>
      </c>
      <c r="H290">
        <v>290</v>
      </c>
    </row>
    <row r="291" spans="1:8">
      <c r="A291" t="s">
        <v>1700</v>
      </c>
      <c r="B291" t="s">
        <v>348</v>
      </c>
      <c r="C291" t="s">
        <v>176</v>
      </c>
      <c r="D291">
        <v>0</v>
      </c>
      <c r="E291">
        <v>0</v>
      </c>
      <c r="F291">
        <v>0</v>
      </c>
      <c r="G291">
        <v>0</v>
      </c>
      <c r="H291">
        <v>0</v>
      </c>
    </row>
    <row r="292" spans="1:8">
      <c r="A292" t="s">
        <v>1700</v>
      </c>
      <c r="B292" t="s">
        <v>348</v>
      </c>
      <c r="C292" t="s">
        <v>177</v>
      </c>
      <c r="D292">
        <v>23458</v>
      </c>
      <c r="E292">
        <v>21986</v>
      </c>
      <c r="F292">
        <v>22061</v>
      </c>
      <c r="G292">
        <v>21556</v>
      </c>
      <c r="H292">
        <v>25448</v>
      </c>
    </row>
    <row r="293" spans="1:8">
      <c r="A293" t="s">
        <v>1700</v>
      </c>
      <c r="B293" t="s">
        <v>348</v>
      </c>
      <c r="C293" t="s">
        <v>178</v>
      </c>
      <c r="D293">
        <v>0</v>
      </c>
      <c r="E293">
        <v>0</v>
      </c>
      <c r="F293">
        <v>0</v>
      </c>
      <c r="G293">
        <v>0</v>
      </c>
      <c r="H293">
        <v>0</v>
      </c>
    </row>
    <row r="294" spans="1:8">
      <c r="A294" t="s">
        <v>1700</v>
      </c>
      <c r="B294" t="s">
        <v>348</v>
      </c>
      <c r="C294" t="s">
        <v>179</v>
      </c>
      <c r="D294">
        <v>0</v>
      </c>
      <c r="E294">
        <v>0</v>
      </c>
      <c r="F294">
        <v>0</v>
      </c>
      <c r="G294">
        <v>0</v>
      </c>
      <c r="H294">
        <v>0</v>
      </c>
    </row>
    <row r="295" spans="1:8">
      <c r="A295" t="s">
        <v>1700</v>
      </c>
      <c r="B295" t="s">
        <v>348</v>
      </c>
      <c r="C295" t="s">
        <v>180</v>
      </c>
      <c r="D295">
        <v>0</v>
      </c>
      <c r="E295">
        <v>0</v>
      </c>
      <c r="F295">
        <v>0</v>
      </c>
      <c r="G295">
        <v>0</v>
      </c>
      <c r="H295">
        <v>0</v>
      </c>
    </row>
    <row r="296" spans="1:8">
      <c r="A296" t="s">
        <v>1700</v>
      </c>
      <c r="B296" t="s">
        <v>348</v>
      </c>
      <c r="C296" t="s">
        <v>181</v>
      </c>
      <c r="D296">
        <v>77602</v>
      </c>
      <c r="E296">
        <v>80124</v>
      </c>
      <c r="F296">
        <v>78737</v>
      </c>
      <c r="G296">
        <v>72702</v>
      </c>
      <c r="H296">
        <v>74533</v>
      </c>
    </row>
    <row r="297" spans="1:8">
      <c r="A297" t="s">
        <v>1700</v>
      </c>
      <c r="B297" t="s">
        <v>348</v>
      </c>
      <c r="C297" t="s">
        <v>182</v>
      </c>
      <c r="D297">
        <v>113677</v>
      </c>
      <c r="E297">
        <v>115042</v>
      </c>
      <c r="F297">
        <v>111241</v>
      </c>
      <c r="G297">
        <v>104942</v>
      </c>
      <c r="H297">
        <v>109715</v>
      </c>
    </row>
    <row r="298" spans="1:8">
      <c r="A298" t="s">
        <v>1700</v>
      </c>
      <c r="B298" t="s">
        <v>348</v>
      </c>
      <c r="C298" t="s">
        <v>183</v>
      </c>
      <c r="D298">
        <v>102978</v>
      </c>
      <c r="E298">
        <v>112870</v>
      </c>
      <c r="F298">
        <v>110602</v>
      </c>
      <c r="G298">
        <v>106902</v>
      </c>
      <c r="H298">
        <v>107769</v>
      </c>
    </row>
    <row r="299" spans="1:8">
      <c r="A299" t="s">
        <v>1700</v>
      </c>
      <c r="B299" t="s">
        <v>348</v>
      </c>
      <c r="C299" t="s">
        <v>184</v>
      </c>
      <c r="D299">
        <v>294257</v>
      </c>
      <c r="E299">
        <v>308037</v>
      </c>
      <c r="F299">
        <v>300581</v>
      </c>
      <c r="G299">
        <v>284546</v>
      </c>
      <c r="H299">
        <v>292017</v>
      </c>
    </row>
    <row r="300" spans="1:8">
      <c r="A300" t="s">
        <v>1700</v>
      </c>
      <c r="B300" t="s">
        <v>348</v>
      </c>
      <c r="C300" t="s">
        <v>185</v>
      </c>
      <c r="D300">
        <v>294257</v>
      </c>
      <c r="E300">
        <v>308037</v>
      </c>
      <c r="F300">
        <v>300581</v>
      </c>
      <c r="G300">
        <v>284546</v>
      </c>
      <c r="H300">
        <v>292017</v>
      </c>
    </row>
    <row r="301" spans="1:8">
      <c r="A301" t="s">
        <v>1700</v>
      </c>
      <c r="B301" t="s">
        <v>348</v>
      </c>
      <c r="C301" t="s">
        <v>186</v>
      </c>
      <c r="D301">
        <v>0</v>
      </c>
      <c r="E301">
        <v>0</v>
      </c>
      <c r="F301">
        <v>0</v>
      </c>
      <c r="G301">
        <v>0</v>
      </c>
      <c r="H301">
        <v>0</v>
      </c>
    </row>
    <row r="302" spans="1:8">
      <c r="A302" t="s">
        <v>1700</v>
      </c>
      <c r="B302" t="s">
        <v>348</v>
      </c>
      <c r="C302" t="s">
        <v>187</v>
      </c>
      <c r="D302">
        <v>0</v>
      </c>
      <c r="E302">
        <v>0</v>
      </c>
      <c r="F302">
        <v>0</v>
      </c>
      <c r="G302">
        <v>0</v>
      </c>
      <c r="H302">
        <v>0</v>
      </c>
    </row>
    <row r="303" spans="1:8">
      <c r="A303" t="s">
        <v>1700</v>
      </c>
      <c r="B303" t="s">
        <v>348</v>
      </c>
      <c r="C303" t="s">
        <v>1706</v>
      </c>
      <c r="D303">
        <v>20507</v>
      </c>
      <c r="E303">
        <v>20660</v>
      </c>
      <c r="F303">
        <v>19610</v>
      </c>
      <c r="G303">
        <v>19089</v>
      </c>
      <c r="H303">
        <v>19125</v>
      </c>
    </row>
    <row r="304" spans="1:8">
      <c r="A304" t="s">
        <v>1700</v>
      </c>
      <c r="B304" t="s">
        <v>348</v>
      </c>
      <c r="C304" t="s">
        <v>188</v>
      </c>
      <c r="D304">
        <v>1590468</v>
      </c>
      <c r="E304">
        <v>1667033</v>
      </c>
      <c r="F304">
        <v>1595230</v>
      </c>
      <c r="G304">
        <v>1497435</v>
      </c>
      <c r="H304">
        <v>1629357</v>
      </c>
    </row>
    <row r="305" spans="1:8">
      <c r="A305" t="s">
        <v>1700</v>
      </c>
      <c r="B305" t="s">
        <v>348</v>
      </c>
      <c r="C305" t="s">
        <v>189</v>
      </c>
      <c r="D305">
        <v>0</v>
      </c>
      <c r="E305">
        <v>0</v>
      </c>
      <c r="F305">
        <v>0</v>
      </c>
      <c r="G305">
        <v>0</v>
      </c>
      <c r="H305">
        <v>0</v>
      </c>
    </row>
    <row r="306" spans="1:8">
      <c r="A306" t="s">
        <v>1700</v>
      </c>
      <c r="B306" t="s">
        <v>348</v>
      </c>
      <c r="C306" t="s">
        <v>190</v>
      </c>
      <c r="D306">
        <v>0</v>
      </c>
      <c r="E306">
        <v>0</v>
      </c>
      <c r="F306">
        <v>0</v>
      </c>
      <c r="G306">
        <v>0</v>
      </c>
      <c r="H306">
        <v>0</v>
      </c>
    </row>
    <row r="307" spans="1:8">
      <c r="A307" t="s">
        <v>1700</v>
      </c>
      <c r="B307" t="s">
        <v>348</v>
      </c>
      <c r="C307" t="s">
        <v>191</v>
      </c>
      <c r="D307">
        <v>0</v>
      </c>
      <c r="E307">
        <v>0</v>
      </c>
      <c r="F307">
        <v>0</v>
      </c>
      <c r="G307">
        <v>0</v>
      </c>
      <c r="H307">
        <v>0</v>
      </c>
    </row>
    <row r="308" spans="1:8">
      <c r="A308" t="s">
        <v>1700</v>
      </c>
      <c r="B308" t="s">
        <v>348</v>
      </c>
      <c r="C308" t="s">
        <v>192</v>
      </c>
      <c r="D308">
        <v>214606.3</v>
      </c>
      <c r="E308">
        <v>223859.3</v>
      </c>
      <c r="F308">
        <v>231561.9</v>
      </c>
      <c r="G308">
        <v>230892.1</v>
      </c>
      <c r="H308">
        <v>254109.7</v>
      </c>
    </row>
    <row r="309" spans="1:8">
      <c r="A309" t="s">
        <v>1700</v>
      </c>
      <c r="B309" t="s">
        <v>348</v>
      </c>
      <c r="C309" t="s">
        <v>193</v>
      </c>
      <c r="D309">
        <v>196975</v>
      </c>
      <c r="E309">
        <v>200373</v>
      </c>
      <c r="F309">
        <v>203433</v>
      </c>
      <c r="G309">
        <v>199881</v>
      </c>
      <c r="H309">
        <v>209979</v>
      </c>
    </row>
    <row r="310" spans="1:8">
      <c r="A310" t="s">
        <v>1700</v>
      </c>
      <c r="B310" t="s">
        <v>348</v>
      </c>
      <c r="C310" t="s">
        <v>194</v>
      </c>
      <c r="D310">
        <v>0</v>
      </c>
      <c r="E310">
        <v>0</v>
      </c>
      <c r="F310">
        <v>0</v>
      </c>
      <c r="G310">
        <v>0</v>
      </c>
      <c r="H310">
        <v>0</v>
      </c>
    </row>
    <row r="311" spans="1:8">
      <c r="A311" t="s">
        <v>1700</v>
      </c>
      <c r="B311" t="s">
        <v>348</v>
      </c>
      <c r="C311" t="s">
        <v>195</v>
      </c>
      <c r="D311">
        <v>0</v>
      </c>
      <c r="E311">
        <v>0</v>
      </c>
      <c r="F311">
        <v>0</v>
      </c>
      <c r="G311">
        <v>0</v>
      </c>
      <c r="H311">
        <v>0</v>
      </c>
    </row>
    <row r="312" spans="1:8">
      <c r="A312" t="s">
        <v>1700</v>
      </c>
      <c r="B312" t="s">
        <v>348</v>
      </c>
      <c r="C312" t="s">
        <v>1707</v>
      </c>
      <c r="D312">
        <v>0</v>
      </c>
      <c r="E312">
        <v>0</v>
      </c>
      <c r="F312">
        <v>0</v>
      </c>
      <c r="G312">
        <v>0</v>
      </c>
      <c r="H312">
        <v>0</v>
      </c>
    </row>
    <row r="313" spans="1:8">
      <c r="A313" t="s">
        <v>1700</v>
      </c>
      <c r="B313" t="s">
        <v>348</v>
      </c>
      <c r="C313" t="s">
        <v>196</v>
      </c>
      <c r="D313">
        <v>42</v>
      </c>
      <c r="E313">
        <v>42</v>
      </c>
      <c r="F313">
        <v>42</v>
      </c>
      <c r="G313">
        <v>42</v>
      </c>
      <c r="H313">
        <v>42</v>
      </c>
    </row>
    <row r="314" spans="1:8">
      <c r="A314" t="s">
        <v>1700</v>
      </c>
      <c r="B314" t="s">
        <v>348</v>
      </c>
      <c r="C314" t="s">
        <v>197</v>
      </c>
      <c r="D314">
        <v>99</v>
      </c>
      <c r="E314">
        <v>99</v>
      </c>
      <c r="F314">
        <v>99</v>
      </c>
      <c r="G314">
        <v>99</v>
      </c>
      <c r="H314">
        <v>99</v>
      </c>
    </row>
    <row r="315" spans="1:8">
      <c r="A315" t="s">
        <v>1700</v>
      </c>
      <c r="B315" t="s">
        <v>348</v>
      </c>
      <c r="C315" t="s">
        <v>198</v>
      </c>
      <c r="D315">
        <v>141</v>
      </c>
      <c r="E315">
        <v>141</v>
      </c>
      <c r="F315">
        <v>141</v>
      </c>
      <c r="G315">
        <v>141</v>
      </c>
      <c r="H315">
        <v>141</v>
      </c>
    </row>
    <row r="316" spans="1:8">
      <c r="A316" t="s">
        <v>1700</v>
      </c>
      <c r="B316" t="s">
        <v>348</v>
      </c>
      <c r="C316" t="s">
        <v>199</v>
      </c>
      <c r="D316">
        <v>141</v>
      </c>
      <c r="E316">
        <v>141</v>
      </c>
      <c r="F316">
        <v>141</v>
      </c>
      <c r="G316">
        <v>141</v>
      </c>
      <c r="H316">
        <v>141</v>
      </c>
    </row>
    <row r="317" spans="1:8">
      <c r="A317" t="s">
        <v>1700</v>
      </c>
      <c r="B317" t="s">
        <v>348</v>
      </c>
      <c r="C317" t="s">
        <v>200</v>
      </c>
      <c r="D317">
        <v>19</v>
      </c>
      <c r="E317">
        <v>80</v>
      </c>
      <c r="F317">
        <v>160</v>
      </c>
      <c r="G317">
        <v>130</v>
      </c>
      <c r="H317">
        <v>152</v>
      </c>
    </row>
    <row r="318" spans="1:8">
      <c r="A318" t="s">
        <v>1700</v>
      </c>
      <c r="B318" t="s">
        <v>348</v>
      </c>
      <c r="C318" t="s">
        <v>201</v>
      </c>
      <c r="D318">
        <v>2037</v>
      </c>
      <c r="E318">
        <v>2151</v>
      </c>
      <c r="F318">
        <v>2113</v>
      </c>
      <c r="G318">
        <v>2220</v>
      </c>
      <c r="H318">
        <v>2749</v>
      </c>
    </row>
    <row r="319" spans="1:8">
      <c r="A319" t="s">
        <v>1700</v>
      </c>
      <c r="B319" t="s">
        <v>348</v>
      </c>
      <c r="C319" t="s">
        <v>202</v>
      </c>
      <c r="D319">
        <v>1777</v>
      </c>
      <c r="E319">
        <v>1548</v>
      </c>
      <c r="F319">
        <v>1913</v>
      </c>
      <c r="G319">
        <v>1959</v>
      </c>
      <c r="H319">
        <v>2795</v>
      </c>
    </row>
    <row r="320" spans="1:8">
      <c r="A320" t="s">
        <v>1700</v>
      </c>
      <c r="B320" t="s">
        <v>348</v>
      </c>
      <c r="C320" t="s">
        <v>203</v>
      </c>
      <c r="D320">
        <v>4760</v>
      </c>
      <c r="E320">
        <v>5741</v>
      </c>
      <c r="F320">
        <v>6034</v>
      </c>
      <c r="G320">
        <v>5802</v>
      </c>
      <c r="H320">
        <v>4511</v>
      </c>
    </row>
    <row r="321" spans="1:8">
      <c r="A321" t="s">
        <v>1700</v>
      </c>
      <c r="B321" t="s">
        <v>348</v>
      </c>
      <c r="C321" t="s">
        <v>204</v>
      </c>
      <c r="D321">
        <v>8593</v>
      </c>
      <c r="E321">
        <v>9519</v>
      </c>
      <c r="F321">
        <v>10220</v>
      </c>
      <c r="G321">
        <v>10111</v>
      </c>
      <c r="H321">
        <v>10206</v>
      </c>
    </row>
    <row r="322" spans="1:8">
      <c r="A322" t="s">
        <v>1700</v>
      </c>
      <c r="B322" t="s">
        <v>348</v>
      </c>
      <c r="C322" t="s">
        <v>205</v>
      </c>
      <c r="D322">
        <v>8593</v>
      </c>
      <c r="E322">
        <v>9519</v>
      </c>
      <c r="F322">
        <v>10220</v>
      </c>
      <c r="G322">
        <v>10111</v>
      </c>
      <c r="H322">
        <v>10206</v>
      </c>
    </row>
    <row r="323" spans="1:8">
      <c r="A323" t="s">
        <v>1700</v>
      </c>
      <c r="B323" t="s">
        <v>348</v>
      </c>
      <c r="C323" t="s">
        <v>1708</v>
      </c>
      <c r="D323">
        <v>0</v>
      </c>
      <c r="E323">
        <v>0</v>
      </c>
      <c r="F323">
        <v>0</v>
      </c>
      <c r="G323">
        <v>0</v>
      </c>
      <c r="H323">
        <v>0</v>
      </c>
    </row>
    <row r="324" spans="1:8">
      <c r="A324" t="s">
        <v>1700</v>
      </c>
      <c r="B324" t="s">
        <v>348</v>
      </c>
      <c r="C324" t="s">
        <v>1709</v>
      </c>
      <c r="D324">
        <v>3291</v>
      </c>
      <c r="E324">
        <v>3292</v>
      </c>
      <c r="F324">
        <v>3292</v>
      </c>
      <c r="G324">
        <v>3292</v>
      </c>
      <c r="H324">
        <v>3292</v>
      </c>
    </row>
    <row r="325" spans="1:8">
      <c r="A325" t="s">
        <v>1700</v>
      </c>
      <c r="B325" t="s">
        <v>348</v>
      </c>
      <c r="C325" t="s">
        <v>206</v>
      </c>
      <c r="D325">
        <v>0</v>
      </c>
      <c r="E325">
        <v>0</v>
      </c>
      <c r="F325">
        <v>0</v>
      </c>
      <c r="G325">
        <v>0</v>
      </c>
      <c r="H325">
        <v>0</v>
      </c>
    </row>
    <row r="326" spans="1:8">
      <c r="A326" t="s">
        <v>1700</v>
      </c>
      <c r="B326" t="s">
        <v>348</v>
      </c>
      <c r="C326" t="s">
        <v>207</v>
      </c>
      <c r="D326">
        <v>85057</v>
      </c>
      <c r="E326">
        <v>101380</v>
      </c>
      <c r="F326">
        <v>101495</v>
      </c>
      <c r="G326">
        <v>117032</v>
      </c>
      <c r="H326">
        <v>101890</v>
      </c>
    </row>
    <row r="327" spans="1:8">
      <c r="A327" t="s">
        <v>1700</v>
      </c>
      <c r="B327" t="s">
        <v>348</v>
      </c>
      <c r="C327" t="s">
        <v>208</v>
      </c>
      <c r="D327">
        <v>0</v>
      </c>
      <c r="E327">
        <v>0</v>
      </c>
      <c r="F327">
        <v>0</v>
      </c>
      <c r="G327">
        <v>0</v>
      </c>
      <c r="H327">
        <v>0</v>
      </c>
    </row>
    <row r="328" spans="1:8">
      <c r="A328" t="s">
        <v>1700</v>
      </c>
      <c r="B328" t="s">
        <v>348</v>
      </c>
      <c r="C328" t="s">
        <v>209</v>
      </c>
      <c r="D328">
        <v>85057</v>
      </c>
      <c r="E328">
        <v>101380</v>
      </c>
      <c r="F328">
        <v>101495</v>
      </c>
      <c r="G328">
        <v>117032</v>
      </c>
      <c r="H328">
        <v>101890</v>
      </c>
    </row>
    <row r="329" spans="1:8">
      <c r="A329" t="s">
        <v>1700</v>
      </c>
      <c r="B329" t="s">
        <v>348</v>
      </c>
      <c r="C329" t="s">
        <v>210</v>
      </c>
      <c r="D329">
        <v>0</v>
      </c>
      <c r="E329">
        <v>0</v>
      </c>
      <c r="F329">
        <v>0</v>
      </c>
      <c r="G329">
        <v>0</v>
      </c>
      <c r="H329">
        <v>0</v>
      </c>
    </row>
    <row r="330" spans="1:8">
      <c r="A330" t="s">
        <v>1700</v>
      </c>
      <c r="B330" t="s">
        <v>348</v>
      </c>
      <c r="C330" t="s">
        <v>211</v>
      </c>
      <c r="D330">
        <v>0</v>
      </c>
      <c r="E330">
        <v>0</v>
      </c>
      <c r="F330">
        <v>0</v>
      </c>
      <c r="G330">
        <v>0</v>
      </c>
      <c r="H330">
        <v>0</v>
      </c>
    </row>
    <row r="331" spans="1:8">
      <c r="A331" t="s">
        <v>1700</v>
      </c>
      <c r="B331" t="s">
        <v>348</v>
      </c>
      <c r="C331" t="s">
        <v>212</v>
      </c>
      <c r="D331">
        <v>0</v>
      </c>
      <c r="E331">
        <v>0</v>
      </c>
      <c r="F331">
        <v>0</v>
      </c>
      <c r="G331">
        <v>0</v>
      </c>
      <c r="H331">
        <v>0</v>
      </c>
    </row>
    <row r="332" spans="1:8">
      <c r="A332" t="s">
        <v>1700</v>
      </c>
      <c r="B332" t="s">
        <v>348</v>
      </c>
      <c r="C332" t="s">
        <v>213</v>
      </c>
      <c r="D332">
        <v>0</v>
      </c>
      <c r="E332">
        <v>0</v>
      </c>
      <c r="F332">
        <v>0</v>
      </c>
      <c r="G332">
        <v>0</v>
      </c>
      <c r="H332">
        <v>0</v>
      </c>
    </row>
    <row r="333" spans="1:8">
      <c r="A333" t="s">
        <v>1700</v>
      </c>
      <c r="B333" t="s">
        <v>348</v>
      </c>
      <c r="C333" t="s">
        <v>214</v>
      </c>
      <c r="D333">
        <v>0</v>
      </c>
      <c r="E333">
        <v>0</v>
      </c>
      <c r="F333">
        <v>0</v>
      </c>
      <c r="G333">
        <v>0</v>
      </c>
      <c r="H333">
        <v>0</v>
      </c>
    </row>
    <row r="334" spans="1:8">
      <c r="A334" t="s">
        <v>1700</v>
      </c>
      <c r="B334" t="s">
        <v>348</v>
      </c>
      <c r="C334" t="s">
        <v>215</v>
      </c>
      <c r="D334">
        <v>11532</v>
      </c>
      <c r="E334">
        <v>11445</v>
      </c>
      <c r="F334">
        <v>12098</v>
      </c>
      <c r="G334">
        <v>8775</v>
      </c>
      <c r="H334">
        <v>9615</v>
      </c>
    </row>
    <row r="335" spans="1:8">
      <c r="A335" t="s">
        <v>1700</v>
      </c>
      <c r="B335" t="s">
        <v>348</v>
      </c>
      <c r="C335" t="s">
        <v>216</v>
      </c>
      <c r="D335">
        <v>11532</v>
      </c>
      <c r="E335">
        <v>11445</v>
      </c>
      <c r="F335">
        <v>12098</v>
      </c>
      <c r="G335">
        <v>8775</v>
      </c>
      <c r="H335">
        <v>9615</v>
      </c>
    </row>
    <row r="336" spans="1:8">
      <c r="A336" t="s">
        <v>1700</v>
      </c>
      <c r="B336" t="s">
        <v>348</v>
      </c>
      <c r="C336" t="s">
        <v>217</v>
      </c>
      <c r="D336">
        <v>11532</v>
      </c>
      <c r="E336">
        <v>11445</v>
      </c>
      <c r="F336">
        <v>12098</v>
      </c>
      <c r="G336">
        <v>8775</v>
      </c>
      <c r="H336">
        <v>9615</v>
      </c>
    </row>
    <row r="337" spans="1:8">
      <c r="A337" t="s">
        <v>1700</v>
      </c>
      <c r="B337" t="s">
        <v>348</v>
      </c>
      <c r="C337" t="s">
        <v>218</v>
      </c>
      <c r="D337">
        <v>5</v>
      </c>
      <c r="E337">
        <v>12</v>
      </c>
      <c r="F337">
        <v>14</v>
      </c>
      <c r="G337">
        <v>15</v>
      </c>
      <c r="H337">
        <v>11</v>
      </c>
    </row>
    <row r="338" spans="1:8">
      <c r="A338" t="s">
        <v>1700</v>
      </c>
      <c r="B338" t="s">
        <v>348</v>
      </c>
      <c r="C338" t="s">
        <v>219</v>
      </c>
      <c r="D338">
        <v>11</v>
      </c>
      <c r="E338">
        <v>18</v>
      </c>
      <c r="F338">
        <v>13</v>
      </c>
      <c r="G338">
        <v>10</v>
      </c>
      <c r="H338">
        <v>16</v>
      </c>
    </row>
    <row r="339" spans="1:8">
      <c r="A339" t="s">
        <v>1700</v>
      </c>
      <c r="B339" t="s">
        <v>348</v>
      </c>
      <c r="C339" t="s">
        <v>220</v>
      </c>
      <c r="D339">
        <v>4</v>
      </c>
      <c r="E339">
        <v>13</v>
      </c>
      <c r="F339">
        <v>11</v>
      </c>
      <c r="G339">
        <v>6</v>
      </c>
      <c r="H339">
        <v>11</v>
      </c>
    </row>
    <row r="340" spans="1:8">
      <c r="A340" t="s">
        <v>1700</v>
      </c>
      <c r="B340" t="s">
        <v>348</v>
      </c>
      <c r="C340" t="s">
        <v>221</v>
      </c>
      <c r="D340">
        <v>19</v>
      </c>
      <c r="E340">
        <v>43</v>
      </c>
      <c r="F340">
        <v>38</v>
      </c>
      <c r="G340">
        <v>30</v>
      </c>
      <c r="H340">
        <v>38</v>
      </c>
    </row>
    <row r="341" spans="1:8">
      <c r="A341" t="s">
        <v>1700</v>
      </c>
      <c r="B341" t="s">
        <v>348</v>
      </c>
      <c r="C341" t="s">
        <v>222</v>
      </c>
      <c r="D341">
        <v>19</v>
      </c>
      <c r="E341">
        <v>43</v>
      </c>
      <c r="F341">
        <v>38</v>
      </c>
      <c r="G341">
        <v>30</v>
      </c>
      <c r="H341">
        <v>38</v>
      </c>
    </row>
    <row r="342" spans="1:8">
      <c r="A342" t="s">
        <v>1700</v>
      </c>
      <c r="B342" t="s">
        <v>348</v>
      </c>
      <c r="C342" t="s">
        <v>223</v>
      </c>
      <c r="D342">
        <v>0</v>
      </c>
      <c r="E342">
        <v>0</v>
      </c>
      <c r="F342">
        <v>0</v>
      </c>
      <c r="G342">
        <v>0</v>
      </c>
      <c r="H342">
        <v>0</v>
      </c>
    </row>
    <row r="343" spans="1:8">
      <c r="A343" t="s">
        <v>1700</v>
      </c>
      <c r="B343" t="s">
        <v>348</v>
      </c>
      <c r="C343" t="s">
        <v>224</v>
      </c>
      <c r="D343">
        <v>140803</v>
      </c>
      <c r="E343">
        <v>143186</v>
      </c>
      <c r="F343">
        <v>140765</v>
      </c>
      <c r="G343">
        <v>127908</v>
      </c>
      <c r="H343">
        <v>132800</v>
      </c>
    </row>
    <row r="344" spans="1:8">
      <c r="A344" t="s">
        <v>1700</v>
      </c>
      <c r="B344" t="s">
        <v>348</v>
      </c>
      <c r="C344" t="s">
        <v>225</v>
      </c>
      <c r="D344">
        <v>206259</v>
      </c>
      <c r="E344">
        <v>205586</v>
      </c>
      <c r="F344">
        <v>198876</v>
      </c>
      <c r="G344">
        <v>184629</v>
      </c>
      <c r="H344">
        <v>195487</v>
      </c>
    </row>
    <row r="345" spans="1:8">
      <c r="A345" t="s">
        <v>1700</v>
      </c>
      <c r="B345" t="s">
        <v>348</v>
      </c>
      <c r="C345" t="s">
        <v>226</v>
      </c>
      <c r="D345">
        <v>186846</v>
      </c>
      <c r="E345">
        <v>201705</v>
      </c>
      <c r="F345">
        <v>197733</v>
      </c>
      <c r="G345">
        <v>188076</v>
      </c>
      <c r="H345">
        <v>192018</v>
      </c>
    </row>
    <row r="346" spans="1:8">
      <c r="A346" t="s">
        <v>1700</v>
      </c>
      <c r="B346" t="s">
        <v>348</v>
      </c>
      <c r="C346" t="s">
        <v>227</v>
      </c>
      <c r="D346">
        <v>533908</v>
      </c>
      <c r="E346">
        <v>550477</v>
      </c>
      <c r="F346">
        <v>537373</v>
      </c>
      <c r="G346">
        <v>500612</v>
      </c>
      <c r="H346">
        <v>520304</v>
      </c>
    </row>
    <row r="347" spans="1:8">
      <c r="A347" t="s">
        <v>1700</v>
      </c>
      <c r="B347" t="s">
        <v>348</v>
      </c>
      <c r="C347" t="s">
        <v>228</v>
      </c>
      <c r="D347">
        <v>533908</v>
      </c>
      <c r="E347">
        <v>550477</v>
      </c>
      <c r="F347">
        <v>537373</v>
      </c>
      <c r="G347">
        <v>500612</v>
      </c>
      <c r="H347">
        <v>520304</v>
      </c>
    </row>
    <row r="348" spans="1:8">
      <c r="A348" t="s">
        <v>1700</v>
      </c>
      <c r="B348" t="s">
        <v>348</v>
      </c>
      <c r="C348" t="s">
        <v>229</v>
      </c>
      <c r="D348">
        <v>2872</v>
      </c>
      <c r="E348">
        <v>2591</v>
      </c>
      <c r="F348">
        <v>2554</v>
      </c>
      <c r="G348">
        <v>2481</v>
      </c>
      <c r="H348">
        <v>2622</v>
      </c>
    </row>
    <row r="349" spans="1:8">
      <c r="A349" t="s">
        <v>1700</v>
      </c>
      <c r="B349" t="s">
        <v>348</v>
      </c>
      <c r="C349" t="s">
        <v>230</v>
      </c>
      <c r="D349">
        <v>1798</v>
      </c>
      <c r="E349">
        <v>1731</v>
      </c>
      <c r="F349">
        <v>1589</v>
      </c>
      <c r="G349">
        <v>1589</v>
      </c>
      <c r="H349">
        <v>1533</v>
      </c>
    </row>
    <row r="350" spans="1:8">
      <c r="A350" t="s">
        <v>1700</v>
      </c>
      <c r="B350" t="s">
        <v>348</v>
      </c>
      <c r="C350" t="s">
        <v>231</v>
      </c>
      <c r="D350">
        <v>4670</v>
      </c>
      <c r="E350">
        <v>4323</v>
      </c>
      <c r="F350">
        <v>4143</v>
      </c>
      <c r="G350">
        <v>4070</v>
      </c>
      <c r="H350">
        <v>4156</v>
      </c>
    </row>
    <row r="351" spans="1:8">
      <c r="A351" t="s">
        <v>1700</v>
      </c>
      <c r="B351" t="s">
        <v>348</v>
      </c>
      <c r="C351" t="s">
        <v>232</v>
      </c>
      <c r="D351">
        <v>4670</v>
      </c>
      <c r="E351">
        <v>4323</v>
      </c>
      <c r="F351">
        <v>4143</v>
      </c>
      <c r="G351">
        <v>4070</v>
      </c>
      <c r="H351">
        <v>4156</v>
      </c>
    </row>
    <row r="352" spans="1:8">
      <c r="A352" t="s">
        <v>1700</v>
      </c>
      <c r="B352" t="s">
        <v>348</v>
      </c>
      <c r="C352" t="s">
        <v>233</v>
      </c>
      <c r="D352">
        <v>0</v>
      </c>
      <c r="E352">
        <v>0</v>
      </c>
      <c r="F352">
        <v>0</v>
      </c>
      <c r="G352">
        <v>0</v>
      </c>
      <c r="H352">
        <v>0</v>
      </c>
    </row>
    <row r="353" spans="1:8">
      <c r="A353" t="s">
        <v>1700</v>
      </c>
      <c r="B353" t="s">
        <v>348</v>
      </c>
      <c r="C353" t="s">
        <v>234</v>
      </c>
      <c r="D353">
        <v>317880</v>
      </c>
      <c r="E353">
        <v>315920</v>
      </c>
      <c r="F353">
        <v>326557</v>
      </c>
      <c r="G353">
        <v>330596</v>
      </c>
      <c r="H353">
        <v>375011</v>
      </c>
    </row>
    <row r="354" spans="1:8">
      <c r="A354" t="s">
        <v>1700</v>
      </c>
      <c r="B354" t="s">
        <v>348</v>
      </c>
      <c r="C354" t="s">
        <v>235</v>
      </c>
      <c r="D354">
        <v>5314</v>
      </c>
      <c r="E354">
        <v>5620</v>
      </c>
      <c r="F354">
        <v>5661</v>
      </c>
      <c r="G354">
        <v>5706</v>
      </c>
      <c r="H354">
        <v>5769</v>
      </c>
    </row>
    <row r="355" spans="1:8">
      <c r="A355" t="s">
        <v>1700</v>
      </c>
      <c r="B355" t="s">
        <v>348</v>
      </c>
      <c r="C355" t="s">
        <v>236</v>
      </c>
      <c r="D355">
        <v>4352</v>
      </c>
      <c r="E355">
        <v>4471</v>
      </c>
      <c r="F355">
        <v>4427</v>
      </c>
      <c r="G355">
        <v>4456</v>
      </c>
      <c r="H355">
        <v>4391</v>
      </c>
    </row>
    <row r="356" spans="1:8">
      <c r="A356" t="s">
        <v>1700</v>
      </c>
      <c r="B356" t="s">
        <v>348</v>
      </c>
      <c r="C356" t="s">
        <v>237</v>
      </c>
      <c r="D356">
        <v>327545</v>
      </c>
      <c r="E356">
        <v>326011</v>
      </c>
      <c r="F356">
        <v>336645</v>
      </c>
      <c r="G356">
        <v>340758</v>
      </c>
      <c r="H356">
        <v>385172</v>
      </c>
    </row>
    <row r="357" spans="1:8">
      <c r="A357" t="s">
        <v>1700</v>
      </c>
      <c r="B357" t="s">
        <v>348</v>
      </c>
      <c r="C357" t="s">
        <v>238</v>
      </c>
      <c r="D357">
        <v>327545</v>
      </c>
      <c r="E357">
        <v>326011</v>
      </c>
      <c r="F357">
        <v>336645</v>
      </c>
      <c r="G357">
        <v>340758</v>
      </c>
      <c r="H357">
        <v>385172</v>
      </c>
    </row>
    <row r="358" spans="1:8">
      <c r="A358" t="s">
        <v>1700</v>
      </c>
      <c r="B358" t="s">
        <v>348</v>
      </c>
      <c r="C358" t="s">
        <v>239</v>
      </c>
      <c r="D358">
        <v>304087</v>
      </c>
      <c r="E358">
        <v>304025</v>
      </c>
      <c r="F358">
        <v>314584</v>
      </c>
      <c r="G358">
        <v>319202</v>
      </c>
      <c r="H358">
        <v>359723</v>
      </c>
    </row>
    <row r="359" spans="1:8">
      <c r="A359" t="s">
        <v>1700</v>
      </c>
      <c r="B359" t="s">
        <v>348</v>
      </c>
      <c r="C359" t="s">
        <v>240</v>
      </c>
      <c r="D359">
        <v>2960</v>
      </c>
      <c r="E359">
        <v>2947</v>
      </c>
      <c r="F359">
        <v>2682</v>
      </c>
      <c r="G359">
        <v>2541</v>
      </c>
      <c r="H359">
        <v>2543</v>
      </c>
    </row>
    <row r="360" spans="1:8">
      <c r="A360" t="s">
        <v>1700</v>
      </c>
      <c r="B360" t="s">
        <v>348</v>
      </c>
      <c r="C360" t="s">
        <v>241</v>
      </c>
      <c r="D360">
        <v>0</v>
      </c>
      <c r="E360">
        <v>0</v>
      </c>
      <c r="F360">
        <v>0</v>
      </c>
      <c r="G360">
        <v>0</v>
      </c>
      <c r="H360">
        <v>0</v>
      </c>
    </row>
    <row r="361" spans="1:8">
      <c r="A361" t="s">
        <v>1700</v>
      </c>
      <c r="B361" t="s">
        <v>348</v>
      </c>
      <c r="C361" t="s">
        <v>242</v>
      </c>
      <c r="D361">
        <v>21911</v>
      </c>
      <c r="E361">
        <v>26168</v>
      </c>
      <c r="F361">
        <v>24630</v>
      </c>
      <c r="G361">
        <v>26290</v>
      </c>
      <c r="H361">
        <v>25856</v>
      </c>
    </row>
    <row r="362" spans="1:8">
      <c r="A362" t="s">
        <v>1700</v>
      </c>
      <c r="B362" t="s">
        <v>348</v>
      </c>
      <c r="C362" t="s">
        <v>243</v>
      </c>
      <c r="D362">
        <v>23558</v>
      </c>
      <c r="E362">
        <v>27359</v>
      </c>
      <c r="F362">
        <v>25570</v>
      </c>
      <c r="G362">
        <v>23603</v>
      </c>
      <c r="H362">
        <v>26474</v>
      </c>
    </row>
    <row r="363" spans="1:8">
      <c r="A363" t="s">
        <v>1700</v>
      </c>
      <c r="B363" t="s">
        <v>348</v>
      </c>
      <c r="C363" t="s">
        <v>244</v>
      </c>
      <c r="D363">
        <v>391987</v>
      </c>
      <c r="E363">
        <v>443242</v>
      </c>
      <c r="F363">
        <v>430679</v>
      </c>
      <c r="G363">
        <v>408613</v>
      </c>
      <c r="H363">
        <v>402384</v>
      </c>
    </row>
    <row r="364" spans="1:8">
      <c r="A364" t="s">
        <v>1700</v>
      </c>
      <c r="B364" t="s">
        <v>348</v>
      </c>
      <c r="C364" t="s">
        <v>1710</v>
      </c>
      <c r="D364">
        <v>14942</v>
      </c>
      <c r="E364">
        <v>14259</v>
      </c>
      <c r="F364">
        <v>14263</v>
      </c>
      <c r="G364">
        <v>14299</v>
      </c>
      <c r="H364">
        <v>14351</v>
      </c>
    </row>
    <row r="365" spans="1:8">
      <c r="A365" t="s">
        <v>1700</v>
      </c>
      <c r="B365" t="s">
        <v>348</v>
      </c>
      <c r="C365" t="s">
        <v>245</v>
      </c>
      <c r="D365">
        <v>216675</v>
      </c>
      <c r="E365">
        <v>238755</v>
      </c>
      <c r="F365">
        <v>236381</v>
      </c>
      <c r="G365">
        <v>227329</v>
      </c>
      <c r="H365">
        <v>251649</v>
      </c>
    </row>
    <row r="366" spans="1:8">
      <c r="A366" t="s">
        <v>1700</v>
      </c>
      <c r="B366" t="s">
        <v>348</v>
      </c>
      <c r="C366" t="s">
        <v>246</v>
      </c>
      <c r="D366">
        <v>27077</v>
      </c>
      <c r="E366">
        <v>35669</v>
      </c>
      <c r="F366">
        <v>31472</v>
      </c>
      <c r="G366">
        <v>29036</v>
      </c>
      <c r="H366">
        <v>33181</v>
      </c>
    </row>
    <row r="367" spans="1:8">
      <c r="A367" t="s">
        <v>1700</v>
      </c>
      <c r="B367" t="s">
        <v>348</v>
      </c>
      <c r="C367" t="s">
        <v>247</v>
      </c>
      <c r="D367">
        <v>681208</v>
      </c>
      <c r="E367">
        <v>771194</v>
      </c>
      <c r="F367">
        <v>748731</v>
      </c>
      <c r="G367">
        <v>714871</v>
      </c>
      <c r="H367">
        <v>739546</v>
      </c>
    </row>
    <row r="368" spans="1:8">
      <c r="A368" t="s">
        <v>1700</v>
      </c>
      <c r="B368" t="s">
        <v>348</v>
      </c>
      <c r="C368" t="s">
        <v>248</v>
      </c>
      <c r="D368">
        <v>139.6</v>
      </c>
      <c r="E368">
        <v>157.69999999999999</v>
      </c>
      <c r="F368">
        <v>152.6</v>
      </c>
      <c r="G368">
        <v>142.1</v>
      </c>
      <c r="H368">
        <v>146.4</v>
      </c>
    </row>
    <row r="369" spans="1:8">
      <c r="A369" t="s">
        <v>1700</v>
      </c>
      <c r="B369" t="s">
        <v>348</v>
      </c>
      <c r="C369" t="s">
        <v>249</v>
      </c>
      <c r="D369">
        <v>289220</v>
      </c>
      <c r="E369">
        <v>327951</v>
      </c>
      <c r="F369">
        <v>318053</v>
      </c>
      <c r="G369">
        <v>306258</v>
      </c>
      <c r="H369">
        <v>337161</v>
      </c>
    </row>
    <row r="370" spans="1:8">
      <c r="A370" t="s">
        <v>1700</v>
      </c>
      <c r="B370" t="s">
        <v>348</v>
      </c>
      <c r="C370" t="s">
        <v>250</v>
      </c>
      <c r="D370">
        <v>681208</v>
      </c>
      <c r="E370">
        <v>771194</v>
      </c>
      <c r="F370">
        <v>748731</v>
      </c>
      <c r="G370">
        <v>714871</v>
      </c>
      <c r="H370">
        <v>739546</v>
      </c>
    </row>
    <row r="371" spans="1:8">
      <c r="A371" t="s">
        <v>1700</v>
      </c>
      <c r="B371" t="s">
        <v>348</v>
      </c>
      <c r="C371" t="s">
        <v>251</v>
      </c>
      <c r="D371">
        <v>446097</v>
      </c>
      <c r="E371">
        <v>412584</v>
      </c>
      <c r="F371">
        <v>455865</v>
      </c>
      <c r="G371">
        <v>454930</v>
      </c>
      <c r="H371">
        <v>480897</v>
      </c>
    </row>
    <row r="372" spans="1:8">
      <c r="A372" t="s">
        <v>1700</v>
      </c>
      <c r="B372" t="s">
        <v>348</v>
      </c>
      <c r="C372" t="s">
        <v>252</v>
      </c>
      <c r="D372">
        <v>446097</v>
      </c>
      <c r="E372">
        <v>412584</v>
      </c>
      <c r="F372">
        <v>455865</v>
      </c>
      <c r="G372">
        <v>454930</v>
      </c>
      <c r="H372">
        <v>480897</v>
      </c>
    </row>
    <row r="373" spans="1:8">
      <c r="A373" t="s">
        <v>1700</v>
      </c>
      <c r="B373" t="s">
        <v>348</v>
      </c>
      <c r="C373" t="s">
        <v>1711</v>
      </c>
      <c r="D373">
        <v>5060</v>
      </c>
      <c r="E373">
        <v>5370</v>
      </c>
      <c r="F373">
        <v>5525</v>
      </c>
      <c r="G373">
        <v>5545</v>
      </c>
      <c r="H373">
        <v>5453</v>
      </c>
    </row>
    <row r="374" spans="1:8">
      <c r="A374" t="s">
        <v>1700</v>
      </c>
      <c r="B374" t="s">
        <v>348</v>
      </c>
      <c r="C374" t="s">
        <v>253</v>
      </c>
      <c r="D374">
        <v>0</v>
      </c>
      <c r="E374">
        <v>0</v>
      </c>
      <c r="F374">
        <v>0</v>
      </c>
      <c r="G374">
        <v>0</v>
      </c>
      <c r="H374">
        <v>0</v>
      </c>
    </row>
    <row r="375" spans="1:8">
      <c r="A375" t="s">
        <v>1700</v>
      </c>
      <c r="B375" t="s">
        <v>348</v>
      </c>
      <c r="C375" t="s">
        <v>1712</v>
      </c>
      <c r="D375">
        <v>20</v>
      </c>
      <c r="E375">
        <v>20</v>
      </c>
      <c r="F375">
        <v>20</v>
      </c>
      <c r="G375">
        <v>20</v>
      </c>
      <c r="H375">
        <v>4</v>
      </c>
    </row>
    <row r="376" spans="1:8">
      <c r="A376" t="s">
        <v>1700</v>
      </c>
      <c r="B376" t="s">
        <v>348</v>
      </c>
      <c r="C376" t="s">
        <v>1713</v>
      </c>
      <c r="D376">
        <v>17929</v>
      </c>
      <c r="E376">
        <v>17558</v>
      </c>
      <c r="F376">
        <v>17318</v>
      </c>
      <c r="G376">
        <v>16921</v>
      </c>
      <c r="H376">
        <v>16360</v>
      </c>
    </row>
    <row r="377" spans="1:8">
      <c r="A377" t="s">
        <v>1700</v>
      </c>
      <c r="B377" t="s">
        <v>348</v>
      </c>
      <c r="C377" t="s">
        <v>1714</v>
      </c>
      <c r="D377">
        <v>0</v>
      </c>
      <c r="E377">
        <v>0</v>
      </c>
      <c r="F377">
        <v>0</v>
      </c>
      <c r="G377">
        <v>0</v>
      </c>
      <c r="H377">
        <v>2190</v>
      </c>
    </row>
    <row r="378" spans="1:8">
      <c r="A378" t="s">
        <v>1700</v>
      </c>
      <c r="B378" t="s">
        <v>348</v>
      </c>
      <c r="C378" t="s">
        <v>254</v>
      </c>
      <c r="D378">
        <v>17929</v>
      </c>
      <c r="E378">
        <v>17558</v>
      </c>
      <c r="F378">
        <v>17318</v>
      </c>
      <c r="G378">
        <v>16921</v>
      </c>
      <c r="H378">
        <v>16360</v>
      </c>
    </row>
    <row r="379" spans="1:8">
      <c r="A379" t="s">
        <v>1700</v>
      </c>
      <c r="B379" t="s">
        <v>348</v>
      </c>
      <c r="C379" t="s">
        <v>255</v>
      </c>
      <c r="D379">
        <v>17929</v>
      </c>
      <c r="E379">
        <v>17558</v>
      </c>
      <c r="F379">
        <v>17318</v>
      </c>
      <c r="G379">
        <v>16921</v>
      </c>
      <c r="H379">
        <v>18550</v>
      </c>
    </row>
    <row r="380" spans="1:8">
      <c r="A380" t="s">
        <v>1700</v>
      </c>
      <c r="B380" t="s">
        <v>348</v>
      </c>
      <c r="C380" t="s">
        <v>256</v>
      </c>
      <c r="D380">
        <v>17929</v>
      </c>
      <c r="E380">
        <v>17558</v>
      </c>
      <c r="F380">
        <v>17318</v>
      </c>
      <c r="G380">
        <v>16921</v>
      </c>
      <c r="H380">
        <v>18550</v>
      </c>
    </row>
    <row r="381" spans="1:8">
      <c r="A381" t="s">
        <v>1700</v>
      </c>
      <c r="B381" t="s">
        <v>348</v>
      </c>
      <c r="C381" t="s">
        <v>1715</v>
      </c>
      <c r="D381">
        <v>0</v>
      </c>
      <c r="E381">
        <v>0</v>
      </c>
      <c r="F381">
        <v>0</v>
      </c>
      <c r="G381">
        <v>0</v>
      </c>
      <c r="H381">
        <v>0</v>
      </c>
    </row>
    <row r="382" spans="1:8">
      <c r="A382" t="s">
        <v>1700</v>
      </c>
      <c r="B382" t="s">
        <v>348</v>
      </c>
      <c r="C382" t="s">
        <v>257</v>
      </c>
      <c r="D382">
        <v>34639</v>
      </c>
      <c r="E382">
        <v>32272</v>
      </c>
      <c r="F382">
        <v>31391</v>
      </c>
      <c r="G382">
        <v>32326</v>
      </c>
      <c r="H382">
        <v>31784</v>
      </c>
    </row>
    <row r="383" spans="1:8">
      <c r="A383" t="s">
        <v>1700</v>
      </c>
      <c r="B383" t="s">
        <v>348</v>
      </c>
      <c r="C383" t="s">
        <v>258</v>
      </c>
      <c r="D383">
        <v>37836</v>
      </c>
      <c r="E383">
        <v>35229</v>
      </c>
      <c r="F383">
        <v>34331</v>
      </c>
      <c r="G383">
        <v>35147</v>
      </c>
      <c r="H383">
        <v>36987</v>
      </c>
    </row>
    <row r="384" spans="1:8">
      <c r="A384" t="s">
        <v>1700</v>
      </c>
      <c r="B384" t="s">
        <v>348</v>
      </c>
      <c r="C384" t="s">
        <v>259</v>
      </c>
      <c r="D384">
        <v>37836</v>
      </c>
      <c r="E384">
        <v>35229</v>
      </c>
      <c r="F384">
        <v>34331</v>
      </c>
      <c r="G384">
        <v>35147</v>
      </c>
      <c r="H384">
        <v>36987</v>
      </c>
    </row>
    <row r="385" spans="1:8">
      <c r="A385" t="s">
        <v>1700</v>
      </c>
      <c r="B385" t="s">
        <v>348</v>
      </c>
      <c r="C385" t="s">
        <v>260</v>
      </c>
      <c r="D385">
        <v>476833</v>
      </c>
      <c r="E385">
        <v>462449</v>
      </c>
      <c r="F385">
        <v>476228</v>
      </c>
      <c r="G385">
        <v>471860</v>
      </c>
      <c r="H385">
        <v>527787</v>
      </c>
    </row>
    <row r="386" spans="1:8">
      <c r="A386" t="s">
        <v>1700</v>
      </c>
      <c r="B386" t="s">
        <v>348</v>
      </c>
      <c r="C386" t="s">
        <v>261</v>
      </c>
      <c r="D386">
        <v>12196</v>
      </c>
      <c r="E386">
        <v>12801</v>
      </c>
      <c r="F386">
        <v>12411</v>
      </c>
      <c r="G386">
        <v>11715</v>
      </c>
      <c r="H386">
        <v>13252</v>
      </c>
    </row>
    <row r="387" spans="1:8">
      <c r="A387" t="s">
        <v>1700</v>
      </c>
      <c r="B387" t="s">
        <v>348</v>
      </c>
      <c r="C387" t="s">
        <v>262</v>
      </c>
      <c r="D387">
        <v>324</v>
      </c>
      <c r="E387">
        <v>794</v>
      </c>
      <c r="F387">
        <v>167</v>
      </c>
      <c r="G387">
        <v>74</v>
      </c>
      <c r="H387">
        <v>211</v>
      </c>
    </row>
    <row r="388" spans="1:8">
      <c r="A388" t="s">
        <v>1700</v>
      </c>
      <c r="B388" t="s">
        <v>348</v>
      </c>
      <c r="C388" t="s">
        <v>1716</v>
      </c>
      <c r="D388">
        <v>43</v>
      </c>
      <c r="E388">
        <v>43</v>
      </c>
      <c r="F388">
        <v>43</v>
      </c>
      <c r="G388">
        <v>43</v>
      </c>
      <c r="H388">
        <v>43</v>
      </c>
    </row>
    <row r="389" spans="1:8">
      <c r="A389" t="s">
        <v>1700</v>
      </c>
      <c r="B389" t="s">
        <v>348</v>
      </c>
      <c r="C389" t="s">
        <v>263</v>
      </c>
      <c r="D389">
        <v>65893</v>
      </c>
      <c r="E389">
        <v>63945</v>
      </c>
      <c r="F389">
        <v>61503</v>
      </c>
      <c r="G389">
        <v>63218</v>
      </c>
      <c r="H389">
        <v>64145</v>
      </c>
    </row>
    <row r="390" spans="1:8">
      <c r="A390" t="s">
        <v>1700</v>
      </c>
      <c r="B390" t="s">
        <v>348</v>
      </c>
      <c r="C390" t="s">
        <v>264</v>
      </c>
      <c r="D390">
        <v>4847</v>
      </c>
      <c r="E390">
        <v>5823</v>
      </c>
      <c r="F390">
        <v>6068</v>
      </c>
      <c r="G390">
        <v>5822</v>
      </c>
      <c r="H390">
        <v>4666</v>
      </c>
    </row>
    <row r="391" spans="1:8">
      <c r="A391" t="s">
        <v>1700</v>
      </c>
      <c r="B391" t="s">
        <v>348</v>
      </c>
      <c r="C391" t="s">
        <v>265</v>
      </c>
      <c r="D391">
        <v>560093</v>
      </c>
      <c r="E391">
        <v>545812</v>
      </c>
      <c r="F391">
        <v>556377</v>
      </c>
      <c r="G391">
        <v>552689</v>
      </c>
      <c r="H391">
        <v>610061</v>
      </c>
    </row>
    <row r="392" spans="1:8">
      <c r="A392" t="s">
        <v>1700</v>
      </c>
      <c r="B392" t="s">
        <v>348</v>
      </c>
      <c r="C392" t="s">
        <v>266</v>
      </c>
      <c r="D392">
        <v>114.8</v>
      </c>
      <c r="E392">
        <v>111.6</v>
      </c>
      <c r="F392">
        <v>113.4</v>
      </c>
      <c r="G392">
        <v>109.8</v>
      </c>
      <c r="H392">
        <v>120.8</v>
      </c>
    </row>
    <row r="393" spans="1:8">
      <c r="A393" t="s">
        <v>1700</v>
      </c>
      <c r="B393" t="s">
        <v>348</v>
      </c>
      <c r="C393" t="s">
        <v>267</v>
      </c>
      <c r="D393">
        <v>559769</v>
      </c>
      <c r="E393">
        <v>545018</v>
      </c>
      <c r="F393">
        <v>556210</v>
      </c>
      <c r="G393">
        <v>552615</v>
      </c>
      <c r="H393">
        <v>609850</v>
      </c>
    </row>
    <row r="394" spans="1:8">
      <c r="A394" t="s">
        <v>1700</v>
      </c>
      <c r="B394" t="s">
        <v>348</v>
      </c>
      <c r="C394" t="s">
        <v>268</v>
      </c>
      <c r="D394">
        <v>0</v>
      </c>
      <c r="E394">
        <v>0</v>
      </c>
      <c r="F394">
        <v>0</v>
      </c>
      <c r="G394">
        <v>0</v>
      </c>
      <c r="H394">
        <v>0</v>
      </c>
    </row>
    <row r="395" spans="1:8">
      <c r="A395" t="s">
        <v>1700</v>
      </c>
      <c r="B395" t="s">
        <v>348</v>
      </c>
      <c r="C395" t="s">
        <v>269</v>
      </c>
      <c r="D395">
        <v>0</v>
      </c>
      <c r="E395">
        <v>0</v>
      </c>
      <c r="F395">
        <v>0</v>
      </c>
      <c r="G395">
        <v>0</v>
      </c>
      <c r="H395">
        <v>0</v>
      </c>
    </row>
    <row r="396" spans="1:8">
      <c r="A396" t="s">
        <v>1700</v>
      </c>
      <c r="B396" t="s">
        <v>348</v>
      </c>
      <c r="C396" t="s">
        <v>270</v>
      </c>
      <c r="D396">
        <v>0</v>
      </c>
      <c r="E396">
        <v>0</v>
      </c>
      <c r="F396">
        <v>0</v>
      </c>
      <c r="G396">
        <v>0</v>
      </c>
      <c r="H396">
        <v>0</v>
      </c>
    </row>
    <row r="397" spans="1:8">
      <c r="A397" t="s">
        <v>1700</v>
      </c>
      <c r="B397" t="s">
        <v>348</v>
      </c>
      <c r="C397" t="s">
        <v>271</v>
      </c>
      <c r="D397">
        <v>0</v>
      </c>
      <c r="E397">
        <v>0</v>
      </c>
      <c r="F397">
        <v>0</v>
      </c>
      <c r="G397">
        <v>0</v>
      </c>
      <c r="H397">
        <v>0</v>
      </c>
    </row>
    <row r="398" spans="1:8">
      <c r="A398" t="s">
        <v>1700</v>
      </c>
      <c r="B398" t="s">
        <v>348</v>
      </c>
      <c r="C398" t="s">
        <v>272</v>
      </c>
      <c r="D398">
        <v>0</v>
      </c>
      <c r="E398">
        <v>0</v>
      </c>
      <c r="F398">
        <v>0</v>
      </c>
      <c r="G398">
        <v>0</v>
      </c>
      <c r="H398">
        <v>0</v>
      </c>
    </row>
    <row r="399" spans="1:8">
      <c r="A399" t="s">
        <v>1700</v>
      </c>
      <c r="B399" t="s">
        <v>348</v>
      </c>
      <c r="C399" t="s">
        <v>273</v>
      </c>
      <c r="D399">
        <v>0</v>
      </c>
      <c r="E399">
        <v>0</v>
      </c>
      <c r="F399">
        <v>0</v>
      </c>
      <c r="G399">
        <v>0</v>
      </c>
      <c r="H399">
        <v>0</v>
      </c>
    </row>
    <row r="400" spans="1:8">
      <c r="A400" t="s">
        <v>1700</v>
      </c>
      <c r="B400" t="s">
        <v>348</v>
      </c>
      <c r="C400" t="s">
        <v>274</v>
      </c>
      <c r="D400">
        <v>530370</v>
      </c>
      <c r="E400">
        <v>518687</v>
      </c>
      <c r="F400">
        <v>529319</v>
      </c>
      <c r="G400">
        <v>525878</v>
      </c>
      <c r="H400">
        <v>580020</v>
      </c>
    </row>
    <row r="401" spans="1:8">
      <c r="A401" t="s">
        <v>1700</v>
      </c>
      <c r="B401" t="s">
        <v>348</v>
      </c>
      <c r="C401" t="s">
        <v>275</v>
      </c>
      <c r="D401">
        <v>0</v>
      </c>
      <c r="E401">
        <v>0</v>
      </c>
      <c r="F401">
        <v>0</v>
      </c>
      <c r="G401">
        <v>0</v>
      </c>
      <c r="H401">
        <v>0</v>
      </c>
    </row>
    <row r="402" spans="1:8">
      <c r="A402" t="s">
        <v>1700</v>
      </c>
      <c r="B402" t="s">
        <v>348</v>
      </c>
      <c r="C402" t="s">
        <v>276</v>
      </c>
      <c r="D402">
        <v>0</v>
      </c>
      <c r="E402">
        <v>0</v>
      </c>
      <c r="F402">
        <v>0</v>
      </c>
      <c r="G402">
        <v>0</v>
      </c>
      <c r="H402">
        <v>0</v>
      </c>
    </row>
    <row r="403" spans="1:8">
      <c r="A403" t="s">
        <v>1700</v>
      </c>
      <c r="B403" t="s">
        <v>348</v>
      </c>
      <c r="C403" t="s">
        <v>277</v>
      </c>
      <c r="D403">
        <v>19</v>
      </c>
      <c r="E403">
        <v>80</v>
      </c>
      <c r="F403">
        <v>160</v>
      </c>
      <c r="G403">
        <v>130</v>
      </c>
      <c r="H403">
        <v>152</v>
      </c>
    </row>
    <row r="404" spans="1:8">
      <c r="A404" t="s">
        <v>1700</v>
      </c>
      <c r="B404" t="s">
        <v>348</v>
      </c>
      <c r="C404" t="s">
        <v>278</v>
      </c>
      <c r="D404">
        <v>2037</v>
      </c>
      <c r="E404">
        <v>2151</v>
      </c>
      <c r="F404">
        <v>2113</v>
      </c>
      <c r="G404">
        <v>2220</v>
      </c>
      <c r="H404">
        <v>2749</v>
      </c>
    </row>
    <row r="405" spans="1:8">
      <c r="A405" t="s">
        <v>1700</v>
      </c>
      <c r="B405" t="s">
        <v>348</v>
      </c>
      <c r="C405" t="s">
        <v>279</v>
      </c>
      <c r="D405">
        <v>1777</v>
      </c>
      <c r="E405">
        <v>1548</v>
      </c>
      <c r="F405">
        <v>1913</v>
      </c>
      <c r="G405">
        <v>1959</v>
      </c>
      <c r="H405">
        <v>2795</v>
      </c>
    </row>
    <row r="406" spans="1:8">
      <c r="A406" t="s">
        <v>1700</v>
      </c>
      <c r="B406" t="s">
        <v>348</v>
      </c>
      <c r="C406" t="s">
        <v>280</v>
      </c>
      <c r="D406">
        <v>4760</v>
      </c>
      <c r="E406">
        <v>5741</v>
      </c>
      <c r="F406">
        <v>6034</v>
      </c>
      <c r="G406">
        <v>5802</v>
      </c>
      <c r="H406">
        <v>4511</v>
      </c>
    </row>
    <row r="407" spans="1:8">
      <c r="A407" t="s">
        <v>1700</v>
      </c>
      <c r="B407" t="s">
        <v>348</v>
      </c>
      <c r="C407" t="s">
        <v>281</v>
      </c>
      <c r="D407">
        <v>8593</v>
      </c>
      <c r="E407">
        <v>9519</v>
      </c>
      <c r="F407">
        <v>10220</v>
      </c>
      <c r="G407">
        <v>10111</v>
      </c>
      <c r="H407">
        <v>10206</v>
      </c>
    </row>
    <row r="408" spans="1:8">
      <c r="A408" t="s">
        <v>1700</v>
      </c>
      <c r="B408" t="s">
        <v>348</v>
      </c>
      <c r="C408" t="s">
        <v>282</v>
      </c>
      <c r="D408">
        <v>8593</v>
      </c>
      <c r="E408">
        <v>9519</v>
      </c>
      <c r="F408">
        <v>10220</v>
      </c>
      <c r="G408">
        <v>10111</v>
      </c>
      <c r="H408">
        <v>10206</v>
      </c>
    </row>
    <row r="409" spans="1:8">
      <c r="A409" t="s">
        <v>1700</v>
      </c>
      <c r="B409" t="s">
        <v>348</v>
      </c>
      <c r="C409" t="s">
        <v>283</v>
      </c>
      <c r="D409">
        <v>0</v>
      </c>
      <c r="E409">
        <v>0</v>
      </c>
      <c r="F409">
        <v>0</v>
      </c>
      <c r="G409">
        <v>0</v>
      </c>
      <c r="H409">
        <v>0</v>
      </c>
    </row>
    <row r="410" spans="1:8">
      <c r="A410" t="s">
        <v>1700</v>
      </c>
      <c r="B410" t="s">
        <v>348</v>
      </c>
      <c r="C410" t="s">
        <v>284</v>
      </c>
      <c r="D410">
        <v>0</v>
      </c>
      <c r="E410">
        <v>0</v>
      </c>
      <c r="F410">
        <v>0</v>
      </c>
      <c r="G410">
        <v>0</v>
      </c>
      <c r="H410">
        <v>0</v>
      </c>
    </row>
    <row r="411" spans="1:8">
      <c r="A411" t="s">
        <v>1700</v>
      </c>
      <c r="B411" t="s">
        <v>348</v>
      </c>
      <c r="C411" t="s">
        <v>1717</v>
      </c>
      <c r="D411">
        <v>28588</v>
      </c>
      <c r="E411">
        <v>27090</v>
      </c>
      <c r="F411">
        <v>26595</v>
      </c>
      <c r="G411">
        <v>26263</v>
      </c>
      <c r="H411">
        <v>28580</v>
      </c>
    </row>
    <row r="412" spans="1:8">
      <c r="A412" t="s">
        <v>1700</v>
      </c>
      <c r="B412" t="s">
        <v>348</v>
      </c>
      <c r="C412" t="s">
        <v>1718</v>
      </c>
      <c r="D412">
        <v>703</v>
      </c>
      <c r="E412">
        <v>752</v>
      </c>
      <c r="F412">
        <v>745</v>
      </c>
      <c r="G412">
        <v>742</v>
      </c>
      <c r="H412">
        <v>792</v>
      </c>
    </row>
    <row r="413" spans="1:8">
      <c r="A413" t="s">
        <v>1700</v>
      </c>
      <c r="B413" t="s">
        <v>348</v>
      </c>
      <c r="C413" t="s">
        <v>1719</v>
      </c>
      <c r="D413">
        <v>91432</v>
      </c>
      <c r="E413">
        <v>108014</v>
      </c>
      <c r="F413">
        <v>105443</v>
      </c>
      <c r="G413">
        <v>120762</v>
      </c>
      <c r="H413">
        <v>106804</v>
      </c>
    </row>
    <row r="414" spans="1:8">
      <c r="A414" t="s">
        <v>1700</v>
      </c>
      <c r="B414" t="s">
        <v>348</v>
      </c>
      <c r="C414" t="s">
        <v>1720</v>
      </c>
      <c r="D414">
        <v>4156</v>
      </c>
      <c r="E414">
        <v>4086</v>
      </c>
      <c r="F414">
        <v>4119</v>
      </c>
      <c r="G414">
        <v>4105</v>
      </c>
      <c r="H414">
        <v>4332</v>
      </c>
    </row>
    <row r="415" spans="1:8">
      <c r="A415" t="s">
        <v>1700</v>
      </c>
      <c r="B415" t="s">
        <v>348</v>
      </c>
      <c r="C415" t="s">
        <v>1721</v>
      </c>
      <c r="D415">
        <v>162677</v>
      </c>
      <c r="E415">
        <v>163075</v>
      </c>
      <c r="F415">
        <v>163578</v>
      </c>
      <c r="G415">
        <v>158617</v>
      </c>
      <c r="H415">
        <v>165199</v>
      </c>
    </row>
    <row r="416" spans="1:8">
      <c r="A416" t="s">
        <v>1700</v>
      </c>
      <c r="B416" t="s">
        <v>348</v>
      </c>
      <c r="C416" t="s">
        <v>1722</v>
      </c>
      <c r="D416">
        <v>1681</v>
      </c>
      <c r="E416">
        <v>2239</v>
      </c>
      <c r="F416">
        <v>2184</v>
      </c>
      <c r="G416">
        <v>1824</v>
      </c>
      <c r="H416">
        <v>1838</v>
      </c>
    </row>
    <row r="417" spans="1:8">
      <c r="A417" t="s">
        <v>1700</v>
      </c>
      <c r="B417" t="s">
        <v>348</v>
      </c>
      <c r="C417" t="s">
        <v>285</v>
      </c>
      <c r="D417">
        <v>285081</v>
      </c>
      <c r="E417">
        <v>301170</v>
      </c>
      <c r="F417">
        <v>298545</v>
      </c>
      <c r="G417">
        <v>308209</v>
      </c>
      <c r="H417">
        <v>303213</v>
      </c>
    </row>
    <row r="418" spans="1:8">
      <c r="A418" t="s">
        <v>1700</v>
      </c>
      <c r="B418" t="s">
        <v>348</v>
      </c>
      <c r="C418" t="s">
        <v>286</v>
      </c>
      <c r="D418">
        <v>6404</v>
      </c>
      <c r="E418">
        <v>4328</v>
      </c>
      <c r="F418">
        <v>3552</v>
      </c>
      <c r="G418">
        <v>2566</v>
      </c>
      <c r="H418">
        <v>4850</v>
      </c>
    </row>
    <row r="419" spans="1:8">
      <c r="A419" t="s">
        <v>1700</v>
      </c>
      <c r="B419" t="s">
        <v>348</v>
      </c>
      <c r="C419" t="s">
        <v>287</v>
      </c>
      <c r="D419">
        <v>0</v>
      </c>
      <c r="E419">
        <v>69</v>
      </c>
      <c r="F419">
        <v>0</v>
      </c>
      <c r="G419">
        <v>70</v>
      </c>
      <c r="H419">
        <v>25</v>
      </c>
    </row>
    <row r="420" spans="1:8">
      <c r="A420" t="s">
        <v>1700</v>
      </c>
      <c r="B420" t="s">
        <v>348</v>
      </c>
      <c r="C420" t="s">
        <v>288</v>
      </c>
      <c r="D420">
        <v>0</v>
      </c>
      <c r="E420">
        <v>0</v>
      </c>
      <c r="F420">
        <v>0</v>
      </c>
      <c r="G420">
        <v>0</v>
      </c>
      <c r="H420">
        <v>0</v>
      </c>
    </row>
    <row r="421" spans="1:8">
      <c r="A421" t="s">
        <v>1700</v>
      </c>
      <c r="B421" t="s">
        <v>348</v>
      </c>
      <c r="C421" t="s">
        <v>289</v>
      </c>
      <c r="D421">
        <v>4646</v>
      </c>
      <c r="E421">
        <v>2817</v>
      </c>
      <c r="F421">
        <v>3596</v>
      </c>
      <c r="G421">
        <v>2548</v>
      </c>
      <c r="H421">
        <v>3748</v>
      </c>
    </row>
    <row r="422" spans="1:8">
      <c r="A422" t="s">
        <v>1700</v>
      </c>
      <c r="B422" t="s">
        <v>348</v>
      </c>
      <c r="C422" t="s">
        <v>290</v>
      </c>
      <c r="D422">
        <v>11050</v>
      </c>
      <c r="E422">
        <v>7215</v>
      </c>
      <c r="F422">
        <v>7147</v>
      </c>
      <c r="G422">
        <v>5184</v>
      </c>
      <c r="H422">
        <v>8623</v>
      </c>
    </row>
    <row r="423" spans="1:8">
      <c r="A423" t="s">
        <v>1700</v>
      </c>
      <c r="B423" t="s">
        <v>348</v>
      </c>
      <c r="C423" t="s">
        <v>291</v>
      </c>
      <c r="D423">
        <v>11050</v>
      </c>
      <c r="E423">
        <v>7215</v>
      </c>
      <c r="F423">
        <v>7147</v>
      </c>
      <c r="G423">
        <v>5184</v>
      </c>
      <c r="H423">
        <v>8623</v>
      </c>
    </row>
    <row r="424" spans="1:8">
      <c r="A424" t="s">
        <v>1700</v>
      </c>
      <c r="B424" t="s">
        <v>348</v>
      </c>
      <c r="C424" t="s">
        <v>292</v>
      </c>
      <c r="D424">
        <v>0</v>
      </c>
      <c r="E424">
        <v>0</v>
      </c>
      <c r="F424">
        <v>0</v>
      </c>
      <c r="G424">
        <v>0</v>
      </c>
      <c r="H424">
        <v>0</v>
      </c>
    </row>
    <row r="425" spans="1:8">
      <c r="A425" t="s">
        <v>1700</v>
      </c>
      <c r="B425" t="s">
        <v>348</v>
      </c>
      <c r="C425" t="s">
        <v>293</v>
      </c>
      <c r="D425">
        <v>0</v>
      </c>
      <c r="E425">
        <v>0</v>
      </c>
      <c r="F425">
        <v>0</v>
      </c>
      <c r="G425">
        <v>0</v>
      </c>
      <c r="H425">
        <v>0</v>
      </c>
    </row>
    <row r="426" spans="1:8">
      <c r="A426" t="s">
        <v>1700</v>
      </c>
      <c r="B426" t="s">
        <v>348</v>
      </c>
      <c r="C426" t="s">
        <v>294</v>
      </c>
      <c r="D426">
        <v>0</v>
      </c>
      <c r="E426">
        <v>0</v>
      </c>
      <c r="F426">
        <v>0</v>
      </c>
      <c r="G426">
        <v>0</v>
      </c>
      <c r="H426">
        <v>0</v>
      </c>
    </row>
    <row r="427" spans="1:8">
      <c r="A427" t="s">
        <v>1700</v>
      </c>
      <c r="B427" t="s">
        <v>348</v>
      </c>
      <c r="C427" t="s">
        <v>295</v>
      </c>
      <c r="D427">
        <v>0</v>
      </c>
      <c r="E427">
        <v>0</v>
      </c>
      <c r="F427">
        <v>0</v>
      </c>
      <c r="G427">
        <v>0</v>
      </c>
      <c r="H427">
        <v>0</v>
      </c>
    </row>
    <row r="428" spans="1:8">
      <c r="A428" t="s">
        <v>1700</v>
      </c>
      <c r="B428" t="s">
        <v>348</v>
      </c>
      <c r="C428" t="s">
        <v>296</v>
      </c>
      <c r="D428">
        <v>0</v>
      </c>
      <c r="E428">
        <v>0</v>
      </c>
      <c r="F428">
        <v>0</v>
      </c>
      <c r="G428">
        <v>0</v>
      </c>
      <c r="H428">
        <v>0</v>
      </c>
    </row>
    <row r="429" spans="1:8">
      <c r="A429" t="s">
        <v>1700</v>
      </c>
      <c r="B429" t="s">
        <v>348</v>
      </c>
      <c r="C429" t="s">
        <v>297</v>
      </c>
      <c r="D429">
        <v>12078</v>
      </c>
      <c r="E429">
        <v>12210</v>
      </c>
      <c r="F429">
        <v>11418</v>
      </c>
      <c r="G429">
        <v>10906</v>
      </c>
      <c r="H429">
        <v>11504</v>
      </c>
    </row>
    <row r="430" spans="1:8">
      <c r="A430" t="s">
        <v>1700</v>
      </c>
      <c r="B430" t="s">
        <v>348</v>
      </c>
      <c r="C430" t="s">
        <v>298</v>
      </c>
      <c r="D430">
        <v>2117</v>
      </c>
      <c r="E430">
        <v>1942</v>
      </c>
      <c r="F430">
        <v>2018</v>
      </c>
      <c r="G430">
        <v>1826</v>
      </c>
      <c r="H430">
        <v>1714</v>
      </c>
    </row>
    <row r="431" spans="1:8">
      <c r="A431" t="s">
        <v>1700</v>
      </c>
      <c r="B431" t="s">
        <v>348</v>
      </c>
      <c r="C431" t="s">
        <v>299</v>
      </c>
      <c r="D431">
        <v>50</v>
      </c>
      <c r="E431">
        <v>67</v>
      </c>
      <c r="F431">
        <v>88</v>
      </c>
      <c r="G431">
        <v>91</v>
      </c>
      <c r="H431">
        <v>119</v>
      </c>
    </row>
    <row r="432" spans="1:8">
      <c r="A432" t="s">
        <v>1700</v>
      </c>
      <c r="B432" t="s">
        <v>348</v>
      </c>
      <c r="C432" t="s">
        <v>300</v>
      </c>
      <c r="D432">
        <v>1664</v>
      </c>
      <c r="E432">
        <v>3250</v>
      </c>
      <c r="F432">
        <v>3426</v>
      </c>
      <c r="G432">
        <v>3233</v>
      </c>
      <c r="H432">
        <v>4369</v>
      </c>
    </row>
    <row r="433" spans="1:8">
      <c r="A433" t="s">
        <v>1700</v>
      </c>
      <c r="B433" t="s">
        <v>348</v>
      </c>
      <c r="C433" t="s">
        <v>1723</v>
      </c>
      <c r="D433">
        <v>179</v>
      </c>
      <c r="E433">
        <v>194</v>
      </c>
      <c r="F433">
        <v>194</v>
      </c>
      <c r="G433">
        <v>194</v>
      </c>
      <c r="H433">
        <v>421</v>
      </c>
    </row>
    <row r="434" spans="1:8">
      <c r="A434" t="s">
        <v>1700</v>
      </c>
      <c r="B434" t="s">
        <v>348</v>
      </c>
      <c r="C434" t="s">
        <v>301</v>
      </c>
      <c r="D434">
        <v>1</v>
      </c>
      <c r="E434">
        <v>7</v>
      </c>
      <c r="F434">
        <v>9</v>
      </c>
      <c r="G434">
        <v>9</v>
      </c>
      <c r="H434">
        <v>10</v>
      </c>
    </row>
    <row r="435" spans="1:8">
      <c r="A435" t="s">
        <v>1700</v>
      </c>
      <c r="B435" t="s">
        <v>348</v>
      </c>
      <c r="C435" t="s">
        <v>302</v>
      </c>
      <c r="D435">
        <v>96</v>
      </c>
      <c r="E435">
        <v>99</v>
      </c>
      <c r="F435">
        <v>102</v>
      </c>
      <c r="G435">
        <v>104</v>
      </c>
      <c r="H435">
        <v>111</v>
      </c>
    </row>
    <row r="436" spans="1:8">
      <c r="A436" t="s">
        <v>1700</v>
      </c>
      <c r="B436" t="s">
        <v>348</v>
      </c>
      <c r="C436" t="s">
        <v>303</v>
      </c>
      <c r="D436">
        <v>1811</v>
      </c>
      <c r="E436">
        <v>3423</v>
      </c>
      <c r="F436">
        <v>3625</v>
      </c>
      <c r="G436">
        <v>3437</v>
      </c>
      <c r="H436">
        <v>4608</v>
      </c>
    </row>
    <row r="437" spans="1:8">
      <c r="A437" t="s">
        <v>1700</v>
      </c>
      <c r="B437" t="s">
        <v>348</v>
      </c>
      <c r="C437" t="s">
        <v>304</v>
      </c>
      <c r="D437">
        <v>147</v>
      </c>
      <c r="E437">
        <v>172</v>
      </c>
      <c r="F437">
        <v>200</v>
      </c>
      <c r="G437">
        <v>204</v>
      </c>
      <c r="H437">
        <v>239</v>
      </c>
    </row>
    <row r="438" spans="1:8">
      <c r="A438" t="s">
        <v>1700</v>
      </c>
      <c r="B438" t="s">
        <v>348</v>
      </c>
      <c r="C438" t="s">
        <v>305</v>
      </c>
      <c r="D438">
        <v>498744</v>
      </c>
      <c r="E438">
        <v>488617</v>
      </c>
      <c r="F438">
        <v>500858</v>
      </c>
      <c r="G438">
        <v>498149</v>
      </c>
      <c r="H438">
        <v>553644</v>
      </c>
    </row>
    <row r="439" spans="1:8">
      <c r="A439" t="s">
        <v>1700</v>
      </c>
      <c r="B439" t="s">
        <v>348</v>
      </c>
      <c r="C439" t="s">
        <v>306</v>
      </c>
      <c r="D439">
        <v>102.2</v>
      </c>
      <c r="E439">
        <v>99.9</v>
      </c>
      <c r="F439">
        <v>102</v>
      </c>
      <c r="G439">
        <v>99</v>
      </c>
      <c r="H439">
        <v>109.6</v>
      </c>
    </row>
    <row r="440" spans="1:8">
      <c r="A440" t="s">
        <v>1700</v>
      </c>
      <c r="B440" t="s">
        <v>348</v>
      </c>
      <c r="C440" t="s">
        <v>307</v>
      </c>
      <c r="D440">
        <v>254482</v>
      </c>
      <c r="E440">
        <v>263843</v>
      </c>
      <c r="F440">
        <v>257857</v>
      </c>
      <c r="G440">
        <v>236309</v>
      </c>
      <c r="H440">
        <v>247470</v>
      </c>
    </row>
    <row r="441" spans="1:8">
      <c r="A441" t="s">
        <v>1700</v>
      </c>
      <c r="B441" t="s">
        <v>348</v>
      </c>
      <c r="C441" t="s">
        <v>308</v>
      </c>
      <c r="D441">
        <v>52.2</v>
      </c>
      <c r="E441">
        <v>53.9</v>
      </c>
      <c r="F441">
        <v>52.5</v>
      </c>
      <c r="G441">
        <v>47</v>
      </c>
      <c r="H441">
        <v>49</v>
      </c>
    </row>
    <row r="442" spans="1:8">
      <c r="A442" t="s">
        <v>1700</v>
      </c>
      <c r="B442" t="s">
        <v>348</v>
      </c>
      <c r="C442" t="s">
        <v>309</v>
      </c>
      <c r="D442">
        <v>1245906</v>
      </c>
      <c r="E442">
        <v>1281869</v>
      </c>
      <c r="F442">
        <v>1260549</v>
      </c>
      <c r="G442">
        <v>1204324</v>
      </c>
      <c r="H442">
        <v>1260606</v>
      </c>
    </row>
    <row r="443" spans="1:8">
      <c r="A443" t="s">
        <v>1700</v>
      </c>
      <c r="B443" t="s">
        <v>348</v>
      </c>
      <c r="C443" t="s">
        <v>310</v>
      </c>
      <c r="D443">
        <v>827694</v>
      </c>
      <c r="E443">
        <v>846020</v>
      </c>
      <c r="F443">
        <v>820075</v>
      </c>
      <c r="G443">
        <v>775196</v>
      </c>
      <c r="H443">
        <v>825387</v>
      </c>
    </row>
    <row r="444" spans="1:8">
      <c r="A444" t="s">
        <v>1700</v>
      </c>
      <c r="B444" t="s">
        <v>348</v>
      </c>
      <c r="C444" t="s">
        <v>311</v>
      </c>
      <c r="D444">
        <v>169.7</v>
      </c>
      <c r="E444">
        <v>173</v>
      </c>
      <c r="F444">
        <v>167.1</v>
      </c>
      <c r="G444">
        <v>154.1</v>
      </c>
      <c r="H444">
        <v>163.4</v>
      </c>
    </row>
    <row r="445" spans="1:8">
      <c r="A445" t="s">
        <v>1700</v>
      </c>
      <c r="B445" t="s">
        <v>348</v>
      </c>
      <c r="C445" t="s">
        <v>312</v>
      </c>
      <c r="D445">
        <v>323428</v>
      </c>
      <c r="E445">
        <v>358305</v>
      </c>
      <c r="F445">
        <v>348059</v>
      </c>
      <c r="G445">
        <v>331659</v>
      </c>
      <c r="H445">
        <v>339472</v>
      </c>
    </row>
    <row r="446" spans="1:8">
      <c r="A446" t="s">
        <v>1700</v>
      </c>
      <c r="B446" t="s">
        <v>348</v>
      </c>
      <c r="C446" t="s">
        <v>313</v>
      </c>
      <c r="D446">
        <v>66.3</v>
      </c>
      <c r="E446">
        <v>73.2</v>
      </c>
      <c r="F446">
        <v>70.900000000000006</v>
      </c>
      <c r="G446">
        <v>65.900000000000006</v>
      </c>
      <c r="H446">
        <v>67.2</v>
      </c>
    </row>
    <row r="447" spans="1:8">
      <c r="A447" t="s">
        <v>1700</v>
      </c>
      <c r="B447" t="s">
        <v>348</v>
      </c>
      <c r="C447" t="s">
        <v>314</v>
      </c>
      <c r="D447">
        <v>1903905</v>
      </c>
      <c r="E447">
        <v>1957431</v>
      </c>
      <c r="F447">
        <v>1927044</v>
      </c>
      <c r="G447">
        <v>1841408</v>
      </c>
      <c r="H447">
        <v>1965183</v>
      </c>
    </row>
    <row r="448" spans="1:8">
      <c r="A448" t="s">
        <v>1700</v>
      </c>
      <c r="B448" t="s">
        <v>348</v>
      </c>
      <c r="C448" t="s">
        <v>315</v>
      </c>
      <c r="D448">
        <v>9.67</v>
      </c>
      <c r="E448">
        <v>9.77</v>
      </c>
      <c r="F448">
        <v>9.4700000000000006</v>
      </c>
      <c r="G448">
        <v>9.2100000000000009</v>
      </c>
      <c r="H448">
        <v>9.36</v>
      </c>
    </row>
    <row r="449" spans="1:8">
      <c r="A449" t="s">
        <v>1700</v>
      </c>
      <c r="B449" t="s">
        <v>348</v>
      </c>
      <c r="C449" t="s">
        <v>316</v>
      </c>
      <c r="D449">
        <v>390.3</v>
      </c>
      <c r="E449">
        <v>400.2</v>
      </c>
      <c r="F449">
        <v>392.6</v>
      </c>
      <c r="G449">
        <v>366</v>
      </c>
      <c r="H449">
        <v>389.2</v>
      </c>
    </row>
    <row r="450" spans="1:8">
      <c r="A450" t="s">
        <v>1700</v>
      </c>
      <c r="B450" t="s">
        <v>348</v>
      </c>
      <c r="C450" t="s">
        <v>317</v>
      </c>
      <c r="D450">
        <v>1904348</v>
      </c>
      <c r="E450">
        <v>1956785</v>
      </c>
      <c r="F450">
        <v>1926848</v>
      </c>
      <c r="G450">
        <v>1841313</v>
      </c>
      <c r="H450">
        <v>1965972</v>
      </c>
    </row>
    <row r="451" spans="1:8">
      <c r="A451" t="s">
        <v>1700</v>
      </c>
      <c r="B451" t="s">
        <v>348</v>
      </c>
      <c r="C451" t="s">
        <v>318</v>
      </c>
      <c r="D451">
        <v>498744</v>
      </c>
      <c r="E451">
        <v>488617</v>
      </c>
      <c r="F451">
        <v>500858</v>
      </c>
      <c r="G451">
        <v>498149</v>
      </c>
      <c r="H451">
        <v>553644</v>
      </c>
    </row>
    <row r="452" spans="1:8">
      <c r="A452" t="s">
        <v>1700</v>
      </c>
      <c r="B452" t="s">
        <v>348</v>
      </c>
      <c r="C452" t="s">
        <v>319</v>
      </c>
      <c r="D452">
        <v>113679</v>
      </c>
      <c r="E452">
        <v>120657</v>
      </c>
      <c r="F452">
        <v>117092</v>
      </c>
      <c r="G452">
        <v>108401</v>
      </c>
      <c r="H452">
        <v>114670</v>
      </c>
    </row>
    <row r="453" spans="1:8">
      <c r="A453" t="s">
        <v>1700</v>
      </c>
      <c r="B453" t="s">
        <v>348</v>
      </c>
      <c r="C453" t="s">
        <v>320</v>
      </c>
      <c r="D453">
        <v>621435</v>
      </c>
      <c r="E453">
        <v>640434</v>
      </c>
      <c r="F453">
        <v>621199</v>
      </c>
      <c r="G453">
        <v>590567</v>
      </c>
      <c r="H453">
        <v>629900</v>
      </c>
    </row>
    <row r="454" spans="1:8">
      <c r="A454" t="s">
        <v>1700</v>
      </c>
      <c r="B454" t="s">
        <v>348</v>
      </c>
      <c r="C454" t="s">
        <v>321</v>
      </c>
      <c r="D454">
        <v>136582</v>
      </c>
      <c r="E454">
        <v>156601</v>
      </c>
      <c r="F454">
        <v>150326</v>
      </c>
      <c r="G454">
        <v>143583</v>
      </c>
      <c r="H454">
        <v>147454</v>
      </c>
    </row>
    <row r="455" spans="1:8">
      <c r="A455" t="s">
        <v>1700</v>
      </c>
      <c r="B455" t="s">
        <v>348</v>
      </c>
      <c r="C455" t="s">
        <v>322</v>
      </c>
      <c r="D455">
        <v>1370440</v>
      </c>
      <c r="E455">
        <v>1406308</v>
      </c>
      <c r="F455">
        <v>1389475</v>
      </c>
      <c r="G455">
        <v>1340701</v>
      </c>
      <c r="H455">
        <v>1445667</v>
      </c>
    </row>
    <row r="456" spans="1:8">
      <c r="A456" t="s">
        <v>1700</v>
      </c>
      <c r="B456" t="s">
        <v>348</v>
      </c>
      <c r="C456" t="s">
        <v>323</v>
      </c>
      <c r="D456">
        <v>4878</v>
      </c>
      <c r="E456">
        <v>4892</v>
      </c>
      <c r="F456">
        <v>4908</v>
      </c>
      <c r="G456">
        <v>5031</v>
      </c>
      <c r="H456">
        <v>5050</v>
      </c>
    </row>
    <row r="457" spans="1:8">
      <c r="A457" t="s">
        <v>1700</v>
      </c>
      <c r="B457" t="s">
        <v>348</v>
      </c>
      <c r="C457" t="s">
        <v>324</v>
      </c>
      <c r="D457">
        <v>583</v>
      </c>
      <c r="E457">
        <v>234</v>
      </c>
      <c r="F457">
        <v>1012</v>
      </c>
      <c r="G457">
        <v>1479</v>
      </c>
      <c r="H457">
        <v>382</v>
      </c>
    </row>
    <row r="458" spans="1:8">
      <c r="A458" t="s">
        <v>1700</v>
      </c>
      <c r="B458" t="s">
        <v>348</v>
      </c>
      <c r="C458" t="s">
        <v>325</v>
      </c>
      <c r="D458">
        <v>0</v>
      </c>
      <c r="E458">
        <v>0</v>
      </c>
      <c r="F458">
        <v>0</v>
      </c>
      <c r="G458">
        <v>0</v>
      </c>
      <c r="H458">
        <v>0</v>
      </c>
    </row>
    <row r="459" spans="1:8">
      <c r="A459" t="s">
        <v>1700</v>
      </c>
      <c r="B459" t="s">
        <v>348</v>
      </c>
      <c r="C459" t="s">
        <v>326</v>
      </c>
      <c r="D459">
        <v>272</v>
      </c>
      <c r="E459">
        <v>306</v>
      </c>
      <c r="F459">
        <v>286</v>
      </c>
      <c r="G459">
        <v>290</v>
      </c>
      <c r="H459">
        <v>292</v>
      </c>
    </row>
    <row r="460" spans="1:8">
      <c r="A460" t="s">
        <v>1700</v>
      </c>
      <c r="B460" t="s">
        <v>348</v>
      </c>
      <c r="C460" t="s">
        <v>327</v>
      </c>
      <c r="D460">
        <v>4181</v>
      </c>
      <c r="E460">
        <v>2972</v>
      </c>
      <c r="F460">
        <v>0</v>
      </c>
      <c r="G460">
        <v>0</v>
      </c>
      <c r="H460">
        <v>0</v>
      </c>
    </row>
    <row r="461" spans="1:8">
      <c r="A461" t="s">
        <v>1700</v>
      </c>
      <c r="B461" t="s">
        <v>348</v>
      </c>
      <c r="C461" t="s">
        <v>1724</v>
      </c>
      <c r="D461">
        <v>680</v>
      </c>
      <c r="E461">
        <v>594</v>
      </c>
      <c r="F461">
        <v>627</v>
      </c>
      <c r="G461">
        <v>612</v>
      </c>
      <c r="H461">
        <v>613</v>
      </c>
    </row>
    <row r="462" spans="1:8">
      <c r="A462" t="s">
        <v>1700</v>
      </c>
      <c r="B462" t="s">
        <v>348</v>
      </c>
      <c r="C462" t="s">
        <v>328</v>
      </c>
      <c r="D462">
        <v>161120</v>
      </c>
      <c r="E462">
        <v>161435</v>
      </c>
      <c r="F462">
        <v>162162</v>
      </c>
      <c r="G462">
        <v>157274</v>
      </c>
      <c r="H462">
        <v>163573</v>
      </c>
    </row>
    <row r="463" spans="1:8">
      <c r="A463" t="s">
        <v>1700</v>
      </c>
      <c r="B463" t="s">
        <v>348</v>
      </c>
      <c r="C463" t="s">
        <v>329</v>
      </c>
      <c r="D463">
        <v>1485</v>
      </c>
      <c r="E463">
        <v>2040</v>
      </c>
      <c r="F463">
        <v>1983</v>
      </c>
      <c r="G463">
        <v>1621</v>
      </c>
      <c r="H463">
        <v>1628</v>
      </c>
    </row>
    <row r="464" spans="1:8">
      <c r="A464" t="s">
        <v>1700</v>
      </c>
      <c r="B464" t="s">
        <v>348</v>
      </c>
      <c r="C464" t="s">
        <v>330</v>
      </c>
      <c r="D464">
        <v>167058</v>
      </c>
      <c r="E464">
        <v>166753</v>
      </c>
      <c r="F464">
        <v>164431</v>
      </c>
      <c r="G464">
        <v>159185</v>
      </c>
      <c r="H464">
        <v>165493</v>
      </c>
    </row>
    <row r="465" spans="1:8">
      <c r="A465" t="s">
        <v>1700</v>
      </c>
      <c r="B465" t="s">
        <v>348</v>
      </c>
      <c r="C465" t="s">
        <v>331</v>
      </c>
      <c r="D465">
        <v>0</v>
      </c>
      <c r="E465">
        <v>0</v>
      </c>
      <c r="F465">
        <v>0</v>
      </c>
      <c r="G465">
        <v>0</v>
      </c>
      <c r="H465">
        <v>0</v>
      </c>
    </row>
    <row r="466" spans="1:8">
      <c r="A466" t="s">
        <v>1700</v>
      </c>
      <c r="B466" t="s">
        <v>348</v>
      </c>
      <c r="C466" t="s">
        <v>332</v>
      </c>
      <c r="D466">
        <v>531</v>
      </c>
      <c r="E466">
        <v>412</v>
      </c>
      <c r="F466">
        <v>523</v>
      </c>
      <c r="G466">
        <v>498</v>
      </c>
      <c r="H466">
        <v>545</v>
      </c>
    </row>
    <row r="467" spans="1:8">
      <c r="A467" t="s">
        <v>1700</v>
      </c>
      <c r="B467" t="s">
        <v>348</v>
      </c>
      <c r="C467" t="s">
        <v>1725</v>
      </c>
      <c r="D467">
        <v>6</v>
      </c>
      <c r="E467">
        <v>6</v>
      </c>
      <c r="F467">
        <v>6</v>
      </c>
      <c r="G467">
        <v>6</v>
      </c>
      <c r="H467">
        <v>6</v>
      </c>
    </row>
    <row r="468" spans="1:8">
      <c r="A468" t="s">
        <v>1700</v>
      </c>
      <c r="B468" t="s">
        <v>348</v>
      </c>
      <c r="C468" t="s">
        <v>333</v>
      </c>
      <c r="D468">
        <v>1181</v>
      </c>
      <c r="E468">
        <v>1268</v>
      </c>
      <c r="F468">
        <v>1055</v>
      </c>
      <c r="G468">
        <v>989</v>
      </c>
      <c r="H468">
        <v>1262</v>
      </c>
    </row>
    <row r="469" spans="1:8">
      <c r="A469" t="s">
        <v>1700</v>
      </c>
      <c r="B469" t="s">
        <v>348</v>
      </c>
      <c r="C469" t="s">
        <v>334</v>
      </c>
      <c r="D469">
        <v>1712</v>
      </c>
      <c r="E469">
        <v>1680</v>
      </c>
      <c r="F469">
        <v>1577</v>
      </c>
      <c r="G469">
        <v>1487</v>
      </c>
      <c r="H469">
        <v>1808</v>
      </c>
    </row>
    <row r="470" spans="1:8">
      <c r="A470" t="s">
        <v>1700</v>
      </c>
      <c r="B470" t="s">
        <v>348</v>
      </c>
      <c r="C470" t="s">
        <v>335</v>
      </c>
      <c r="D470">
        <v>272</v>
      </c>
      <c r="E470">
        <v>306</v>
      </c>
      <c r="F470">
        <v>286</v>
      </c>
      <c r="G470">
        <v>290</v>
      </c>
      <c r="H470">
        <v>292</v>
      </c>
    </row>
    <row r="471" spans="1:8">
      <c r="A471" t="s">
        <v>1700</v>
      </c>
      <c r="B471" t="s">
        <v>348</v>
      </c>
      <c r="C471" t="s">
        <v>336</v>
      </c>
      <c r="D471">
        <v>4711</v>
      </c>
      <c r="E471">
        <v>3384</v>
      </c>
      <c r="F471">
        <v>523</v>
      </c>
      <c r="G471">
        <v>498</v>
      </c>
      <c r="H471">
        <v>545</v>
      </c>
    </row>
    <row r="472" spans="1:8">
      <c r="A472" t="s">
        <v>1700</v>
      </c>
      <c r="B472" t="s">
        <v>348</v>
      </c>
      <c r="C472" t="s">
        <v>337</v>
      </c>
      <c r="D472">
        <v>162301</v>
      </c>
      <c r="E472">
        <v>162703</v>
      </c>
      <c r="F472">
        <v>163217</v>
      </c>
      <c r="G472">
        <v>158263</v>
      </c>
      <c r="H472">
        <v>164836</v>
      </c>
    </row>
    <row r="473" spans="1:8">
      <c r="A473" t="s">
        <v>1700</v>
      </c>
      <c r="B473" t="s">
        <v>348</v>
      </c>
      <c r="C473" t="s">
        <v>338</v>
      </c>
      <c r="D473">
        <v>168770</v>
      </c>
      <c r="E473">
        <v>168433</v>
      </c>
      <c r="F473">
        <v>166008</v>
      </c>
      <c r="G473">
        <v>160672</v>
      </c>
      <c r="H473">
        <v>167301</v>
      </c>
    </row>
    <row r="474" spans="1:8">
      <c r="A474" t="s">
        <v>1700</v>
      </c>
      <c r="B474" t="s">
        <v>348</v>
      </c>
      <c r="C474" t="s">
        <v>339</v>
      </c>
      <c r="D474">
        <v>164059</v>
      </c>
      <c r="E474">
        <v>165049</v>
      </c>
      <c r="F474">
        <v>165485</v>
      </c>
      <c r="G474">
        <v>160174</v>
      </c>
      <c r="H474">
        <v>166756</v>
      </c>
    </row>
    <row r="475" spans="1:8">
      <c r="A475" t="s">
        <v>1700</v>
      </c>
      <c r="B475" t="s">
        <v>348</v>
      </c>
      <c r="C475" t="s">
        <v>340</v>
      </c>
      <c r="D475">
        <v>193</v>
      </c>
      <c r="E475">
        <v>235</v>
      </c>
      <c r="F475">
        <v>198</v>
      </c>
      <c r="G475">
        <v>175</v>
      </c>
      <c r="H475">
        <v>224</v>
      </c>
    </row>
    <row r="476" spans="1:8">
      <c r="A476" t="s">
        <v>1700</v>
      </c>
      <c r="B476" t="s">
        <v>348</v>
      </c>
      <c r="C476" t="s">
        <v>341</v>
      </c>
      <c r="D476">
        <v>0</v>
      </c>
      <c r="E476">
        <v>0</v>
      </c>
      <c r="F476">
        <v>0</v>
      </c>
      <c r="G476">
        <v>0</v>
      </c>
      <c r="H476">
        <v>0</v>
      </c>
    </row>
    <row r="477" spans="1:8">
      <c r="A477" t="s">
        <v>1700</v>
      </c>
      <c r="B477" t="s">
        <v>348</v>
      </c>
      <c r="C477" t="s">
        <v>342</v>
      </c>
      <c r="D477">
        <v>0</v>
      </c>
      <c r="E477">
        <v>0</v>
      </c>
      <c r="F477">
        <v>0</v>
      </c>
      <c r="G477">
        <v>0</v>
      </c>
      <c r="H477">
        <v>0</v>
      </c>
    </row>
    <row r="478" spans="1:8">
      <c r="A478" t="s">
        <v>1700</v>
      </c>
      <c r="B478" t="s">
        <v>348</v>
      </c>
      <c r="C478" t="s">
        <v>1726</v>
      </c>
      <c r="D478">
        <v>0</v>
      </c>
      <c r="E478">
        <v>0</v>
      </c>
      <c r="F478">
        <v>0</v>
      </c>
      <c r="G478">
        <v>0</v>
      </c>
      <c r="H478">
        <v>0</v>
      </c>
    </row>
    <row r="479" spans="1:8">
      <c r="A479" t="s">
        <v>1700</v>
      </c>
      <c r="B479" t="s">
        <v>348</v>
      </c>
      <c r="C479" t="s">
        <v>343</v>
      </c>
      <c r="D479">
        <v>0</v>
      </c>
      <c r="E479">
        <v>0</v>
      </c>
      <c r="F479">
        <v>0</v>
      </c>
      <c r="G479">
        <v>0</v>
      </c>
      <c r="H479">
        <v>0</v>
      </c>
    </row>
    <row r="480" spans="1:8">
      <c r="A480" t="s">
        <v>1700</v>
      </c>
      <c r="B480" t="s">
        <v>348</v>
      </c>
      <c r="C480" t="s">
        <v>344</v>
      </c>
      <c r="D480">
        <v>0</v>
      </c>
      <c r="E480">
        <v>0</v>
      </c>
      <c r="F480">
        <v>0</v>
      </c>
      <c r="G480">
        <v>0</v>
      </c>
      <c r="H480">
        <v>0</v>
      </c>
    </row>
    <row r="481" spans="1:8">
      <c r="A481" t="s">
        <v>1700</v>
      </c>
      <c r="B481" t="s">
        <v>348</v>
      </c>
      <c r="C481" t="s">
        <v>345</v>
      </c>
      <c r="D481">
        <v>0</v>
      </c>
      <c r="E481">
        <v>0</v>
      </c>
      <c r="F481">
        <v>0</v>
      </c>
      <c r="G481">
        <v>0</v>
      </c>
      <c r="H481">
        <v>0</v>
      </c>
    </row>
    <row r="482" spans="1:8">
      <c r="A482" t="s">
        <v>1700</v>
      </c>
      <c r="B482" t="s">
        <v>348</v>
      </c>
      <c r="C482" t="s">
        <v>346</v>
      </c>
      <c r="D482">
        <v>1922</v>
      </c>
      <c r="E482">
        <v>2251</v>
      </c>
      <c r="F482">
        <v>2291</v>
      </c>
      <c r="G482">
        <v>1989</v>
      </c>
      <c r="H482">
        <v>1893</v>
      </c>
    </row>
    <row r="483" spans="1:8">
      <c r="A483" t="s">
        <v>1700</v>
      </c>
      <c r="B483" t="s">
        <v>348</v>
      </c>
      <c r="C483" t="s">
        <v>347</v>
      </c>
      <c r="D483">
        <v>2123</v>
      </c>
      <c r="E483">
        <v>2686</v>
      </c>
      <c r="F483">
        <v>2390</v>
      </c>
      <c r="G483">
        <v>2279</v>
      </c>
      <c r="H483">
        <v>2389</v>
      </c>
    </row>
    <row r="484" spans="1:8">
      <c r="A484" t="s">
        <v>1700</v>
      </c>
      <c r="B484" t="s">
        <v>349</v>
      </c>
      <c r="C484" t="s">
        <v>133</v>
      </c>
      <c r="D484">
        <v>-1</v>
      </c>
      <c r="E484">
        <v>-8</v>
      </c>
      <c r="F484">
        <v>-6</v>
      </c>
      <c r="G484">
        <v>-4</v>
      </c>
      <c r="H484">
        <v>-4</v>
      </c>
    </row>
    <row r="485" spans="1:8">
      <c r="A485" t="s">
        <v>1700</v>
      </c>
      <c r="B485" t="s">
        <v>349</v>
      </c>
      <c r="C485" t="s">
        <v>134</v>
      </c>
      <c r="D485">
        <v>14901</v>
      </c>
      <c r="E485">
        <v>12446</v>
      </c>
      <c r="F485">
        <v>13234</v>
      </c>
      <c r="G485">
        <v>13546</v>
      </c>
      <c r="H485">
        <v>14408</v>
      </c>
    </row>
    <row r="486" spans="1:8">
      <c r="A486" t="s">
        <v>1700</v>
      </c>
      <c r="B486" t="s">
        <v>349</v>
      </c>
      <c r="C486" t="s">
        <v>135</v>
      </c>
      <c r="D486">
        <v>14901</v>
      </c>
      <c r="E486">
        <v>12446</v>
      </c>
      <c r="F486">
        <v>13234</v>
      </c>
      <c r="G486">
        <v>13546</v>
      </c>
      <c r="H486">
        <v>14408</v>
      </c>
    </row>
    <row r="487" spans="1:8">
      <c r="A487" t="s">
        <v>1700</v>
      </c>
      <c r="B487" t="s">
        <v>349</v>
      </c>
      <c r="C487" t="s">
        <v>136</v>
      </c>
      <c r="D487">
        <v>14901</v>
      </c>
      <c r="E487">
        <v>12446</v>
      </c>
      <c r="F487">
        <v>13234</v>
      </c>
      <c r="G487">
        <v>13546</v>
      </c>
      <c r="H487">
        <v>14408</v>
      </c>
    </row>
    <row r="488" spans="1:8">
      <c r="A488" t="s">
        <v>1700</v>
      </c>
      <c r="B488" t="s">
        <v>349</v>
      </c>
      <c r="C488" t="s">
        <v>137</v>
      </c>
      <c r="D488">
        <v>243</v>
      </c>
      <c r="E488">
        <v>237</v>
      </c>
      <c r="F488">
        <v>244</v>
      </c>
      <c r="G488">
        <v>225</v>
      </c>
      <c r="H488">
        <v>245</v>
      </c>
    </row>
    <row r="489" spans="1:8">
      <c r="A489" t="s">
        <v>1700</v>
      </c>
      <c r="B489" t="s">
        <v>349</v>
      </c>
      <c r="C489" t="s">
        <v>138</v>
      </c>
      <c r="D489">
        <v>243</v>
      </c>
      <c r="E489">
        <v>237</v>
      </c>
      <c r="F489">
        <v>244</v>
      </c>
      <c r="G489">
        <v>225</v>
      </c>
      <c r="H489">
        <v>245</v>
      </c>
    </row>
    <row r="490" spans="1:8">
      <c r="A490" t="s">
        <v>1700</v>
      </c>
      <c r="B490" t="s">
        <v>349</v>
      </c>
      <c r="C490" t="s">
        <v>139</v>
      </c>
      <c r="D490">
        <v>243</v>
      </c>
      <c r="E490">
        <v>237</v>
      </c>
      <c r="F490">
        <v>244</v>
      </c>
      <c r="G490">
        <v>225</v>
      </c>
      <c r="H490">
        <v>245</v>
      </c>
    </row>
    <row r="491" spans="1:8">
      <c r="A491" t="s">
        <v>1700</v>
      </c>
      <c r="B491" t="s">
        <v>349</v>
      </c>
      <c r="C491" t="s">
        <v>1701</v>
      </c>
      <c r="D491">
        <v>0</v>
      </c>
      <c r="E491">
        <v>0</v>
      </c>
      <c r="F491">
        <v>0</v>
      </c>
      <c r="G491">
        <v>0</v>
      </c>
      <c r="H491">
        <v>0</v>
      </c>
    </row>
    <row r="492" spans="1:8">
      <c r="A492" t="s">
        <v>1700</v>
      </c>
      <c r="B492" t="s">
        <v>349</v>
      </c>
      <c r="C492" t="s">
        <v>1702</v>
      </c>
      <c r="D492">
        <v>0</v>
      </c>
      <c r="E492">
        <v>0</v>
      </c>
      <c r="F492">
        <v>0</v>
      </c>
      <c r="G492">
        <v>0</v>
      </c>
      <c r="H492">
        <v>0</v>
      </c>
    </row>
    <row r="493" spans="1:8">
      <c r="A493" t="s">
        <v>1700</v>
      </c>
      <c r="B493" t="s">
        <v>349</v>
      </c>
      <c r="C493" t="s">
        <v>140</v>
      </c>
      <c r="D493">
        <v>4022</v>
      </c>
      <c r="E493">
        <v>4505</v>
      </c>
      <c r="F493">
        <v>3988</v>
      </c>
      <c r="G493">
        <v>4173</v>
      </c>
      <c r="H493">
        <v>2870</v>
      </c>
    </row>
    <row r="494" spans="1:8">
      <c r="A494" t="s">
        <v>1700</v>
      </c>
      <c r="B494" t="s">
        <v>349</v>
      </c>
      <c r="C494" t="s">
        <v>141</v>
      </c>
      <c r="D494">
        <v>92</v>
      </c>
      <c r="E494">
        <v>129</v>
      </c>
      <c r="F494">
        <v>117</v>
      </c>
      <c r="G494">
        <v>115</v>
      </c>
      <c r="H494">
        <v>83</v>
      </c>
    </row>
    <row r="495" spans="1:8">
      <c r="A495" t="s">
        <v>1700</v>
      </c>
      <c r="B495" t="s">
        <v>349</v>
      </c>
      <c r="C495" t="s">
        <v>142</v>
      </c>
      <c r="D495">
        <v>4022</v>
      </c>
      <c r="E495">
        <v>4505</v>
      </c>
      <c r="F495">
        <v>3988</v>
      </c>
      <c r="G495">
        <v>4173</v>
      </c>
      <c r="H495">
        <v>2870</v>
      </c>
    </row>
    <row r="496" spans="1:8">
      <c r="A496" t="s">
        <v>1700</v>
      </c>
      <c r="B496" t="s">
        <v>349</v>
      </c>
      <c r="C496" t="s">
        <v>143</v>
      </c>
      <c r="D496">
        <v>92</v>
      </c>
      <c r="E496">
        <v>129</v>
      </c>
      <c r="F496">
        <v>117</v>
      </c>
      <c r="G496">
        <v>115</v>
      </c>
      <c r="H496">
        <v>83</v>
      </c>
    </row>
    <row r="497" spans="1:8">
      <c r="A497" t="s">
        <v>1700</v>
      </c>
      <c r="B497" t="s">
        <v>349</v>
      </c>
      <c r="C497" t="s">
        <v>144</v>
      </c>
      <c r="D497">
        <v>17173</v>
      </c>
      <c r="E497">
        <v>16720</v>
      </c>
      <c r="F497">
        <v>16125</v>
      </c>
      <c r="G497">
        <v>15058</v>
      </c>
      <c r="H497">
        <v>14980</v>
      </c>
    </row>
    <row r="498" spans="1:8">
      <c r="A498" t="s">
        <v>1700</v>
      </c>
      <c r="B498" t="s">
        <v>349</v>
      </c>
      <c r="C498" t="s">
        <v>145</v>
      </c>
      <c r="D498">
        <v>93283</v>
      </c>
      <c r="E498">
        <v>94536</v>
      </c>
      <c r="F498">
        <v>92332</v>
      </c>
      <c r="G498">
        <v>74385</v>
      </c>
      <c r="H498">
        <v>72036</v>
      </c>
    </row>
    <row r="499" spans="1:8">
      <c r="A499" t="s">
        <v>1700</v>
      </c>
      <c r="B499" t="s">
        <v>349</v>
      </c>
      <c r="C499" t="s">
        <v>146</v>
      </c>
      <c r="D499">
        <v>0</v>
      </c>
      <c r="E499">
        <v>0</v>
      </c>
      <c r="F499">
        <v>0</v>
      </c>
      <c r="G499">
        <v>0</v>
      </c>
      <c r="H499">
        <v>0</v>
      </c>
    </row>
    <row r="500" spans="1:8">
      <c r="A500" t="s">
        <v>1700</v>
      </c>
      <c r="B500" t="s">
        <v>349</v>
      </c>
      <c r="C500" t="s">
        <v>147</v>
      </c>
      <c r="D500">
        <v>0</v>
      </c>
      <c r="E500">
        <v>0</v>
      </c>
      <c r="F500">
        <v>0</v>
      </c>
      <c r="G500">
        <v>0</v>
      </c>
      <c r="H500">
        <v>0</v>
      </c>
    </row>
    <row r="501" spans="1:8">
      <c r="A501" t="s">
        <v>1700</v>
      </c>
      <c r="B501" t="s">
        <v>349</v>
      </c>
      <c r="C501" t="s">
        <v>1703</v>
      </c>
      <c r="D501">
        <v>0</v>
      </c>
      <c r="E501">
        <v>0</v>
      </c>
      <c r="F501">
        <v>12</v>
      </c>
      <c r="G501">
        <v>12</v>
      </c>
      <c r="H501">
        <v>12</v>
      </c>
    </row>
    <row r="502" spans="1:8">
      <c r="A502" t="s">
        <v>1700</v>
      </c>
      <c r="B502" t="s">
        <v>349</v>
      </c>
      <c r="C502" t="s">
        <v>148</v>
      </c>
      <c r="D502">
        <v>0</v>
      </c>
      <c r="E502">
        <v>0</v>
      </c>
      <c r="F502">
        <v>0</v>
      </c>
      <c r="G502">
        <v>0</v>
      </c>
      <c r="H502">
        <v>0</v>
      </c>
    </row>
    <row r="503" spans="1:8">
      <c r="A503" t="s">
        <v>1700</v>
      </c>
      <c r="B503" t="s">
        <v>349</v>
      </c>
      <c r="C503" t="s">
        <v>149</v>
      </c>
      <c r="D503">
        <v>0</v>
      </c>
      <c r="E503">
        <v>0</v>
      </c>
      <c r="F503">
        <v>0</v>
      </c>
      <c r="G503">
        <v>0</v>
      </c>
      <c r="H503">
        <v>0</v>
      </c>
    </row>
    <row r="504" spans="1:8">
      <c r="A504" t="s">
        <v>1700</v>
      </c>
      <c r="B504" t="s">
        <v>349</v>
      </c>
      <c r="C504" t="s">
        <v>150</v>
      </c>
      <c r="D504">
        <v>0</v>
      </c>
      <c r="E504">
        <v>0</v>
      </c>
      <c r="F504">
        <v>0</v>
      </c>
      <c r="G504">
        <v>0</v>
      </c>
      <c r="H504">
        <v>0</v>
      </c>
    </row>
    <row r="505" spans="1:8">
      <c r="A505" t="s">
        <v>1700</v>
      </c>
      <c r="B505" t="s">
        <v>349</v>
      </c>
      <c r="C505" t="s">
        <v>151</v>
      </c>
      <c r="D505">
        <v>0</v>
      </c>
      <c r="E505">
        <v>0</v>
      </c>
      <c r="F505">
        <v>0</v>
      </c>
      <c r="G505">
        <v>0</v>
      </c>
      <c r="H505">
        <v>0</v>
      </c>
    </row>
    <row r="506" spans="1:8">
      <c r="A506" t="s">
        <v>1700</v>
      </c>
      <c r="B506" t="s">
        <v>349</v>
      </c>
      <c r="C506" t="s">
        <v>152</v>
      </c>
      <c r="D506">
        <v>262907</v>
      </c>
      <c r="E506">
        <v>300080</v>
      </c>
      <c r="F506">
        <v>235754</v>
      </c>
      <c r="G506">
        <v>158577</v>
      </c>
      <c r="H506">
        <v>212676</v>
      </c>
    </row>
    <row r="507" spans="1:8">
      <c r="A507" t="s">
        <v>1700</v>
      </c>
      <c r="B507" t="s">
        <v>349</v>
      </c>
      <c r="C507" t="s">
        <v>1704</v>
      </c>
      <c r="D507">
        <v>5100</v>
      </c>
      <c r="E507">
        <v>5105</v>
      </c>
      <c r="F507">
        <v>5163</v>
      </c>
      <c r="G507">
        <v>5128</v>
      </c>
      <c r="H507">
        <v>5128</v>
      </c>
    </row>
    <row r="508" spans="1:8">
      <c r="A508" t="s">
        <v>1700</v>
      </c>
      <c r="B508" t="s">
        <v>349</v>
      </c>
      <c r="C508" t="s">
        <v>153</v>
      </c>
      <c r="D508">
        <v>4684</v>
      </c>
      <c r="E508">
        <v>4065</v>
      </c>
      <c r="F508">
        <v>4045</v>
      </c>
      <c r="G508">
        <v>3402</v>
      </c>
      <c r="H508">
        <v>3447</v>
      </c>
    </row>
    <row r="509" spans="1:8">
      <c r="A509" t="s">
        <v>1700</v>
      </c>
      <c r="B509" t="s">
        <v>349</v>
      </c>
      <c r="C509" t="s">
        <v>154</v>
      </c>
      <c r="D509">
        <v>0</v>
      </c>
      <c r="E509">
        <v>0</v>
      </c>
      <c r="F509">
        <v>0</v>
      </c>
      <c r="G509">
        <v>0</v>
      </c>
      <c r="H509">
        <v>0</v>
      </c>
    </row>
    <row r="510" spans="1:8">
      <c r="A510" t="s">
        <v>1700</v>
      </c>
      <c r="B510" t="s">
        <v>349</v>
      </c>
      <c r="C510" t="s">
        <v>155</v>
      </c>
      <c r="D510">
        <v>4684</v>
      </c>
      <c r="E510">
        <v>4065</v>
      </c>
      <c r="F510">
        <v>4045</v>
      </c>
      <c r="G510">
        <v>3402</v>
      </c>
      <c r="H510">
        <v>3447</v>
      </c>
    </row>
    <row r="511" spans="1:8">
      <c r="A511" t="s">
        <v>1700</v>
      </c>
      <c r="B511" t="s">
        <v>349</v>
      </c>
      <c r="C511" t="s">
        <v>156</v>
      </c>
      <c r="D511">
        <v>0</v>
      </c>
      <c r="E511">
        <v>0</v>
      </c>
      <c r="F511">
        <v>0</v>
      </c>
      <c r="G511">
        <v>0</v>
      </c>
      <c r="H511">
        <v>0</v>
      </c>
    </row>
    <row r="512" spans="1:8">
      <c r="A512" t="s">
        <v>1700</v>
      </c>
      <c r="B512" t="s">
        <v>349</v>
      </c>
      <c r="C512" t="s">
        <v>157</v>
      </c>
      <c r="D512">
        <v>267591</v>
      </c>
      <c r="E512">
        <v>304145</v>
      </c>
      <c r="F512">
        <v>239798</v>
      </c>
      <c r="G512">
        <v>161980</v>
      </c>
      <c r="H512">
        <v>216123</v>
      </c>
    </row>
    <row r="513" spans="1:8">
      <c r="A513" t="s">
        <v>1700</v>
      </c>
      <c r="B513" t="s">
        <v>349</v>
      </c>
      <c r="C513" t="s">
        <v>158</v>
      </c>
      <c r="D513">
        <v>4684</v>
      </c>
      <c r="E513">
        <v>4065</v>
      </c>
      <c r="F513">
        <v>4045</v>
      </c>
      <c r="G513">
        <v>3402</v>
      </c>
      <c r="H513">
        <v>3447</v>
      </c>
    </row>
    <row r="514" spans="1:8">
      <c r="A514" t="s">
        <v>1700</v>
      </c>
      <c r="B514" t="s">
        <v>349</v>
      </c>
      <c r="C514" t="s">
        <v>159</v>
      </c>
      <c r="D514">
        <v>0</v>
      </c>
      <c r="E514">
        <v>0</v>
      </c>
      <c r="F514">
        <v>0</v>
      </c>
      <c r="G514">
        <v>0</v>
      </c>
      <c r="H514">
        <v>0</v>
      </c>
    </row>
    <row r="515" spans="1:8">
      <c r="A515" t="s">
        <v>1700</v>
      </c>
      <c r="B515" t="s">
        <v>349</v>
      </c>
      <c r="C515" t="s">
        <v>160</v>
      </c>
      <c r="D515">
        <v>92883</v>
      </c>
      <c r="E515">
        <v>97731</v>
      </c>
      <c r="F515">
        <v>95310</v>
      </c>
      <c r="G515">
        <v>94234</v>
      </c>
      <c r="H515">
        <v>96959</v>
      </c>
    </row>
    <row r="516" spans="1:8">
      <c r="A516" t="s">
        <v>1700</v>
      </c>
      <c r="B516" t="s">
        <v>349</v>
      </c>
      <c r="C516" t="s">
        <v>161</v>
      </c>
      <c r="D516">
        <v>3184</v>
      </c>
      <c r="E516">
        <v>3401</v>
      </c>
      <c r="F516">
        <v>4001</v>
      </c>
      <c r="G516">
        <v>2771</v>
      </c>
      <c r="H516">
        <v>3108</v>
      </c>
    </row>
    <row r="517" spans="1:8">
      <c r="A517" t="s">
        <v>1700</v>
      </c>
      <c r="B517" t="s">
        <v>349</v>
      </c>
      <c r="C517" t="s">
        <v>162</v>
      </c>
      <c r="D517">
        <v>477</v>
      </c>
      <c r="E517">
        <v>321</v>
      </c>
      <c r="F517">
        <v>449</v>
      </c>
      <c r="G517">
        <v>504</v>
      </c>
      <c r="H517">
        <v>549</v>
      </c>
    </row>
    <row r="518" spans="1:8">
      <c r="A518" t="s">
        <v>1700</v>
      </c>
      <c r="B518" t="s">
        <v>349</v>
      </c>
      <c r="C518" t="s">
        <v>163</v>
      </c>
      <c r="D518">
        <v>16373</v>
      </c>
      <c r="E518">
        <v>20287</v>
      </c>
      <c r="F518">
        <v>19959</v>
      </c>
      <c r="G518">
        <v>21572</v>
      </c>
      <c r="H518">
        <v>19661</v>
      </c>
    </row>
    <row r="519" spans="1:8">
      <c r="A519" t="s">
        <v>1700</v>
      </c>
      <c r="B519" t="s">
        <v>349</v>
      </c>
      <c r="C519" t="s">
        <v>164</v>
      </c>
      <c r="D519">
        <v>48</v>
      </c>
      <c r="E519">
        <v>43</v>
      </c>
      <c r="F519">
        <v>4</v>
      </c>
      <c r="G519">
        <v>17</v>
      </c>
      <c r="H519">
        <v>39</v>
      </c>
    </row>
    <row r="520" spans="1:8">
      <c r="A520" t="s">
        <v>1700</v>
      </c>
      <c r="B520" t="s">
        <v>349</v>
      </c>
      <c r="C520" t="s">
        <v>165</v>
      </c>
      <c r="D520">
        <v>112965</v>
      </c>
      <c r="E520">
        <v>121783</v>
      </c>
      <c r="F520">
        <v>119722</v>
      </c>
      <c r="G520">
        <v>119097</v>
      </c>
      <c r="H520">
        <v>120316</v>
      </c>
    </row>
    <row r="521" spans="1:8">
      <c r="A521" t="s">
        <v>1700</v>
      </c>
      <c r="B521" t="s">
        <v>349</v>
      </c>
      <c r="C521" t="s">
        <v>166</v>
      </c>
      <c r="D521">
        <v>112488</v>
      </c>
      <c r="E521">
        <v>121462</v>
      </c>
      <c r="F521">
        <v>119273</v>
      </c>
      <c r="G521">
        <v>118594</v>
      </c>
      <c r="H521">
        <v>119767</v>
      </c>
    </row>
    <row r="522" spans="1:8">
      <c r="A522" t="s">
        <v>1700</v>
      </c>
      <c r="B522" t="s">
        <v>349</v>
      </c>
      <c r="C522" t="s">
        <v>167</v>
      </c>
      <c r="D522">
        <v>477</v>
      </c>
      <c r="E522">
        <v>321</v>
      </c>
      <c r="F522">
        <v>449</v>
      </c>
      <c r="G522">
        <v>504</v>
      </c>
      <c r="H522">
        <v>549</v>
      </c>
    </row>
    <row r="523" spans="1:8">
      <c r="A523" t="s">
        <v>1700</v>
      </c>
      <c r="B523" t="s">
        <v>349</v>
      </c>
      <c r="C523" t="s">
        <v>168</v>
      </c>
      <c r="D523">
        <v>108749</v>
      </c>
      <c r="E523">
        <v>117856</v>
      </c>
      <c r="F523">
        <v>116098</v>
      </c>
      <c r="G523">
        <v>115212</v>
      </c>
      <c r="H523">
        <v>118567</v>
      </c>
    </row>
    <row r="524" spans="1:8">
      <c r="A524" t="s">
        <v>1700</v>
      </c>
      <c r="B524" t="s">
        <v>349</v>
      </c>
      <c r="C524" t="s">
        <v>169</v>
      </c>
      <c r="D524">
        <v>0</v>
      </c>
      <c r="E524">
        <v>0</v>
      </c>
      <c r="F524">
        <v>0</v>
      </c>
      <c r="G524">
        <v>0</v>
      </c>
      <c r="H524">
        <v>0</v>
      </c>
    </row>
    <row r="525" spans="1:8">
      <c r="A525" t="s">
        <v>1700</v>
      </c>
      <c r="B525" t="s">
        <v>349</v>
      </c>
      <c r="C525" t="s">
        <v>1705</v>
      </c>
      <c r="D525">
        <v>14642</v>
      </c>
      <c r="E525">
        <v>14763</v>
      </c>
      <c r="F525">
        <v>14782</v>
      </c>
      <c r="G525">
        <v>14835</v>
      </c>
      <c r="H525">
        <v>14832</v>
      </c>
    </row>
    <row r="526" spans="1:8">
      <c r="A526" t="s">
        <v>1700</v>
      </c>
      <c r="B526" t="s">
        <v>349</v>
      </c>
      <c r="C526" t="s">
        <v>170</v>
      </c>
      <c r="D526">
        <v>0</v>
      </c>
      <c r="E526">
        <v>0</v>
      </c>
      <c r="F526">
        <v>0</v>
      </c>
      <c r="G526">
        <v>0</v>
      </c>
      <c r="H526">
        <v>0</v>
      </c>
    </row>
    <row r="527" spans="1:8">
      <c r="A527" t="s">
        <v>1700</v>
      </c>
      <c r="B527" t="s">
        <v>349</v>
      </c>
      <c r="C527" t="s">
        <v>171</v>
      </c>
      <c r="D527">
        <v>-103091</v>
      </c>
      <c r="E527">
        <v>-137751</v>
      </c>
      <c r="F527">
        <v>-118494</v>
      </c>
      <c r="G527">
        <v>-52997</v>
      </c>
      <c r="H527">
        <v>-82505</v>
      </c>
    </row>
    <row r="528" spans="1:8">
      <c r="A528" t="s">
        <v>1700</v>
      </c>
      <c r="B528" t="s">
        <v>349</v>
      </c>
      <c r="C528" t="s">
        <v>172</v>
      </c>
      <c r="D528">
        <v>0</v>
      </c>
      <c r="E528">
        <v>0</v>
      </c>
      <c r="F528">
        <v>0</v>
      </c>
      <c r="G528">
        <v>0</v>
      </c>
      <c r="H528">
        <v>0</v>
      </c>
    </row>
    <row r="529" spans="1:8">
      <c r="A529" t="s">
        <v>1700</v>
      </c>
      <c r="B529" t="s">
        <v>349</v>
      </c>
      <c r="C529" t="s">
        <v>173</v>
      </c>
      <c r="D529">
        <v>12588</v>
      </c>
      <c r="E529">
        <v>11637</v>
      </c>
      <c r="F529">
        <v>11589</v>
      </c>
      <c r="G529">
        <v>10351</v>
      </c>
      <c r="H529">
        <v>11596</v>
      </c>
    </row>
    <row r="530" spans="1:8">
      <c r="A530" t="s">
        <v>1700</v>
      </c>
      <c r="B530" t="s">
        <v>349</v>
      </c>
      <c r="C530" t="s">
        <v>174</v>
      </c>
      <c r="D530">
        <v>195</v>
      </c>
      <c r="E530">
        <v>184</v>
      </c>
      <c r="F530">
        <v>180</v>
      </c>
      <c r="G530">
        <v>175</v>
      </c>
      <c r="H530">
        <v>185</v>
      </c>
    </row>
    <row r="531" spans="1:8">
      <c r="A531" t="s">
        <v>1700</v>
      </c>
      <c r="B531" t="s">
        <v>349</v>
      </c>
      <c r="C531" t="s">
        <v>175</v>
      </c>
      <c r="D531">
        <v>276</v>
      </c>
      <c r="E531">
        <v>265</v>
      </c>
      <c r="F531">
        <v>251</v>
      </c>
      <c r="G531">
        <v>244</v>
      </c>
      <c r="H531">
        <v>247</v>
      </c>
    </row>
    <row r="532" spans="1:8">
      <c r="A532" t="s">
        <v>1700</v>
      </c>
      <c r="B532" t="s">
        <v>349</v>
      </c>
      <c r="C532" t="s">
        <v>176</v>
      </c>
      <c r="D532">
        <v>0</v>
      </c>
      <c r="E532">
        <v>0</v>
      </c>
      <c r="F532">
        <v>0</v>
      </c>
      <c r="G532">
        <v>0</v>
      </c>
      <c r="H532">
        <v>0</v>
      </c>
    </row>
    <row r="533" spans="1:8">
      <c r="A533" t="s">
        <v>1700</v>
      </c>
      <c r="B533" t="s">
        <v>349</v>
      </c>
      <c r="C533" t="s">
        <v>177</v>
      </c>
      <c r="D533">
        <v>13059</v>
      </c>
      <c r="E533">
        <v>12086</v>
      </c>
      <c r="F533">
        <v>12020</v>
      </c>
      <c r="G533">
        <v>10771</v>
      </c>
      <c r="H533">
        <v>12028</v>
      </c>
    </row>
    <row r="534" spans="1:8">
      <c r="A534" t="s">
        <v>1700</v>
      </c>
      <c r="B534" t="s">
        <v>349</v>
      </c>
      <c r="C534" t="s">
        <v>178</v>
      </c>
      <c r="D534">
        <v>0</v>
      </c>
      <c r="E534">
        <v>0</v>
      </c>
      <c r="F534">
        <v>0</v>
      </c>
      <c r="G534">
        <v>0</v>
      </c>
      <c r="H534">
        <v>0</v>
      </c>
    </row>
    <row r="535" spans="1:8">
      <c r="A535" t="s">
        <v>1700</v>
      </c>
      <c r="B535" t="s">
        <v>349</v>
      </c>
      <c r="C535" t="s">
        <v>179</v>
      </c>
      <c r="D535">
        <v>0</v>
      </c>
      <c r="E535">
        <v>0</v>
      </c>
      <c r="F535">
        <v>0</v>
      </c>
      <c r="G535">
        <v>0</v>
      </c>
      <c r="H535">
        <v>0</v>
      </c>
    </row>
    <row r="536" spans="1:8">
      <c r="A536" t="s">
        <v>1700</v>
      </c>
      <c r="B536" t="s">
        <v>349</v>
      </c>
      <c r="C536" t="s">
        <v>180</v>
      </c>
      <c r="D536">
        <v>1</v>
      </c>
      <c r="E536">
        <v>1</v>
      </c>
      <c r="F536">
        <v>1</v>
      </c>
      <c r="G536">
        <v>1</v>
      </c>
      <c r="H536">
        <v>1</v>
      </c>
    </row>
    <row r="537" spans="1:8">
      <c r="A537" t="s">
        <v>1700</v>
      </c>
      <c r="B537" t="s">
        <v>349</v>
      </c>
      <c r="C537" t="s">
        <v>181</v>
      </c>
      <c r="D537">
        <v>40646</v>
      </c>
      <c r="E537">
        <v>41893</v>
      </c>
      <c r="F537">
        <v>40769</v>
      </c>
      <c r="G537">
        <v>37909</v>
      </c>
      <c r="H537">
        <v>39296</v>
      </c>
    </row>
    <row r="538" spans="1:8">
      <c r="A538" t="s">
        <v>1700</v>
      </c>
      <c r="B538" t="s">
        <v>349</v>
      </c>
      <c r="C538" t="s">
        <v>182</v>
      </c>
      <c r="D538">
        <v>58503</v>
      </c>
      <c r="E538">
        <v>61637</v>
      </c>
      <c r="F538">
        <v>59408</v>
      </c>
      <c r="G538">
        <v>57186</v>
      </c>
      <c r="H538">
        <v>62194</v>
      </c>
    </row>
    <row r="539" spans="1:8">
      <c r="A539" t="s">
        <v>1700</v>
      </c>
      <c r="B539" t="s">
        <v>349</v>
      </c>
      <c r="C539" t="s">
        <v>183</v>
      </c>
      <c r="D539">
        <v>58095</v>
      </c>
      <c r="E539">
        <v>65712</v>
      </c>
      <c r="F539">
        <v>63915</v>
      </c>
      <c r="G539">
        <v>61348</v>
      </c>
      <c r="H539">
        <v>64548</v>
      </c>
    </row>
    <row r="540" spans="1:8">
      <c r="A540" t="s">
        <v>1700</v>
      </c>
      <c r="B540" t="s">
        <v>349</v>
      </c>
      <c r="C540" t="s">
        <v>184</v>
      </c>
      <c r="D540">
        <v>157245</v>
      </c>
      <c r="E540">
        <v>169244</v>
      </c>
      <c r="F540">
        <v>164093</v>
      </c>
      <c r="G540">
        <v>156444</v>
      </c>
      <c r="H540">
        <v>166039</v>
      </c>
    </row>
    <row r="541" spans="1:8">
      <c r="A541" t="s">
        <v>1700</v>
      </c>
      <c r="B541" t="s">
        <v>349</v>
      </c>
      <c r="C541" t="s">
        <v>185</v>
      </c>
      <c r="D541">
        <v>157245</v>
      </c>
      <c r="E541">
        <v>169244</v>
      </c>
      <c r="F541">
        <v>164093</v>
      </c>
      <c r="G541">
        <v>156444</v>
      </c>
      <c r="H541">
        <v>166039</v>
      </c>
    </row>
    <row r="542" spans="1:8">
      <c r="A542" t="s">
        <v>1700</v>
      </c>
      <c r="B542" t="s">
        <v>349</v>
      </c>
      <c r="C542" t="s">
        <v>186</v>
      </c>
      <c r="D542">
        <v>0</v>
      </c>
      <c r="E542">
        <v>0</v>
      </c>
      <c r="F542">
        <v>0</v>
      </c>
      <c r="G542">
        <v>0</v>
      </c>
      <c r="H542">
        <v>0</v>
      </c>
    </row>
    <row r="543" spans="1:8">
      <c r="A543" t="s">
        <v>1700</v>
      </c>
      <c r="B543" t="s">
        <v>349</v>
      </c>
      <c r="C543" t="s">
        <v>187</v>
      </c>
      <c r="D543">
        <v>0</v>
      </c>
      <c r="E543">
        <v>0</v>
      </c>
      <c r="F543">
        <v>0</v>
      </c>
      <c r="G543">
        <v>0</v>
      </c>
      <c r="H543">
        <v>0</v>
      </c>
    </row>
    <row r="544" spans="1:8">
      <c r="A544" t="s">
        <v>1700</v>
      </c>
      <c r="B544" t="s">
        <v>349</v>
      </c>
      <c r="C544" t="s">
        <v>1706</v>
      </c>
      <c r="D544">
        <v>11183</v>
      </c>
      <c r="E544">
        <v>11220</v>
      </c>
      <c r="F544">
        <v>11281</v>
      </c>
      <c r="G544">
        <v>11261</v>
      </c>
      <c r="H544">
        <v>11256</v>
      </c>
    </row>
    <row r="545" spans="1:8">
      <c r="A545" t="s">
        <v>1700</v>
      </c>
      <c r="B545" t="s">
        <v>349</v>
      </c>
      <c r="C545" t="s">
        <v>188</v>
      </c>
      <c r="D545">
        <v>906330</v>
      </c>
      <c r="E545">
        <v>997516</v>
      </c>
      <c r="F545">
        <v>941736</v>
      </c>
      <c r="G545">
        <v>812860</v>
      </c>
      <c r="H545">
        <v>905867</v>
      </c>
    </row>
    <row r="546" spans="1:8">
      <c r="A546" t="s">
        <v>1700</v>
      </c>
      <c r="B546" t="s">
        <v>349</v>
      </c>
      <c r="C546" t="s">
        <v>189</v>
      </c>
      <c r="D546">
        <v>0</v>
      </c>
      <c r="E546">
        <v>0</v>
      </c>
      <c r="F546">
        <v>0</v>
      </c>
      <c r="G546">
        <v>0</v>
      </c>
      <c r="H546">
        <v>0</v>
      </c>
    </row>
    <row r="547" spans="1:8">
      <c r="A547" t="s">
        <v>1700</v>
      </c>
      <c r="B547" t="s">
        <v>349</v>
      </c>
      <c r="C547" t="s">
        <v>190</v>
      </c>
      <c r="D547">
        <v>0</v>
      </c>
      <c r="E547">
        <v>0</v>
      </c>
      <c r="F547">
        <v>0</v>
      </c>
      <c r="G547">
        <v>0</v>
      </c>
      <c r="H547">
        <v>0</v>
      </c>
    </row>
    <row r="548" spans="1:8">
      <c r="A548" t="s">
        <v>1700</v>
      </c>
      <c r="B548" t="s">
        <v>349</v>
      </c>
      <c r="C548" t="s">
        <v>191</v>
      </c>
      <c r="D548">
        <v>0</v>
      </c>
      <c r="E548">
        <v>0</v>
      </c>
      <c r="F548">
        <v>0</v>
      </c>
      <c r="G548">
        <v>0</v>
      </c>
      <c r="H548">
        <v>0</v>
      </c>
    </row>
    <row r="549" spans="1:8">
      <c r="A549" t="s">
        <v>1700</v>
      </c>
      <c r="B549" t="s">
        <v>349</v>
      </c>
      <c r="C549" t="s">
        <v>192</v>
      </c>
      <c r="D549">
        <v>122466.7</v>
      </c>
      <c r="E549">
        <v>127535.7</v>
      </c>
      <c r="F549">
        <v>131578.29999999999</v>
      </c>
      <c r="G549">
        <v>133969.1</v>
      </c>
      <c r="H549">
        <v>148676.1</v>
      </c>
    </row>
    <row r="550" spans="1:8">
      <c r="A550" t="s">
        <v>1700</v>
      </c>
      <c r="B550" t="s">
        <v>349</v>
      </c>
      <c r="C550" t="s">
        <v>193</v>
      </c>
      <c r="D550">
        <v>113850</v>
      </c>
      <c r="E550">
        <v>115885</v>
      </c>
      <c r="F550">
        <v>117126</v>
      </c>
      <c r="G550">
        <v>117268</v>
      </c>
      <c r="H550">
        <v>123347</v>
      </c>
    </row>
    <row r="551" spans="1:8">
      <c r="A551" t="s">
        <v>1700</v>
      </c>
      <c r="B551" t="s">
        <v>349</v>
      </c>
      <c r="C551" t="s">
        <v>194</v>
      </c>
      <c r="D551">
        <v>0</v>
      </c>
      <c r="E551">
        <v>0</v>
      </c>
      <c r="F551">
        <v>0</v>
      </c>
      <c r="G551">
        <v>0</v>
      </c>
      <c r="H551">
        <v>0</v>
      </c>
    </row>
    <row r="552" spans="1:8">
      <c r="A552" t="s">
        <v>1700</v>
      </c>
      <c r="B552" t="s">
        <v>349</v>
      </c>
      <c r="C552" t="s">
        <v>195</v>
      </c>
      <c r="D552">
        <v>0</v>
      </c>
      <c r="E552">
        <v>0</v>
      </c>
      <c r="F552">
        <v>0</v>
      </c>
      <c r="G552">
        <v>0</v>
      </c>
      <c r="H552">
        <v>0</v>
      </c>
    </row>
    <row r="553" spans="1:8">
      <c r="A553" t="s">
        <v>1700</v>
      </c>
      <c r="B553" t="s">
        <v>349</v>
      </c>
      <c r="C553" t="s">
        <v>1707</v>
      </c>
      <c r="D553">
        <v>0</v>
      </c>
      <c r="E553">
        <v>0</v>
      </c>
      <c r="F553">
        <v>0</v>
      </c>
      <c r="G553">
        <v>0</v>
      </c>
      <c r="H553">
        <v>0</v>
      </c>
    </row>
    <row r="554" spans="1:8">
      <c r="A554" t="s">
        <v>1700</v>
      </c>
      <c r="B554" t="s">
        <v>349</v>
      </c>
      <c r="C554" t="s">
        <v>196</v>
      </c>
      <c r="D554">
        <v>12</v>
      </c>
      <c r="E554">
        <v>12</v>
      </c>
      <c r="F554">
        <v>12</v>
      </c>
      <c r="G554">
        <v>12</v>
      </c>
      <c r="H554">
        <v>12</v>
      </c>
    </row>
    <row r="555" spans="1:8">
      <c r="A555" t="s">
        <v>1700</v>
      </c>
      <c r="B555" t="s">
        <v>349</v>
      </c>
      <c r="C555" t="s">
        <v>197</v>
      </c>
      <c r="D555">
        <v>797</v>
      </c>
      <c r="E555">
        <v>797</v>
      </c>
      <c r="F555">
        <v>797</v>
      </c>
      <c r="G555">
        <v>797</v>
      </c>
      <c r="H555">
        <v>797</v>
      </c>
    </row>
    <row r="556" spans="1:8">
      <c r="A556" t="s">
        <v>1700</v>
      </c>
      <c r="B556" t="s">
        <v>349</v>
      </c>
      <c r="C556" t="s">
        <v>198</v>
      </c>
      <c r="D556">
        <v>808</v>
      </c>
      <c r="E556">
        <v>808</v>
      </c>
      <c r="F556">
        <v>808</v>
      </c>
      <c r="G556">
        <v>808</v>
      </c>
      <c r="H556">
        <v>808</v>
      </c>
    </row>
    <row r="557" spans="1:8">
      <c r="A557" t="s">
        <v>1700</v>
      </c>
      <c r="B557" t="s">
        <v>349</v>
      </c>
      <c r="C557" t="s">
        <v>199</v>
      </c>
      <c r="D557">
        <v>808</v>
      </c>
      <c r="E557">
        <v>808</v>
      </c>
      <c r="F557">
        <v>808</v>
      </c>
      <c r="G557">
        <v>808</v>
      </c>
      <c r="H557">
        <v>808</v>
      </c>
    </row>
    <row r="558" spans="1:8">
      <c r="A558" t="s">
        <v>1700</v>
      </c>
      <c r="B558" t="s">
        <v>349</v>
      </c>
      <c r="C558" t="s">
        <v>200</v>
      </c>
      <c r="D558">
        <v>21</v>
      </c>
      <c r="E558">
        <v>17</v>
      </c>
      <c r="F558">
        <v>20</v>
      </c>
      <c r="G558">
        <v>26</v>
      </c>
      <c r="H558">
        <v>32</v>
      </c>
    </row>
    <row r="559" spans="1:8">
      <c r="A559" t="s">
        <v>1700</v>
      </c>
      <c r="B559" t="s">
        <v>349</v>
      </c>
      <c r="C559" t="s">
        <v>201</v>
      </c>
      <c r="D559">
        <v>816</v>
      </c>
      <c r="E559">
        <v>1174</v>
      </c>
      <c r="F559">
        <v>1090</v>
      </c>
      <c r="G559">
        <v>1413</v>
      </c>
      <c r="H559">
        <v>1711</v>
      </c>
    </row>
    <row r="560" spans="1:8">
      <c r="A560" t="s">
        <v>1700</v>
      </c>
      <c r="B560" t="s">
        <v>349</v>
      </c>
      <c r="C560" t="s">
        <v>202</v>
      </c>
      <c r="D560">
        <v>2480</v>
      </c>
      <c r="E560">
        <v>3127</v>
      </c>
      <c r="F560">
        <v>3661</v>
      </c>
      <c r="G560">
        <v>2498</v>
      </c>
      <c r="H560">
        <v>2361</v>
      </c>
    </row>
    <row r="561" spans="1:8">
      <c r="A561" t="s">
        <v>1700</v>
      </c>
      <c r="B561" t="s">
        <v>349</v>
      </c>
      <c r="C561" t="s">
        <v>203</v>
      </c>
      <c r="D561">
        <v>2949</v>
      </c>
      <c r="E561">
        <v>3993</v>
      </c>
      <c r="F561">
        <v>4095</v>
      </c>
      <c r="G561">
        <v>4191</v>
      </c>
      <c r="H561">
        <v>3983</v>
      </c>
    </row>
    <row r="562" spans="1:8">
      <c r="A562" t="s">
        <v>1700</v>
      </c>
      <c r="B562" t="s">
        <v>349</v>
      </c>
      <c r="C562" t="s">
        <v>204</v>
      </c>
      <c r="D562">
        <v>6265</v>
      </c>
      <c r="E562">
        <v>8310</v>
      </c>
      <c r="F562">
        <v>8866</v>
      </c>
      <c r="G562">
        <v>8128</v>
      </c>
      <c r="H562">
        <v>8086</v>
      </c>
    </row>
    <row r="563" spans="1:8">
      <c r="A563" t="s">
        <v>1700</v>
      </c>
      <c r="B563" t="s">
        <v>349</v>
      </c>
      <c r="C563" t="s">
        <v>205</v>
      </c>
      <c r="D563">
        <v>6265</v>
      </c>
      <c r="E563">
        <v>8310</v>
      </c>
      <c r="F563">
        <v>8866</v>
      </c>
      <c r="G563">
        <v>8128</v>
      </c>
      <c r="H563">
        <v>8086</v>
      </c>
    </row>
    <row r="564" spans="1:8">
      <c r="A564" t="s">
        <v>1700</v>
      </c>
      <c r="B564" t="s">
        <v>349</v>
      </c>
      <c r="C564" t="s">
        <v>1708</v>
      </c>
      <c r="D564">
        <v>28</v>
      </c>
      <c r="E564">
        <v>28</v>
      </c>
      <c r="F564">
        <v>28</v>
      </c>
      <c r="G564">
        <v>30</v>
      </c>
      <c r="H564">
        <v>30</v>
      </c>
    </row>
    <row r="565" spans="1:8">
      <c r="A565" t="s">
        <v>1700</v>
      </c>
      <c r="B565" t="s">
        <v>349</v>
      </c>
      <c r="C565" t="s">
        <v>1709</v>
      </c>
      <c r="D565">
        <v>1264</v>
      </c>
      <c r="E565">
        <v>1266</v>
      </c>
      <c r="F565">
        <v>1266</v>
      </c>
      <c r="G565">
        <v>1266</v>
      </c>
      <c r="H565">
        <v>1266</v>
      </c>
    </row>
    <row r="566" spans="1:8">
      <c r="A566" t="s">
        <v>1700</v>
      </c>
      <c r="B566" t="s">
        <v>349</v>
      </c>
      <c r="C566" t="s">
        <v>206</v>
      </c>
      <c r="D566">
        <v>0</v>
      </c>
      <c r="E566">
        <v>0</v>
      </c>
      <c r="F566">
        <v>0</v>
      </c>
      <c r="G566">
        <v>0</v>
      </c>
      <c r="H566">
        <v>0</v>
      </c>
    </row>
    <row r="567" spans="1:8">
      <c r="A567" t="s">
        <v>1700</v>
      </c>
      <c r="B567" t="s">
        <v>349</v>
      </c>
      <c r="C567" t="s">
        <v>207</v>
      </c>
      <c r="D567">
        <v>27102</v>
      </c>
      <c r="E567">
        <v>27374</v>
      </c>
      <c r="F567">
        <v>36795</v>
      </c>
      <c r="G567">
        <v>39720</v>
      </c>
      <c r="H567">
        <v>35630</v>
      </c>
    </row>
    <row r="568" spans="1:8">
      <c r="A568" t="s">
        <v>1700</v>
      </c>
      <c r="B568" t="s">
        <v>349</v>
      </c>
      <c r="C568" t="s">
        <v>208</v>
      </c>
      <c r="D568">
        <v>0</v>
      </c>
      <c r="E568">
        <v>0</v>
      </c>
      <c r="F568">
        <v>0</v>
      </c>
      <c r="G568">
        <v>0</v>
      </c>
      <c r="H568">
        <v>0</v>
      </c>
    </row>
    <row r="569" spans="1:8">
      <c r="A569" t="s">
        <v>1700</v>
      </c>
      <c r="B569" t="s">
        <v>349</v>
      </c>
      <c r="C569" t="s">
        <v>209</v>
      </c>
      <c r="D569">
        <v>27102</v>
      </c>
      <c r="E569">
        <v>27374</v>
      </c>
      <c r="F569">
        <v>36795</v>
      </c>
      <c r="G569">
        <v>39720</v>
      </c>
      <c r="H569">
        <v>35630</v>
      </c>
    </row>
    <row r="570" spans="1:8">
      <c r="A570" t="s">
        <v>1700</v>
      </c>
      <c r="B570" t="s">
        <v>349</v>
      </c>
      <c r="C570" t="s">
        <v>210</v>
      </c>
      <c r="D570">
        <v>0</v>
      </c>
      <c r="E570">
        <v>0</v>
      </c>
      <c r="F570">
        <v>0</v>
      </c>
      <c r="G570">
        <v>0</v>
      </c>
      <c r="H570">
        <v>0</v>
      </c>
    </row>
    <row r="571" spans="1:8">
      <c r="A571" t="s">
        <v>1700</v>
      </c>
      <c r="B571" t="s">
        <v>349</v>
      </c>
      <c r="C571" t="s">
        <v>211</v>
      </c>
      <c r="D571">
        <v>0</v>
      </c>
      <c r="E571">
        <v>0</v>
      </c>
      <c r="F571">
        <v>0</v>
      </c>
      <c r="G571">
        <v>0</v>
      </c>
      <c r="H571">
        <v>0</v>
      </c>
    </row>
    <row r="572" spans="1:8">
      <c r="A572" t="s">
        <v>1700</v>
      </c>
      <c r="B572" t="s">
        <v>349</v>
      </c>
      <c r="C572" t="s">
        <v>212</v>
      </c>
      <c r="D572">
        <v>0</v>
      </c>
      <c r="E572">
        <v>0</v>
      </c>
      <c r="F572">
        <v>0</v>
      </c>
      <c r="G572">
        <v>0</v>
      </c>
      <c r="H572">
        <v>0</v>
      </c>
    </row>
    <row r="573" spans="1:8">
      <c r="A573" t="s">
        <v>1700</v>
      </c>
      <c r="B573" t="s">
        <v>349</v>
      </c>
      <c r="C573" t="s">
        <v>213</v>
      </c>
      <c r="D573">
        <v>0</v>
      </c>
      <c r="E573">
        <v>0</v>
      </c>
      <c r="F573">
        <v>0</v>
      </c>
      <c r="G573">
        <v>0</v>
      </c>
      <c r="H573">
        <v>0</v>
      </c>
    </row>
    <row r="574" spans="1:8">
      <c r="A574" t="s">
        <v>1700</v>
      </c>
      <c r="B574" t="s">
        <v>349</v>
      </c>
      <c r="C574" t="s">
        <v>214</v>
      </c>
      <c r="D574">
        <v>0</v>
      </c>
      <c r="E574">
        <v>0</v>
      </c>
      <c r="F574">
        <v>0</v>
      </c>
      <c r="G574">
        <v>0</v>
      </c>
      <c r="H574">
        <v>0</v>
      </c>
    </row>
    <row r="575" spans="1:8">
      <c r="A575" t="s">
        <v>1700</v>
      </c>
      <c r="B575" t="s">
        <v>349</v>
      </c>
      <c r="C575" t="s">
        <v>215</v>
      </c>
      <c r="D575">
        <v>7599</v>
      </c>
      <c r="E575">
        <v>6556</v>
      </c>
      <c r="F575">
        <v>7007</v>
      </c>
      <c r="G575">
        <v>5284</v>
      </c>
      <c r="H575">
        <v>5659</v>
      </c>
    </row>
    <row r="576" spans="1:8">
      <c r="A576" t="s">
        <v>1700</v>
      </c>
      <c r="B576" t="s">
        <v>349</v>
      </c>
      <c r="C576" t="s">
        <v>216</v>
      </c>
      <c r="D576">
        <v>7599</v>
      </c>
      <c r="E576">
        <v>6556</v>
      </c>
      <c r="F576">
        <v>7007</v>
      </c>
      <c r="G576">
        <v>5284</v>
      </c>
      <c r="H576">
        <v>5659</v>
      </c>
    </row>
    <row r="577" spans="1:8">
      <c r="A577" t="s">
        <v>1700</v>
      </c>
      <c r="B577" t="s">
        <v>349</v>
      </c>
      <c r="C577" t="s">
        <v>217</v>
      </c>
      <c r="D577">
        <v>7599</v>
      </c>
      <c r="E577">
        <v>6556</v>
      </c>
      <c r="F577">
        <v>7007</v>
      </c>
      <c r="G577">
        <v>5284</v>
      </c>
      <c r="H577">
        <v>5659</v>
      </c>
    </row>
    <row r="578" spans="1:8">
      <c r="A578" t="s">
        <v>1700</v>
      </c>
      <c r="B578" t="s">
        <v>349</v>
      </c>
      <c r="C578" t="s">
        <v>218</v>
      </c>
      <c r="D578">
        <v>5</v>
      </c>
      <c r="E578">
        <v>14</v>
      </c>
      <c r="F578">
        <v>16</v>
      </c>
      <c r="G578">
        <v>11</v>
      </c>
      <c r="H578">
        <v>9</v>
      </c>
    </row>
    <row r="579" spans="1:8">
      <c r="A579" t="s">
        <v>1700</v>
      </c>
      <c r="B579" t="s">
        <v>349</v>
      </c>
      <c r="C579" t="s">
        <v>219</v>
      </c>
      <c r="D579">
        <v>12</v>
      </c>
      <c r="E579">
        <v>17</v>
      </c>
      <c r="F579">
        <v>7</v>
      </c>
      <c r="G579">
        <v>1</v>
      </c>
      <c r="H579">
        <v>11</v>
      </c>
    </row>
    <row r="580" spans="1:8">
      <c r="A580" t="s">
        <v>1700</v>
      </c>
      <c r="B580" t="s">
        <v>349</v>
      </c>
      <c r="C580" t="s">
        <v>220</v>
      </c>
      <c r="D580">
        <v>2</v>
      </c>
      <c r="E580">
        <v>3</v>
      </c>
      <c r="F580">
        <v>4</v>
      </c>
      <c r="G580">
        <v>3</v>
      </c>
      <c r="H580">
        <v>5</v>
      </c>
    </row>
    <row r="581" spans="1:8">
      <c r="A581" t="s">
        <v>1700</v>
      </c>
      <c r="B581" t="s">
        <v>349</v>
      </c>
      <c r="C581" t="s">
        <v>221</v>
      </c>
      <c r="D581">
        <v>19</v>
      </c>
      <c r="E581">
        <v>34</v>
      </c>
      <c r="F581">
        <v>27</v>
      </c>
      <c r="G581">
        <v>15</v>
      </c>
      <c r="H581">
        <v>25</v>
      </c>
    </row>
    <row r="582" spans="1:8">
      <c r="A582" t="s">
        <v>1700</v>
      </c>
      <c r="B582" t="s">
        <v>349</v>
      </c>
      <c r="C582" t="s">
        <v>222</v>
      </c>
      <c r="D582">
        <v>19</v>
      </c>
      <c r="E582">
        <v>34</v>
      </c>
      <c r="F582">
        <v>27</v>
      </c>
      <c r="G582">
        <v>15</v>
      </c>
      <c r="H582">
        <v>25</v>
      </c>
    </row>
    <row r="583" spans="1:8">
      <c r="A583" t="s">
        <v>1700</v>
      </c>
      <c r="B583" t="s">
        <v>349</v>
      </c>
      <c r="C583" t="s">
        <v>223</v>
      </c>
      <c r="D583">
        <v>3</v>
      </c>
      <c r="E583">
        <v>3</v>
      </c>
      <c r="F583">
        <v>3</v>
      </c>
      <c r="G583">
        <v>1</v>
      </c>
      <c r="H583">
        <v>1</v>
      </c>
    </row>
    <row r="584" spans="1:8">
      <c r="A584" t="s">
        <v>1700</v>
      </c>
      <c r="B584" t="s">
        <v>349</v>
      </c>
      <c r="C584" t="s">
        <v>224</v>
      </c>
      <c r="D584">
        <v>76693</v>
      </c>
      <c r="E584">
        <v>77830</v>
      </c>
      <c r="F584">
        <v>74543</v>
      </c>
      <c r="G584">
        <v>70284</v>
      </c>
      <c r="H584">
        <v>71015</v>
      </c>
    </row>
    <row r="585" spans="1:8">
      <c r="A585" t="s">
        <v>1700</v>
      </c>
      <c r="B585" t="s">
        <v>349</v>
      </c>
      <c r="C585" t="s">
        <v>225</v>
      </c>
      <c r="D585">
        <v>110388</v>
      </c>
      <c r="E585">
        <v>114509</v>
      </c>
      <c r="F585">
        <v>108623</v>
      </c>
      <c r="G585">
        <v>106025</v>
      </c>
      <c r="H585">
        <v>112396</v>
      </c>
    </row>
    <row r="586" spans="1:8">
      <c r="A586" t="s">
        <v>1700</v>
      </c>
      <c r="B586" t="s">
        <v>349</v>
      </c>
      <c r="C586" t="s">
        <v>226</v>
      </c>
      <c r="D586">
        <v>109619</v>
      </c>
      <c r="E586">
        <v>122081</v>
      </c>
      <c r="F586">
        <v>116863</v>
      </c>
      <c r="G586">
        <v>113743</v>
      </c>
      <c r="H586">
        <v>116651</v>
      </c>
    </row>
    <row r="587" spans="1:8">
      <c r="A587" t="s">
        <v>1700</v>
      </c>
      <c r="B587" t="s">
        <v>349</v>
      </c>
      <c r="C587" t="s">
        <v>227</v>
      </c>
      <c r="D587">
        <v>296704</v>
      </c>
      <c r="E587">
        <v>314423</v>
      </c>
      <c r="F587">
        <v>300031</v>
      </c>
      <c r="G587">
        <v>290053</v>
      </c>
      <c r="H587">
        <v>300062</v>
      </c>
    </row>
    <row r="588" spans="1:8">
      <c r="A588" t="s">
        <v>1700</v>
      </c>
      <c r="B588" t="s">
        <v>349</v>
      </c>
      <c r="C588" t="s">
        <v>228</v>
      </c>
      <c r="D588">
        <v>296704</v>
      </c>
      <c r="E588">
        <v>314423</v>
      </c>
      <c r="F588">
        <v>300031</v>
      </c>
      <c r="G588">
        <v>290053</v>
      </c>
      <c r="H588">
        <v>300062</v>
      </c>
    </row>
    <row r="589" spans="1:8">
      <c r="A589" t="s">
        <v>1700</v>
      </c>
      <c r="B589" t="s">
        <v>349</v>
      </c>
      <c r="C589" t="s">
        <v>229</v>
      </c>
      <c r="D589">
        <v>1740</v>
      </c>
      <c r="E589">
        <v>1672</v>
      </c>
      <c r="F589">
        <v>1600</v>
      </c>
      <c r="G589">
        <v>1484</v>
      </c>
      <c r="H589">
        <v>1524</v>
      </c>
    </row>
    <row r="590" spans="1:8">
      <c r="A590" t="s">
        <v>1700</v>
      </c>
      <c r="B590" t="s">
        <v>349</v>
      </c>
      <c r="C590" t="s">
        <v>230</v>
      </c>
      <c r="D590">
        <v>988</v>
      </c>
      <c r="E590">
        <v>1009</v>
      </c>
      <c r="F590">
        <v>918</v>
      </c>
      <c r="G590">
        <v>898</v>
      </c>
      <c r="H590">
        <v>1005</v>
      </c>
    </row>
    <row r="591" spans="1:8">
      <c r="A591" t="s">
        <v>1700</v>
      </c>
      <c r="B591" t="s">
        <v>349</v>
      </c>
      <c r="C591" t="s">
        <v>231</v>
      </c>
      <c r="D591">
        <v>2728</v>
      </c>
      <c r="E591">
        <v>2682</v>
      </c>
      <c r="F591">
        <v>2517</v>
      </c>
      <c r="G591">
        <v>2382</v>
      </c>
      <c r="H591">
        <v>2529</v>
      </c>
    </row>
    <row r="592" spans="1:8">
      <c r="A592" t="s">
        <v>1700</v>
      </c>
      <c r="B592" t="s">
        <v>349</v>
      </c>
      <c r="C592" t="s">
        <v>232</v>
      </c>
      <c r="D592">
        <v>2728</v>
      </c>
      <c r="E592">
        <v>2682</v>
      </c>
      <c r="F592">
        <v>2517</v>
      </c>
      <c r="G592">
        <v>2382</v>
      </c>
      <c r="H592">
        <v>2529</v>
      </c>
    </row>
    <row r="593" spans="1:8">
      <c r="A593" t="s">
        <v>1700</v>
      </c>
      <c r="B593" t="s">
        <v>349</v>
      </c>
      <c r="C593" t="s">
        <v>233</v>
      </c>
      <c r="D593">
        <v>0</v>
      </c>
      <c r="E593">
        <v>0</v>
      </c>
      <c r="F593">
        <v>0</v>
      </c>
      <c r="G593">
        <v>0</v>
      </c>
      <c r="H593">
        <v>0</v>
      </c>
    </row>
    <row r="594" spans="1:8">
      <c r="A594" t="s">
        <v>1700</v>
      </c>
      <c r="B594" t="s">
        <v>349</v>
      </c>
      <c r="C594" t="s">
        <v>234</v>
      </c>
      <c r="D594">
        <v>175767</v>
      </c>
      <c r="E594">
        <v>172552</v>
      </c>
      <c r="F594">
        <v>176849</v>
      </c>
      <c r="G594">
        <v>163639</v>
      </c>
      <c r="H594">
        <v>175515</v>
      </c>
    </row>
    <row r="595" spans="1:8">
      <c r="A595" t="s">
        <v>1700</v>
      </c>
      <c r="B595" t="s">
        <v>349</v>
      </c>
      <c r="C595" t="s">
        <v>235</v>
      </c>
      <c r="D595">
        <v>2720</v>
      </c>
      <c r="E595">
        <v>2728</v>
      </c>
      <c r="F595">
        <v>2744</v>
      </c>
      <c r="G595">
        <v>2765</v>
      </c>
      <c r="H595">
        <v>2793</v>
      </c>
    </row>
    <row r="596" spans="1:8">
      <c r="A596" t="s">
        <v>1700</v>
      </c>
      <c r="B596" t="s">
        <v>349</v>
      </c>
      <c r="C596" t="s">
        <v>236</v>
      </c>
      <c r="D596">
        <v>3859</v>
      </c>
      <c r="E596">
        <v>3936</v>
      </c>
      <c r="F596">
        <v>3824</v>
      </c>
      <c r="G596">
        <v>3861</v>
      </c>
      <c r="H596">
        <v>3742</v>
      </c>
    </row>
    <row r="597" spans="1:8">
      <c r="A597" t="s">
        <v>1700</v>
      </c>
      <c r="B597" t="s">
        <v>349</v>
      </c>
      <c r="C597" t="s">
        <v>237</v>
      </c>
      <c r="D597">
        <v>182346</v>
      </c>
      <c r="E597">
        <v>179216</v>
      </c>
      <c r="F597">
        <v>183417</v>
      </c>
      <c r="G597">
        <v>170265</v>
      </c>
      <c r="H597">
        <v>182051</v>
      </c>
    </row>
    <row r="598" spans="1:8">
      <c r="A598" t="s">
        <v>1700</v>
      </c>
      <c r="B598" t="s">
        <v>349</v>
      </c>
      <c r="C598" t="s">
        <v>238</v>
      </c>
      <c r="D598">
        <v>182346</v>
      </c>
      <c r="E598">
        <v>179216</v>
      </c>
      <c r="F598">
        <v>183417</v>
      </c>
      <c r="G598">
        <v>170265</v>
      </c>
      <c r="H598">
        <v>182051</v>
      </c>
    </row>
    <row r="599" spans="1:8">
      <c r="A599" t="s">
        <v>1700</v>
      </c>
      <c r="B599" t="s">
        <v>349</v>
      </c>
      <c r="C599" t="s">
        <v>239</v>
      </c>
      <c r="D599">
        <v>169287</v>
      </c>
      <c r="E599">
        <v>167130</v>
      </c>
      <c r="F599">
        <v>171398</v>
      </c>
      <c r="G599">
        <v>159495</v>
      </c>
      <c r="H599">
        <v>170023</v>
      </c>
    </row>
    <row r="600" spans="1:8">
      <c r="A600" t="s">
        <v>1700</v>
      </c>
      <c r="B600" t="s">
        <v>349</v>
      </c>
      <c r="C600" t="s">
        <v>240</v>
      </c>
      <c r="D600">
        <v>1464</v>
      </c>
      <c r="E600">
        <v>1457</v>
      </c>
      <c r="F600">
        <v>1326</v>
      </c>
      <c r="G600">
        <v>1256</v>
      </c>
      <c r="H600">
        <v>1257</v>
      </c>
    </row>
    <row r="601" spans="1:8">
      <c r="A601" t="s">
        <v>1700</v>
      </c>
      <c r="B601" t="s">
        <v>349</v>
      </c>
      <c r="C601" t="s">
        <v>241</v>
      </c>
      <c r="D601">
        <v>0</v>
      </c>
      <c r="E601">
        <v>0</v>
      </c>
      <c r="F601">
        <v>0</v>
      </c>
      <c r="G601">
        <v>0</v>
      </c>
      <c r="H601">
        <v>0</v>
      </c>
    </row>
    <row r="602" spans="1:8">
      <c r="A602" t="s">
        <v>1700</v>
      </c>
      <c r="B602" t="s">
        <v>349</v>
      </c>
      <c r="C602" t="s">
        <v>242</v>
      </c>
      <c r="D602">
        <v>6896</v>
      </c>
      <c r="E602">
        <v>7427</v>
      </c>
      <c r="F602">
        <v>7861</v>
      </c>
      <c r="G602">
        <v>6301</v>
      </c>
      <c r="H602">
        <v>5328</v>
      </c>
    </row>
    <row r="603" spans="1:8">
      <c r="A603" t="s">
        <v>1700</v>
      </c>
      <c r="B603" t="s">
        <v>349</v>
      </c>
      <c r="C603" t="s">
        <v>243</v>
      </c>
      <c r="D603">
        <v>48190</v>
      </c>
      <c r="E603">
        <v>56224</v>
      </c>
      <c r="F603">
        <v>55846</v>
      </c>
      <c r="G603">
        <v>53396</v>
      </c>
      <c r="H603">
        <v>57877</v>
      </c>
    </row>
    <row r="604" spans="1:8">
      <c r="A604" t="s">
        <v>1700</v>
      </c>
      <c r="B604" t="s">
        <v>349</v>
      </c>
      <c r="C604" t="s">
        <v>244</v>
      </c>
      <c r="D604">
        <v>130272</v>
      </c>
      <c r="E604">
        <v>155902</v>
      </c>
      <c r="F604">
        <v>163318</v>
      </c>
      <c r="G604">
        <v>138729</v>
      </c>
      <c r="H604">
        <v>153547</v>
      </c>
    </row>
    <row r="605" spans="1:8">
      <c r="A605" t="s">
        <v>1700</v>
      </c>
      <c r="B605" t="s">
        <v>349</v>
      </c>
      <c r="C605" t="s">
        <v>1710</v>
      </c>
      <c r="D605">
        <v>6071</v>
      </c>
      <c r="E605">
        <v>6102</v>
      </c>
      <c r="F605">
        <v>6109</v>
      </c>
      <c r="G605">
        <v>6124</v>
      </c>
      <c r="H605">
        <v>6119</v>
      </c>
    </row>
    <row r="606" spans="1:8">
      <c r="A606" t="s">
        <v>1700</v>
      </c>
      <c r="B606" t="s">
        <v>349</v>
      </c>
      <c r="C606" t="s">
        <v>245</v>
      </c>
      <c r="D606">
        <v>106092</v>
      </c>
      <c r="E606">
        <v>111919</v>
      </c>
      <c r="F606">
        <v>110188</v>
      </c>
      <c r="G606">
        <v>106310</v>
      </c>
      <c r="H606">
        <v>109476</v>
      </c>
    </row>
    <row r="607" spans="1:8">
      <c r="A607" t="s">
        <v>1700</v>
      </c>
      <c r="B607" t="s">
        <v>349</v>
      </c>
      <c r="C607" t="s">
        <v>246</v>
      </c>
      <c r="D607">
        <v>26080</v>
      </c>
      <c r="E607">
        <v>35466</v>
      </c>
      <c r="F607">
        <v>34175</v>
      </c>
      <c r="G607">
        <v>30704</v>
      </c>
      <c r="H607">
        <v>34276</v>
      </c>
    </row>
    <row r="608" spans="1:8">
      <c r="A608" t="s">
        <v>1700</v>
      </c>
      <c r="B608" t="s">
        <v>349</v>
      </c>
      <c r="C608" t="s">
        <v>247</v>
      </c>
      <c r="D608">
        <v>317530</v>
      </c>
      <c r="E608">
        <v>366939</v>
      </c>
      <c r="F608">
        <v>371388</v>
      </c>
      <c r="G608">
        <v>335441</v>
      </c>
      <c r="H608">
        <v>360504</v>
      </c>
    </row>
    <row r="609" spans="1:8">
      <c r="A609" t="s">
        <v>1700</v>
      </c>
      <c r="B609" t="s">
        <v>349</v>
      </c>
      <c r="C609" t="s">
        <v>248</v>
      </c>
      <c r="D609">
        <v>105.7</v>
      </c>
      <c r="E609">
        <v>121.8</v>
      </c>
      <c r="F609">
        <v>122.9</v>
      </c>
      <c r="G609">
        <v>111.3</v>
      </c>
      <c r="H609">
        <v>119.1</v>
      </c>
    </row>
    <row r="610" spans="1:8">
      <c r="A610" t="s">
        <v>1700</v>
      </c>
      <c r="B610" t="s">
        <v>349</v>
      </c>
      <c r="C610" t="s">
        <v>249</v>
      </c>
      <c r="D610">
        <v>187257</v>
      </c>
      <c r="E610">
        <v>211036</v>
      </c>
      <c r="F610">
        <v>208070</v>
      </c>
      <c r="G610">
        <v>196711</v>
      </c>
      <c r="H610">
        <v>206958</v>
      </c>
    </row>
    <row r="611" spans="1:8">
      <c r="A611" t="s">
        <v>1700</v>
      </c>
      <c r="B611" t="s">
        <v>349</v>
      </c>
      <c r="C611" t="s">
        <v>250</v>
      </c>
      <c r="D611">
        <v>317530</v>
      </c>
      <c r="E611">
        <v>366939</v>
      </c>
      <c r="F611">
        <v>371388</v>
      </c>
      <c r="G611">
        <v>335441</v>
      </c>
      <c r="H611">
        <v>360504</v>
      </c>
    </row>
    <row r="612" spans="1:8">
      <c r="A612" t="s">
        <v>1700</v>
      </c>
      <c r="B612" t="s">
        <v>349</v>
      </c>
      <c r="C612" t="s">
        <v>251</v>
      </c>
      <c r="D612">
        <v>132736</v>
      </c>
      <c r="E612">
        <v>132996</v>
      </c>
      <c r="F612">
        <v>141750</v>
      </c>
      <c r="G612">
        <v>157349</v>
      </c>
      <c r="H612">
        <v>141603</v>
      </c>
    </row>
    <row r="613" spans="1:8">
      <c r="A613" t="s">
        <v>1700</v>
      </c>
      <c r="B613" t="s">
        <v>349</v>
      </c>
      <c r="C613" t="s">
        <v>252</v>
      </c>
      <c r="D613">
        <v>132736</v>
      </c>
      <c r="E613">
        <v>132996</v>
      </c>
      <c r="F613">
        <v>141750</v>
      </c>
      <c r="G613">
        <v>157349</v>
      </c>
      <c r="H613">
        <v>141603</v>
      </c>
    </row>
    <row r="614" spans="1:8">
      <c r="A614" t="s">
        <v>1700</v>
      </c>
      <c r="B614" t="s">
        <v>349</v>
      </c>
      <c r="C614" t="s">
        <v>1711</v>
      </c>
      <c r="D614">
        <v>1818</v>
      </c>
      <c r="E614">
        <v>1818</v>
      </c>
      <c r="F614">
        <v>1818</v>
      </c>
      <c r="G614">
        <v>1818</v>
      </c>
      <c r="H614">
        <v>1818</v>
      </c>
    </row>
    <row r="615" spans="1:8">
      <c r="A615" t="s">
        <v>1700</v>
      </c>
      <c r="B615" t="s">
        <v>349</v>
      </c>
      <c r="C615" t="s">
        <v>253</v>
      </c>
      <c r="D615">
        <v>0</v>
      </c>
      <c r="E615">
        <v>0</v>
      </c>
      <c r="F615">
        <v>0</v>
      </c>
      <c r="G615">
        <v>0</v>
      </c>
      <c r="H615">
        <v>0</v>
      </c>
    </row>
    <row r="616" spans="1:8">
      <c r="A616" t="s">
        <v>1700</v>
      </c>
      <c r="B616" t="s">
        <v>349</v>
      </c>
      <c r="C616" t="s">
        <v>1712</v>
      </c>
      <c r="D616">
        <v>0</v>
      </c>
      <c r="E616">
        <v>0</v>
      </c>
      <c r="F616">
        <v>0</v>
      </c>
      <c r="G616">
        <v>0</v>
      </c>
      <c r="H616">
        <v>0</v>
      </c>
    </row>
    <row r="617" spans="1:8">
      <c r="A617" t="s">
        <v>1700</v>
      </c>
      <c r="B617" t="s">
        <v>349</v>
      </c>
      <c r="C617" t="s">
        <v>1713</v>
      </c>
      <c r="D617">
        <v>9984</v>
      </c>
      <c r="E617">
        <v>9836</v>
      </c>
      <c r="F617">
        <v>9801</v>
      </c>
      <c r="G617">
        <v>9661</v>
      </c>
      <c r="H617">
        <v>8370</v>
      </c>
    </row>
    <row r="618" spans="1:8">
      <c r="A618" t="s">
        <v>1700</v>
      </c>
      <c r="B618" t="s">
        <v>349</v>
      </c>
      <c r="C618" t="s">
        <v>1714</v>
      </c>
      <c r="D618">
        <v>0</v>
      </c>
      <c r="E618">
        <v>0</v>
      </c>
      <c r="F618">
        <v>0</v>
      </c>
      <c r="G618">
        <v>0</v>
      </c>
      <c r="H618">
        <v>1652</v>
      </c>
    </row>
    <row r="619" spans="1:8">
      <c r="A619" t="s">
        <v>1700</v>
      </c>
      <c r="B619" t="s">
        <v>349</v>
      </c>
      <c r="C619" t="s">
        <v>254</v>
      </c>
      <c r="D619">
        <v>9984</v>
      </c>
      <c r="E619">
        <v>9836</v>
      </c>
      <c r="F619">
        <v>9801</v>
      </c>
      <c r="G619">
        <v>9661</v>
      </c>
      <c r="H619">
        <v>8370</v>
      </c>
    </row>
    <row r="620" spans="1:8">
      <c r="A620" t="s">
        <v>1700</v>
      </c>
      <c r="B620" t="s">
        <v>349</v>
      </c>
      <c r="C620" t="s">
        <v>255</v>
      </c>
      <c r="D620">
        <v>9984</v>
      </c>
      <c r="E620">
        <v>9836</v>
      </c>
      <c r="F620">
        <v>9801</v>
      </c>
      <c r="G620">
        <v>9661</v>
      </c>
      <c r="H620">
        <v>10022</v>
      </c>
    </row>
    <row r="621" spans="1:8">
      <c r="A621" t="s">
        <v>1700</v>
      </c>
      <c r="B621" t="s">
        <v>349</v>
      </c>
      <c r="C621" t="s">
        <v>256</v>
      </c>
      <c r="D621">
        <v>9984</v>
      </c>
      <c r="E621">
        <v>9836</v>
      </c>
      <c r="F621">
        <v>9801</v>
      </c>
      <c r="G621">
        <v>9661</v>
      </c>
      <c r="H621">
        <v>10022</v>
      </c>
    </row>
    <row r="622" spans="1:8">
      <c r="A622" t="s">
        <v>1700</v>
      </c>
      <c r="B622" t="s">
        <v>349</v>
      </c>
      <c r="C622" t="s">
        <v>1715</v>
      </c>
      <c r="D622">
        <v>0</v>
      </c>
      <c r="E622">
        <v>0</v>
      </c>
      <c r="F622">
        <v>0</v>
      </c>
      <c r="G622">
        <v>0</v>
      </c>
      <c r="H622">
        <v>0</v>
      </c>
    </row>
    <row r="623" spans="1:8">
      <c r="A623" t="s">
        <v>1700</v>
      </c>
      <c r="B623" t="s">
        <v>349</v>
      </c>
      <c r="C623" t="s">
        <v>257</v>
      </c>
      <c r="D623">
        <v>27318</v>
      </c>
      <c r="E623">
        <v>24654</v>
      </c>
      <c r="F623">
        <v>25318</v>
      </c>
      <c r="G623">
        <v>25578</v>
      </c>
      <c r="H623">
        <v>25121</v>
      </c>
    </row>
    <row r="624" spans="1:8">
      <c r="A624" t="s">
        <v>1700</v>
      </c>
      <c r="B624" t="s">
        <v>349</v>
      </c>
      <c r="C624" t="s">
        <v>258</v>
      </c>
      <c r="D624">
        <v>29309</v>
      </c>
      <c r="E624">
        <v>26580</v>
      </c>
      <c r="F624">
        <v>27181</v>
      </c>
      <c r="G624">
        <v>27301</v>
      </c>
      <c r="H624">
        <v>28556</v>
      </c>
    </row>
    <row r="625" spans="1:8">
      <c r="A625" t="s">
        <v>1700</v>
      </c>
      <c r="B625" t="s">
        <v>349</v>
      </c>
      <c r="C625" t="s">
        <v>259</v>
      </c>
      <c r="D625">
        <v>29309</v>
      </c>
      <c r="E625">
        <v>26580</v>
      </c>
      <c r="F625">
        <v>27181</v>
      </c>
      <c r="G625">
        <v>27301</v>
      </c>
      <c r="H625">
        <v>28556</v>
      </c>
    </row>
    <row r="626" spans="1:8">
      <c r="A626" t="s">
        <v>1700</v>
      </c>
      <c r="B626" t="s">
        <v>349</v>
      </c>
      <c r="C626" t="s">
        <v>260</v>
      </c>
      <c r="D626">
        <v>278253</v>
      </c>
      <c r="E626">
        <v>278765</v>
      </c>
      <c r="F626">
        <v>281029</v>
      </c>
      <c r="G626">
        <v>264892</v>
      </c>
      <c r="H626">
        <v>281586</v>
      </c>
    </row>
    <row r="627" spans="1:8">
      <c r="A627" t="s">
        <v>1700</v>
      </c>
      <c r="B627" t="s">
        <v>349</v>
      </c>
      <c r="C627" t="s">
        <v>261</v>
      </c>
      <c r="D627">
        <v>6725</v>
      </c>
      <c r="E627">
        <v>7317</v>
      </c>
      <c r="F627">
        <v>7852</v>
      </c>
      <c r="G627">
        <v>6959</v>
      </c>
      <c r="H627">
        <v>7621</v>
      </c>
    </row>
    <row r="628" spans="1:8">
      <c r="A628" t="s">
        <v>1700</v>
      </c>
      <c r="B628" t="s">
        <v>349</v>
      </c>
      <c r="C628" t="s">
        <v>262</v>
      </c>
      <c r="D628">
        <v>477</v>
      </c>
      <c r="E628">
        <v>321</v>
      </c>
      <c r="F628">
        <v>449</v>
      </c>
      <c r="G628">
        <v>525</v>
      </c>
      <c r="H628">
        <v>549</v>
      </c>
    </row>
    <row r="629" spans="1:8">
      <c r="A629" t="s">
        <v>1700</v>
      </c>
      <c r="B629" t="s">
        <v>349</v>
      </c>
      <c r="C629" t="s">
        <v>1716</v>
      </c>
      <c r="D629">
        <v>12</v>
      </c>
      <c r="E629">
        <v>12</v>
      </c>
      <c r="F629">
        <v>9</v>
      </c>
      <c r="G629">
        <v>9</v>
      </c>
      <c r="H629">
        <v>9</v>
      </c>
    </row>
    <row r="630" spans="1:8">
      <c r="A630" t="s">
        <v>1700</v>
      </c>
      <c r="B630" t="s">
        <v>349</v>
      </c>
      <c r="C630" t="s">
        <v>263</v>
      </c>
      <c r="D630">
        <v>50030</v>
      </c>
      <c r="E630">
        <v>52003</v>
      </c>
      <c r="F630">
        <v>52761</v>
      </c>
      <c r="G630">
        <v>53509</v>
      </c>
      <c r="H630">
        <v>50885</v>
      </c>
    </row>
    <row r="631" spans="1:8">
      <c r="A631" t="s">
        <v>1700</v>
      </c>
      <c r="B631" t="s">
        <v>349</v>
      </c>
      <c r="C631" t="s">
        <v>264</v>
      </c>
      <c r="D631">
        <v>2999</v>
      </c>
      <c r="E631">
        <v>4039</v>
      </c>
      <c r="F631">
        <v>4103</v>
      </c>
      <c r="G631">
        <v>4211</v>
      </c>
      <c r="H631">
        <v>4027</v>
      </c>
    </row>
    <row r="632" spans="1:8">
      <c r="A632" t="s">
        <v>1700</v>
      </c>
      <c r="B632" t="s">
        <v>349</v>
      </c>
      <c r="C632" t="s">
        <v>265</v>
      </c>
      <c r="D632">
        <v>338485</v>
      </c>
      <c r="E632">
        <v>342445</v>
      </c>
      <c r="F632">
        <v>346194</v>
      </c>
      <c r="G632">
        <v>330096</v>
      </c>
      <c r="H632">
        <v>344668</v>
      </c>
    </row>
    <row r="633" spans="1:8">
      <c r="A633" t="s">
        <v>1700</v>
      </c>
      <c r="B633" t="s">
        <v>349</v>
      </c>
      <c r="C633" t="s">
        <v>266</v>
      </c>
      <c r="D633">
        <v>112.7</v>
      </c>
      <c r="E633">
        <v>113.7</v>
      </c>
      <c r="F633">
        <v>114.6</v>
      </c>
      <c r="G633">
        <v>109.5</v>
      </c>
      <c r="H633">
        <v>113.8</v>
      </c>
    </row>
    <row r="634" spans="1:8">
      <c r="A634" t="s">
        <v>1700</v>
      </c>
      <c r="B634" t="s">
        <v>349</v>
      </c>
      <c r="C634" t="s">
        <v>267</v>
      </c>
      <c r="D634">
        <v>338007</v>
      </c>
      <c r="E634">
        <v>342124</v>
      </c>
      <c r="F634">
        <v>345745</v>
      </c>
      <c r="G634">
        <v>329572</v>
      </c>
      <c r="H634">
        <v>344119</v>
      </c>
    </row>
    <row r="635" spans="1:8">
      <c r="A635" t="s">
        <v>1700</v>
      </c>
      <c r="B635" t="s">
        <v>349</v>
      </c>
      <c r="C635" t="s">
        <v>268</v>
      </c>
      <c r="D635">
        <v>0</v>
      </c>
      <c r="E635">
        <v>0</v>
      </c>
      <c r="F635">
        <v>0</v>
      </c>
      <c r="G635">
        <v>0</v>
      </c>
      <c r="H635">
        <v>0</v>
      </c>
    </row>
    <row r="636" spans="1:8">
      <c r="A636" t="s">
        <v>1700</v>
      </c>
      <c r="B636" t="s">
        <v>349</v>
      </c>
      <c r="C636" t="s">
        <v>269</v>
      </c>
      <c r="D636">
        <v>0</v>
      </c>
      <c r="E636">
        <v>0</v>
      </c>
      <c r="F636">
        <v>0</v>
      </c>
      <c r="G636">
        <v>0</v>
      </c>
      <c r="H636">
        <v>0</v>
      </c>
    </row>
    <row r="637" spans="1:8">
      <c r="A637" t="s">
        <v>1700</v>
      </c>
      <c r="B637" t="s">
        <v>349</v>
      </c>
      <c r="C637" t="s">
        <v>270</v>
      </c>
      <c r="D637">
        <v>1433</v>
      </c>
      <c r="E637">
        <v>1345</v>
      </c>
      <c r="F637">
        <v>1358</v>
      </c>
      <c r="G637">
        <v>1471</v>
      </c>
      <c r="H637">
        <v>1327</v>
      </c>
    </row>
    <row r="638" spans="1:8">
      <c r="A638" t="s">
        <v>1700</v>
      </c>
      <c r="B638" t="s">
        <v>349</v>
      </c>
      <c r="C638" t="s">
        <v>271</v>
      </c>
      <c r="D638">
        <v>1433</v>
      </c>
      <c r="E638">
        <v>1345</v>
      </c>
      <c r="F638">
        <v>1358</v>
      </c>
      <c r="G638">
        <v>1471</v>
      </c>
      <c r="H638">
        <v>1327</v>
      </c>
    </row>
    <row r="639" spans="1:8">
      <c r="A639" t="s">
        <v>1700</v>
      </c>
      <c r="B639" t="s">
        <v>349</v>
      </c>
      <c r="C639" t="s">
        <v>272</v>
      </c>
      <c r="D639">
        <v>1433</v>
      </c>
      <c r="E639">
        <v>1345</v>
      </c>
      <c r="F639">
        <v>1358</v>
      </c>
      <c r="G639">
        <v>1471</v>
      </c>
      <c r="H639">
        <v>1327</v>
      </c>
    </row>
    <row r="640" spans="1:8">
      <c r="A640" t="s">
        <v>1700</v>
      </c>
      <c r="B640" t="s">
        <v>349</v>
      </c>
      <c r="C640" t="s">
        <v>273</v>
      </c>
      <c r="D640">
        <v>0</v>
      </c>
      <c r="E640">
        <v>0</v>
      </c>
      <c r="F640">
        <v>0</v>
      </c>
      <c r="G640">
        <v>0</v>
      </c>
      <c r="H640">
        <v>0</v>
      </c>
    </row>
    <row r="641" spans="1:8">
      <c r="A641" t="s">
        <v>1700</v>
      </c>
      <c r="B641" t="s">
        <v>349</v>
      </c>
      <c r="C641" t="s">
        <v>274</v>
      </c>
      <c r="D641">
        <v>321210</v>
      </c>
      <c r="E641">
        <v>326432</v>
      </c>
      <c r="F641">
        <v>330550</v>
      </c>
      <c r="G641">
        <v>315440</v>
      </c>
      <c r="H641">
        <v>329239</v>
      </c>
    </row>
    <row r="642" spans="1:8">
      <c r="A642" t="s">
        <v>1700</v>
      </c>
      <c r="B642" t="s">
        <v>349</v>
      </c>
      <c r="C642" t="s">
        <v>275</v>
      </c>
      <c r="D642">
        <v>0</v>
      </c>
      <c r="E642">
        <v>0</v>
      </c>
      <c r="F642">
        <v>0</v>
      </c>
      <c r="G642">
        <v>0</v>
      </c>
      <c r="H642">
        <v>0</v>
      </c>
    </row>
    <row r="643" spans="1:8">
      <c r="A643" t="s">
        <v>1700</v>
      </c>
      <c r="B643" t="s">
        <v>349</v>
      </c>
      <c r="C643" t="s">
        <v>276</v>
      </c>
      <c r="D643">
        <v>0</v>
      </c>
      <c r="E643">
        <v>0</v>
      </c>
      <c r="F643">
        <v>0</v>
      </c>
      <c r="G643">
        <v>0</v>
      </c>
      <c r="H643">
        <v>0</v>
      </c>
    </row>
    <row r="644" spans="1:8">
      <c r="A644" t="s">
        <v>1700</v>
      </c>
      <c r="B644" t="s">
        <v>349</v>
      </c>
      <c r="C644" t="s">
        <v>277</v>
      </c>
      <c r="D644">
        <v>21</v>
      </c>
      <c r="E644">
        <v>17</v>
      </c>
      <c r="F644">
        <v>20</v>
      </c>
      <c r="G644">
        <v>26</v>
      </c>
      <c r="H644">
        <v>32</v>
      </c>
    </row>
    <row r="645" spans="1:8">
      <c r="A645" t="s">
        <v>1700</v>
      </c>
      <c r="B645" t="s">
        <v>349</v>
      </c>
      <c r="C645" t="s">
        <v>278</v>
      </c>
      <c r="D645">
        <v>816</v>
      </c>
      <c r="E645">
        <v>1174</v>
      </c>
      <c r="F645">
        <v>1090</v>
      </c>
      <c r="G645">
        <v>1413</v>
      </c>
      <c r="H645">
        <v>1711</v>
      </c>
    </row>
    <row r="646" spans="1:8">
      <c r="A646" t="s">
        <v>1700</v>
      </c>
      <c r="B646" t="s">
        <v>349</v>
      </c>
      <c r="C646" t="s">
        <v>279</v>
      </c>
      <c r="D646">
        <v>2480</v>
      </c>
      <c r="E646">
        <v>3127</v>
      </c>
      <c r="F646">
        <v>3661</v>
      </c>
      <c r="G646">
        <v>2498</v>
      </c>
      <c r="H646">
        <v>2361</v>
      </c>
    </row>
    <row r="647" spans="1:8">
      <c r="A647" t="s">
        <v>1700</v>
      </c>
      <c r="B647" t="s">
        <v>349</v>
      </c>
      <c r="C647" t="s">
        <v>280</v>
      </c>
      <c r="D647">
        <v>2949</v>
      </c>
      <c r="E647">
        <v>3993</v>
      </c>
      <c r="F647">
        <v>4095</v>
      </c>
      <c r="G647">
        <v>4191</v>
      </c>
      <c r="H647">
        <v>3983</v>
      </c>
    </row>
    <row r="648" spans="1:8">
      <c r="A648" t="s">
        <v>1700</v>
      </c>
      <c r="B648" t="s">
        <v>349</v>
      </c>
      <c r="C648" t="s">
        <v>281</v>
      </c>
      <c r="D648">
        <v>6265</v>
      </c>
      <c r="E648">
        <v>8310</v>
      </c>
      <c r="F648">
        <v>8866</v>
      </c>
      <c r="G648">
        <v>8128</v>
      </c>
      <c r="H648">
        <v>8086</v>
      </c>
    </row>
    <row r="649" spans="1:8">
      <c r="A649" t="s">
        <v>1700</v>
      </c>
      <c r="B649" t="s">
        <v>349</v>
      </c>
      <c r="C649" t="s">
        <v>282</v>
      </c>
      <c r="D649">
        <v>6265</v>
      </c>
      <c r="E649">
        <v>8310</v>
      </c>
      <c r="F649">
        <v>8866</v>
      </c>
      <c r="G649">
        <v>8128</v>
      </c>
      <c r="H649">
        <v>8086</v>
      </c>
    </row>
    <row r="650" spans="1:8">
      <c r="A650" t="s">
        <v>1700</v>
      </c>
      <c r="B650" t="s">
        <v>349</v>
      </c>
      <c r="C650" t="s">
        <v>283</v>
      </c>
      <c r="D650">
        <v>0</v>
      </c>
      <c r="E650">
        <v>0</v>
      </c>
      <c r="F650">
        <v>0</v>
      </c>
      <c r="G650">
        <v>0</v>
      </c>
      <c r="H650">
        <v>0</v>
      </c>
    </row>
    <row r="651" spans="1:8">
      <c r="A651" t="s">
        <v>1700</v>
      </c>
      <c r="B651" t="s">
        <v>349</v>
      </c>
      <c r="C651" t="s">
        <v>284</v>
      </c>
      <c r="D651">
        <v>0</v>
      </c>
      <c r="E651">
        <v>0</v>
      </c>
      <c r="F651">
        <v>0</v>
      </c>
      <c r="G651">
        <v>0</v>
      </c>
      <c r="H651">
        <v>0</v>
      </c>
    </row>
    <row r="652" spans="1:8">
      <c r="A652" t="s">
        <v>1700</v>
      </c>
      <c r="B652" t="s">
        <v>349</v>
      </c>
      <c r="C652" t="s">
        <v>1717</v>
      </c>
      <c r="D652">
        <v>16610</v>
      </c>
      <c r="E652">
        <v>16141</v>
      </c>
      <c r="F652">
        <v>15578</v>
      </c>
      <c r="G652">
        <v>14524</v>
      </c>
      <c r="H652">
        <v>14466</v>
      </c>
    </row>
    <row r="653" spans="1:8">
      <c r="A653" t="s">
        <v>1700</v>
      </c>
      <c r="B653" t="s">
        <v>349</v>
      </c>
      <c r="C653" t="s">
        <v>1718</v>
      </c>
      <c r="D653">
        <v>1106</v>
      </c>
      <c r="E653">
        <v>1341</v>
      </c>
      <c r="F653">
        <v>1416</v>
      </c>
      <c r="G653">
        <v>1517</v>
      </c>
      <c r="H653">
        <v>1809</v>
      </c>
    </row>
    <row r="654" spans="1:8">
      <c r="A654" t="s">
        <v>1700</v>
      </c>
      <c r="B654" t="s">
        <v>349</v>
      </c>
      <c r="C654" t="s">
        <v>1719</v>
      </c>
      <c r="D654">
        <v>30647</v>
      </c>
      <c r="E654">
        <v>32119</v>
      </c>
      <c r="F654">
        <v>41348</v>
      </c>
      <c r="G654">
        <v>44313</v>
      </c>
      <c r="H654">
        <v>40232</v>
      </c>
    </row>
    <row r="655" spans="1:8">
      <c r="A655" t="s">
        <v>1700</v>
      </c>
      <c r="B655" t="s">
        <v>349</v>
      </c>
      <c r="C655" t="s">
        <v>1720</v>
      </c>
      <c r="D655">
        <v>1613</v>
      </c>
      <c r="E655">
        <v>1697</v>
      </c>
      <c r="F655">
        <v>1643</v>
      </c>
      <c r="G655">
        <v>1715</v>
      </c>
      <c r="H655">
        <v>1717</v>
      </c>
    </row>
    <row r="656" spans="1:8">
      <c r="A656" t="s">
        <v>1700</v>
      </c>
      <c r="B656" t="s">
        <v>349</v>
      </c>
      <c r="C656" t="s">
        <v>1721</v>
      </c>
      <c r="D656">
        <v>67987</v>
      </c>
      <c r="E656">
        <v>67391</v>
      </c>
      <c r="F656">
        <v>65879</v>
      </c>
      <c r="G656">
        <v>51255</v>
      </c>
      <c r="H656">
        <v>51151</v>
      </c>
    </row>
    <row r="657" spans="1:8">
      <c r="A657" t="s">
        <v>1700</v>
      </c>
      <c r="B657" t="s">
        <v>349</v>
      </c>
      <c r="C657" t="s">
        <v>1722</v>
      </c>
      <c r="D657">
        <v>5286</v>
      </c>
      <c r="E657">
        <v>7842</v>
      </c>
      <c r="F657">
        <v>7968</v>
      </c>
      <c r="G657">
        <v>6514</v>
      </c>
      <c r="H657">
        <v>6465</v>
      </c>
    </row>
    <row r="658" spans="1:8">
      <c r="A658" t="s">
        <v>1700</v>
      </c>
      <c r="B658" t="s">
        <v>349</v>
      </c>
      <c r="C658" t="s">
        <v>285</v>
      </c>
      <c r="D658">
        <v>121635</v>
      </c>
      <c r="E658">
        <v>124834</v>
      </c>
      <c r="F658">
        <v>132189</v>
      </c>
      <c r="G658">
        <v>118123</v>
      </c>
      <c r="H658">
        <v>114123</v>
      </c>
    </row>
    <row r="659" spans="1:8">
      <c r="A659" t="s">
        <v>1700</v>
      </c>
      <c r="B659" t="s">
        <v>349</v>
      </c>
      <c r="C659" t="s">
        <v>286</v>
      </c>
      <c r="D659">
        <v>0</v>
      </c>
      <c r="E659">
        <v>0</v>
      </c>
      <c r="F659">
        <v>0</v>
      </c>
      <c r="G659">
        <v>0</v>
      </c>
      <c r="H659">
        <v>0</v>
      </c>
    </row>
    <row r="660" spans="1:8">
      <c r="A660" t="s">
        <v>1700</v>
      </c>
      <c r="B660" t="s">
        <v>349</v>
      </c>
      <c r="C660" t="s">
        <v>287</v>
      </c>
      <c r="D660">
        <v>0</v>
      </c>
      <c r="E660">
        <v>0</v>
      </c>
      <c r="F660">
        <v>0</v>
      </c>
      <c r="G660">
        <v>0</v>
      </c>
      <c r="H660">
        <v>0</v>
      </c>
    </row>
    <row r="661" spans="1:8">
      <c r="A661" t="s">
        <v>1700</v>
      </c>
      <c r="B661" t="s">
        <v>349</v>
      </c>
      <c r="C661" t="s">
        <v>288</v>
      </c>
      <c r="D661">
        <v>0</v>
      </c>
      <c r="E661">
        <v>0</v>
      </c>
      <c r="F661">
        <v>0</v>
      </c>
      <c r="G661">
        <v>21</v>
      </c>
      <c r="H661">
        <v>0</v>
      </c>
    </row>
    <row r="662" spans="1:8">
      <c r="A662" t="s">
        <v>1700</v>
      </c>
      <c r="B662" t="s">
        <v>349</v>
      </c>
      <c r="C662" t="s">
        <v>289</v>
      </c>
      <c r="D662">
        <v>0</v>
      </c>
      <c r="E662">
        <v>0</v>
      </c>
      <c r="F662">
        <v>0</v>
      </c>
      <c r="G662">
        <v>0</v>
      </c>
      <c r="H662">
        <v>0</v>
      </c>
    </row>
    <row r="663" spans="1:8">
      <c r="A663" t="s">
        <v>1700</v>
      </c>
      <c r="B663" t="s">
        <v>349</v>
      </c>
      <c r="C663" t="s">
        <v>290</v>
      </c>
      <c r="D663">
        <v>0</v>
      </c>
      <c r="E663">
        <v>0</v>
      </c>
      <c r="F663">
        <v>0</v>
      </c>
      <c r="G663">
        <v>21</v>
      </c>
      <c r="H663">
        <v>0</v>
      </c>
    </row>
    <row r="664" spans="1:8">
      <c r="A664" t="s">
        <v>1700</v>
      </c>
      <c r="B664" t="s">
        <v>349</v>
      </c>
      <c r="C664" t="s">
        <v>291</v>
      </c>
      <c r="D664">
        <v>0</v>
      </c>
      <c r="E664">
        <v>0</v>
      </c>
      <c r="F664">
        <v>0</v>
      </c>
      <c r="G664">
        <v>0</v>
      </c>
      <c r="H664">
        <v>0</v>
      </c>
    </row>
    <row r="665" spans="1:8">
      <c r="A665" t="s">
        <v>1700</v>
      </c>
      <c r="B665" t="s">
        <v>349</v>
      </c>
      <c r="C665" t="s">
        <v>292</v>
      </c>
      <c r="D665">
        <v>0</v>
      </c>
      <c r="E665">
        <v>0</v>
      </c>
      <c r="F665">
        <v>0</v>
      </c>
      <c r="G665">
        <v>0</v>
      </c>
      <c r="H665">
        <v>0</v>
      </c>
    </row>
    <row r="666" spans="1:8">
      <c r="A666" t="s">
        <v>1700</v>
      </c>
      <c r="B666" t="s">
        <v>349</v>
      </c>
      <c r="C666" t="s">
        <v>293</v>
      </c>
      <c r="D666">
        <v>0</v>
      </c>
      <c r="E666">
        <v>0</v>
      </c>
      <c r="F666">
        <v>0</v>
      </c>
      <c r="G666">
        <v>0</v>
      </c>
      <c r="H666">
        <v>0</v>
      </c>
    </row>
    <row r="667" spans="1:8">
      <c r="A667" t="s">
        <v>1700</v>
      </c>
      <c r="B667" t="s">
        <v>349</v>
      </c>
      <c r="C667" t="s">
        <v>294</v>
      </c>
      <c r="D667">
        <v>0</v>
      </c>
      <c r="E667">
        <v>0</v>
      </c>
      <c r="F667">
        <v>0</v>
      </c>
      <c r="G667">
        <v>0</v>
      </c>
      <c r="H667">
        <v>0</v>
      </c>
    </row>
    <row r="668" spans="1:8">
      <c r="A668" t="s">
        <v>1700</v>
      </c>
      <c r="B668" t="s">
        <v>349</v>
      </c>
      <c r="C668" t="s">
        <v>295</v>
      </c>
      <c r="D668">
        <v>0</v>
      </c>
      <c r="E668">
        <v>0</v>
      </c>
      <c r="F668">
        <v>0</v>
      </c>
      <c r="G668">
        <v>0</v>
      </c>
      <c r="H668">
        <v>0</v>
      </c>
    </row>
    <row r="669" spans="1:8">
      <c r="A669" t="s">
        <v>1700</v>
      </c>
      <c r="B669" t="s">
        <v>349</v>
      </c>
      <c r="C669" t="s">
        <v>296</v>
      </c>
      <c r="D669">
        <v>0</v>
      </c>
      <c r="E669">
        <v>0</v>
      </c>
      <c r="F669">
        <v>0</v>
      </c>
      <c r="G669">
        <v>0</v>
      </c>
      <c r="H669">
        <v>0</v>
      </c>
    </row>
    <row r="670" spans="1:8">
      <c r="A670" t="s">
        <v>1700</v>
      </c>
      <c r="B670" t="s">
        <v>349</v>
      </c>
      <c r="C670" t="s">
        <v>297</v>
      </c>
      <c r="D670">
        <v>7715</v>
      </c>
      <c r="E670">
        <v>7800</v>
      </c>
      <c r="F670">
        <v>7402</v>
      </c>
      <c r="G670">
        <v>7070</v>
      </c>
      <c r="H670">
        <v>6504</v>
      </c>
    </row>
    <row r="671" spans="1:8">
      <c r="A671" t="s">
        <v>1700</v>
      </c>
      <c r="B671" t="s">
        <v>349</v>
      </c>
      <c r="C671" t="s">
        <v>298</v>
      </c>
      <c r="D671">
        <v>307</v>
      </c>
      <c r="E671">
        <v>282</v>
      </c>
      <c r="F671">
        <v>293</v>
      </c>
      <c r="G671">
        <v>265</v>
      </c>
      <c r="H671">
        <v>248</v>
      </c>
    </row>
    <row r="672" spans="1:8">
      <c r="A672" t="s">
        <v>1700</v>
      </c>
      <c r="B672" t="s">
        <v>349</v>
      </c>
      <c r="C672" t="s">
        <v>299</v>
      </c>
      <c r="D672">
        <v>34</v>
      </c>
      <c r="E672">
        <v>68</v>
      </c>
      <c r="F672">
        <v>173</v>
      </c>
      <c r="G672">
        <v>357</v>
      </c>
      <c r="H672">
        <v>719</v>
      </c>
    </row>
    <row r="673" spans="1:8">
      <c r="A673" t="s">
        <v>1700</v>
      </c>
      <c r="B673" t="s">
        <v>349</v>
      </c>
      <c r="C673" t="s">
        <v>300</v>
      </c>
      <c r="D673">
        <v>284</v>
      </c>
      <c r="E673">
        <v>1851</v>
      </c>
      <c r="F673">
        <v>1793</v>
      </c>
      <c r="G673">
        <v>2220</v>
      </c>
      <c r="H673">
        <v>3893</v>
      </c>
    </row>
    <row r="674" spans="1:8">
      <c r="A674" t="s">
        <v>1700</v>
      </c>
      <c r="B674" t="s">
        <v>349</v>
      </c>
      <c r="C674" t="s">
        <v>1723</v>
      </c>
      <c r="D674">
        <v>19</v>
      </c>
      <c r="E674">
        <v>100</v>
      </c>
      <c r="F674">
        <v>112</v>
      </c>
      <c r="G674">
        <v>214</v>
      </c>
      <c r="H674">
        <v>224</v>
      </c>
    </row>
    <row r="675" spans="1:8">
      <c r="A675" t="s">
        <v>1700</v>
      </c>
      <c r="B675" t="s">
        <v>349</v>
      </c>
      <c r="C675" t="s">
        <v>301</v>
      </c>
      <c r="D675">
        <v>0</v>
      </c>
      <c r="E675">
        <v>10</v>
      </c>
      <c r="F675">
        <v>30</v>
      </c>
      <c r="G675">
        <v>229</v>
      </c>
      <c r="H675">
        <v>265</v>
      </c>
    </row>
    <row r="676" spans="1:8">
      <c r="A676" t="s">
        <v>1700</v>
      </c>
      <c r="B676" t="s">
        <v>349</v>
      </c>
      <c r="C676" t="s">
        <v>302</v>
      </c>
      <c r="D676">
        <v>124</v>
      </c>
      <c r="E676">
        <v>187</v>
      </c>
      <c r="F676">
        <v>258</v>
      </c>
      <c r="G676">
        <v>403</v>
      </c>
      <c r="H676">
        <v>772</v>
      </c>
    </row>
    <row r="677" spans="1:8">
      <c r="A677" t="s">
        <v>1700</v>
      </c>
      <c r="B677" t="s">
        <v>349</v>
      </c>
      <c r="C677" t="s">
        <v>303</v>
      </c>
      <c r="D677">
        <v>442</v>
      </c>
      <c r="E677">
        <v>2116</v>
      </c>
      <c r="F677">
        <v>2254</v>
      </c>
      <c r="G677">
        <v>3209</v>
      </c>
      <c r="H677">
        <v>5649</v>
      </c>
    </row>
    <row r="678" spans="1:8">
      <c r="A678" t="s">
        <v>1700</v>
      </c>
      <c r="B678" t="s">
        <v>349</v>
      </c>
      <c r="C678" t="s">
        <v>304</v>
      </c>
      <c r="D678">
        <v>158</v>
      </c>
      <c r="E678">
        <v>265</v>
      </c>
      <c r="F678">
        <v>461</v>
      </c>
      <c r="G678">
        <v>990</v>
      </c>
      <c r="H678">
        <v>1756</v>
      </c>
    </row>
    <row r="679" spans="1:8">
      <c r="A679" t="s">
        <v>1700</v>
      </c>
      <c r="B679" t="s">
        <v>349</v>
      </c>
      <c r="C679" t="s">
        <v>305</v>
      </c>
      <c r="D679">
        <v>285153</v>
      </c>
      <c r="E679">
        <v>286197</v>
      </c>
      <c r="F679">
        <v>288894</v>
      </c>
      <c r="G679">
        <v>271194</v>
      </c>
      <c r="H679">
        <v>286916</v>
      </c>
    </row>
    <row r="680" spans="1:8">
      <c r="A680" t="s">
        <v>1700</v>
      </c>
      <c r="B680" t="s">
        <v>349</v>
      </c>
      <c r="C680" t="s">
        <v>306</v>
      </c>
      <c r="D680">
        <v>94.9</v>
      </c>
      <c r="E680">
        <v>95</v>
      </c>
      <c r="F680">
        <v>95.6</v>
      </c>
      <c r="G680">
        <v>90</v>
      </c>
      <c r="H680">
        <v>94.8</v>
      </c>
    </row>
    <row r="681" spans="1:8">
      <c r="A681" t="s">
        <v>1700</v>
      </c>
      <c r="B681" t="s">
        <v>349</v>
      </c>
      <c r="C681" t="s">
        <v>307</v>
      </c>
      <c r="D681">
        <v>173165</v>
      </c>
      <c r="E681">
        <v>184421</v>
      </c>
      <c r="F681">
        <v>180246</v>
      </c>
      <c r="G681">
        <v>169891</v>
      </c>
      <c r="H681">
        <v>177433</v>
      </c>
    </row>
    <row r="682" spans="1:8">
      <c r="A682" t="s">
        <v>1700</v>
      </c>
      <c r="B682" t="s">
        <v>349</v>
      </c>
      <c r="C682" t="s">
        <v>308</v>
      </c>
      <c r="D682">
        <v>57.6</v>
      </c>
      <c r="E682">
        <v>61.2</v>
      </c>
      <c r="F682">
        <v>59.7</v>
      </c>
      <c r="G682">
        <v>56.4</v>
      </c>
      <c r="H682">
        <v>58.6</v>
      </c>
    </row>
    <row r="683" spans="1:8">
      <c r="A683" t="s">
        <v>1700</v>
      </c>
      <c r="B683" t="s">
        <v>349</v>
      </c>
      <c r="C683" t="s">
        <v>309</v>
      </c>
      <c r="D683">
        <v>557040</v>
      </c>
      <c r="E683">
        <v>621418</v>
      </c>
      <c r="F683">
        <v>582619</v>
      </c>
      <c r="G683">
        <v>499493</v>
      </c>
      <c r="H683">
        <v>548606</v>
      </c>
    </row>
    <row r="684" spans="1:8">
      <c r="A684" t="s">
        <v>1700</v>
      </c>
      <c r="B684" t="s">
        <v>349</v>
      </c>
      <c r="C684" t="s">
        <v>310</v>
      </c>
      <c r="D684">
        <v>397408</v>
      </c>
      <c r="E684">
        <v>411260</v>
      </c>
      <c r="F684">
        <v>400654</v>
      </c>
      <c r="G684">
        <v>377443</v>
      </c>
      <c r="H684">
        <v>389303</v>
      </c>
    </row>
    <row r="685" spans="1:8">
      <c r="A685" t="s">
        <v>1700</v>
      </c>
      <c r="B685" t="s">
        <v>349</v>
      </c>
      <c r="C685" t="s">
        <v>311</v>
      </c>
      <c r="D685">
        <v>132.30000000000001</v>
      </c>
      <c r="E685">
        <v>136.5</v>
      </c>
      <c r="F685">
        <v>132.6</v>
      </c>
      <c r="G685">
        <v>125.2</v>
      </c>
      <c r="H685">
        <v>128.6</v>
      </c>
    </row>
    <row r="686" spans="1:8">
      <c r="A686" t="s">
        <v>1700</v>
      </c>
      <c r="B686" t="s">
        <v>349</v>
      </c>
      <c r="C686" t="s">
        <v>312</v>
      </c>
      <c r="D686">
        <v>202079</v>
      </c>
      <c r="E686">
        <v>235139</v>
      </c>
      <c r="F686">
        <v>227022</v>
      </c>
      <c r="G686">
        <v>216520</v>
      </c>
      <c r="H686">
        <v>225967</v>
      </c>
    </row>
    <row r="687" spans="1:8">
      <c r="A687" t="s">
        <v>1700</v>
      </c>
      <c r="B687" t="s">
        <v>349</v>
      </c>
      <c r="C687" t="s">
        <v>313</v>
      </c>
      <c r="D687">
        <v>67.3</v>
      </c>
      <c r="E687">
        <v>78.099999999999994</v>
      </c>
      <c r="F687">
        <v>75.099999999999994</v>
      </c>
      <c r="G687">
        <v>71.8</v>
      </c>
      <c r="H687">
        <v>74.599999999999994</v>
      </c>
    </row>
    <row r="688" spans="1:8">
      <c r="A688" t="s">
        <v>1700</v>
      </c>
      <c r="B688" t="s">
        <v>349</v>
      </c>
      <c r="C688" t="s">
        <v>314</v>
      </c>
      <c r="D688">
        <v>1057611</v>
      </c>
      <c r="E688">
        <v>1117595</v>
      </c>
      <c r="F688">
        <v>1097181</v>
      </c>
      <c r="G688">
        <v>1035335</v>
      </c>
      <c r="H688">
        <v>1079088</v>
      </c>
    </row>
    <row r="689" spans="1:8">
      <c r="A689" t="s">
        <v>1700</v>
      </c>
      <c r="B689" t="s">
        <v>349</v>
      </c>
      <c r="C689" t="s">
        <v>315</v>
      </c>
      <c r="D689">
        <v>9.2899999999999991</v>
      </c>
      <c r="E689">
        <v>9.64</v>
      </c>
      <c r="F689">
        <v>9.3699999999999992</v>
      </c>
      <c r="G689">
        <v>8.83</v>
      </c>
      <c r="H689">
        <v>8.75</v>
      </c>
    </row>
    <row r="690" spans="1:8">
      <c r="A690" t="s">
        <v>1700</v>
      </c>
      <c r="B690" t="s">
        <v>349</v>
      </c>
      <c r="C690" t="s">
        <v>316</v>
      </c>
      <c r="D690">
        <v>352.1</v>
      </c>
      <c r="E690">
        <v>371</v>
      </c>
      <c r="F690">
        <v>363.2</v>
      </c>
      <c r="G690">
        <v>343.5</v>
      </c>
      <c r="H690">
        <v>356.4</v>
      </c>
    </row>
    <row r="691" spans="1:8">
      <c r="A691" t="s">
        <v>1700</v>
      </c>
      <c r="B691" t="s">
        <v>349</v>
      </c>
      <c r="C691" t="s">
        <v>317</v>
      </c>
      <c r="D691">
        <v>1057804</v>
      </c>
      <c r="E691">
        <v>1117016</v>
      </c>
      <c r="F691">
        <v>1096817</v>
      </c>
      <c r="G691">
        <v>1035048</v>
      </c>
      <c r="H691">
        <v>1079619</v>
      </c>
    </row>
    <row r="692" spans="1:8">
      <c r="A692" t="s">
        <v>1700</v>
      </c>
      <c r="B692" t="s">
        <v>349</v>
      </c>
      <c r="C692" t="s">
        <v>318</v>
      </c>
      <c r="D692">
        <v>285151</v>
      </c>
      <c r="E692">
        <v>286194</v>
      </c>
      <c r="F692">
        <v>288892</v>
      </c>
      <c r="G692">
        <v>271193</v>
      </c>
      <c r="H692">
        <v>286915</v>
      </c>
    </row>
    <row r="693" spans="1:8">
      <c r="A693" t="s">
        <v>1700</v>
      </c>
      <c r="B693" t="s">
        <v>349</v>
      </c>
      <c r="C693" t="s">
        <v>319</v>
      </c>
      <c r="D693">
        <v>96471</v>
      </c>
      <c r="E693">
        <v>106591</v>
      </c>
      <c r="F693">
        <v>105703</v>
      </c>
      <c r="G693">
        <v>99606</v>
      </c>
      <c r="H693">
        <v>106419</v>
      </c>
    </row>
    <row r="694" spans="1:8">
      <c r="A694" t="s">
        <v>1700</v>
      </c>
      <c r="B694" t="s">
        <v>349</v>
      </c>
      <c r="C694" t="s">
        <v>320</v>
      </c>
      <c r="D694">
        <v>287019</v>
      </c>
      <c r="E694">
        <v>296750</v>
      </c>
      <c r="F694">
        <v>292031</v>
      </c>
      <c r="G694">
        <v>271418</v>
      </c>
      <c r="H694">
        <v>276907</v>
      </c>
    </row>
    <row r="695" spans="1:8">
      <c r="A695" t="s">
        <v>1700</v>
      </c>
      <c r="B695" t="s">
        <v>349</v>
      </c>
      <c r="C695" t="s">
        <v>321</v>
      </c>
      <c r="D695">
        <v>92459</v>
      </c>
      <c r="E695">
        <v>113058</v>
      </c>
      <c r="F695">
        <v>110160</v>
      </c>
      <c r="G695">
        <v>102778</v>
      </c>
      <c r="H695">
        <v>109316</v>
      </c>
    </row>
    <row r="696" spans="1:8">
      <c r="A696" t="s">
        <v>1700</v>
      </c>
      <c r="B696" t="s">
        <v>349</v>
      </c>
      <c r="C696" t="s">
        <v>322</v>
      </c>
      <c r="D696">
        <v>761100</v>
      </c>
      <c r="E696">
        <v>802594</v>
      </c>
      <c r="F696">
        <v>796786</v>
      </c>
      <c r="G696">
        <v>744995</v>
      </c>
      <c r="H696">
        <v>779557</v>
      </c>
    </row>
    <row r="697" spans="1:8">
      <c r="A697" t="s">
        <v>1700</v>
      </c>
      <c r="B697" t="s">
        <v>349</v>
      </c>
      <c r="C697" t="s">
        <v>323</v>
      </c>
      <c r="D697">
        <v>3004</v>
      </c>
      <c r="E697">
        <v>3012</v>
      </c>
      <c r="F697">
        <v>3021</v>
      </c>
      <c r="G697">
        <v>3014</v>
      </c>
      <c r="H697">
        <v>3028</v>
      </c>
    </row>
    <row r="698" spans="1:8">
      <c r="A698" t="s">
        <v>1700</v>
      </c>
      <c r="B698" t="s">
        <v>349</v>
      </c>
      <c r="C698" t="s">
        <v>324</v>
      </c>
      <c r="D698">
        <v>372</v>
      </c>
      <c r="E698">
        <v>149</v>
      </c>
      <c r="F698">
        <v>656</v>
      </c>
      <c r="G698">
        <v>959</v>
      </c>
      <c r="H698">
        <v>216</v>
      </c>
    </row>
    <row r="699" spans="1:8">
      <c r="A699" t="s">
        <v>1700</v>
      </c>
      <c r="B699" t="s">
        <v>349</v>
      </c>
      <c r="C699" t="s">
        <v>325</v>
      </c>
      <c r="D699">
        <v>0</v>
      </c>
      <c r="E699">
        <v>0</v>
      </c>
      <c r="F699">
        <v>0</v>
      </c>
      <c r="G699">
        <v>0</v>
      </c>
      <c r="H699">
        <v>0</v>
      </c>
    </row>
    <row r="700" spans="1:8">
      <c r="A700" t="s">
        <v>1700</v>
      </c>
      <c r="B700" t="s">
        <v>349</v>
      </c>
      <c r="C700" t="s">
        <v>326</v>
      </c>
      <c r="D700">
        <v>800</v>
      </c>
      <c r="E700">
        <v>1029</v>
      </c>
      <c r="F700">
        <v>998</v>
      </c>
      <c r="G700">
        <v>951</v>
      </c>
      <c r="H700">
        <v>878</v>
      </c>
    </row>
    <row r="701" spans="1:8">
      <c r="A701" t="s">
        <v>1700</v>
      </c>
      <c r="B701" t="s">
        <v>349</v>
      </c>
      <c r="C701" t="s">
        <v>327</v>
      </c>
      <c r="D701">
        <v>0</v>
      </c>
      <c r="E701">
        <v>0</v>
      </c>
      <c r="F701">
        <v>0</v>
      </c>
      <c r="G701">
        <v>0</v>
      </c>
      <c r="H701">
        <v>0</v>
      </c>
    </row>
    <row r="702" spans="1:8">
      <c r="A702" t="s">
        <v>1700</v>
      </c>
      <c r="B702" t="s">
        <v>349</v>
      </c>
      <c r="C702" t="s">
        <v>1724</v>
      </c>
      <c r="D702">
        <v>312</v>
      </c>
      <c r="E702">
        <v>313</v>
      </c>
      <c r="F702">
        <v>247</v>
      </c>
      <c r="G702">
        <v>217</v>
      </c>
      <c r="H702">
        <v>217</v>
      </c>
    </row>
    <row r="703" spans="1:8">
      <c r="A703" t="s">
        <v>1700</v>
      </c>
      <c r="B703" t="s">
        <v>349</v>
      </c>
      <c r="C703" t="s">
        <v>328</v>
      </c>
      <c r="D703">
        <v>66586</v>
      </c>
      <c r="E703">
        <v>65701</v>
      </c>
      <c r="F703">
        <v>64256</v>
      </c>
      <c r="G703">
        <v>49471</v>
      </c>
      <c r="H703">
        <v>49589</v>
      </c>
    </row>
    <row r="704" spans="1:8">
      <c r="A704" t="s">
        <v>1700</v>
      </c>
      <c r="B704" t="s">
        <v>349</v>
      </c>
      <c r="C704" t="s">
        <v>329</v>
      </c>
      <c r="D704">
        <v>4365</v>
      </c>
      <c r="E704">
        <v>6858</v>
      </c>
      <c r="F704">
        <v>6913</v>
      </c>
      <c r="G704">
        <v>5314</v>
      </c>
      <c r="H704">
        <v>4896</v>
      </c>
    </row>
    <row r="705" spans="1:8">
      <c r="A705" t="s">
        <v>1700</v>
      </c>
      <c r="B705" t="s">
        <v>349</v>
      </c>
      <c r="C705" t="s">
        <v>330</v>
      </c>
      <c r="D705">
        <v>71751</v>
      </c>
      <c r="E705">
        <v>73588</v>
      </c>
      <c r="F705">
        <v>72168</v>
      </c>
      <c r="G705">
        <v>55736</v>
      </c>
      <c r="H705">
        <v>55363</v>
      </c>
    </row>
    <row r="706" spans="1:8">
      <c r="A706" t="s">
        <v>1700</v>
      </c>
      <c r="B706" t="s">
        <v>349</v>
      </c>
      <c r="C706" t="s">
        <v>331</v>
      </c>
      <c r="D706">
        <v>77</v>
      </c>
      <c r="E706">
        <v>59</v>
      </c>
      <c r="F706">
        <v>66</v>
      </c>
      <c r="G706">
        <v>34</v>
      </c>
      <c r="H706">
        <v>27</v>
      </c>
    </row>
    <row r="707" spans="1:8">
      <c r="A707" t="s">
        <v>1700</v>
      </c>
      <c r="B707" t="s">
        <v>349</v>
      </c>
      <c r="C707" t="s">
        <v>332</v>
      </c>
      <c r="D707">
        <v>3261</v>
      </c>
      <c r="E707">
        <v>2895</v>
      </c>
      <c r="F707">
        <v>2761</v>
      </c>
      <c r="G707">
        <v>2373</v>
      </c>
      <c r="H707">
        <v>709</v>
      </c>
    </row>
    <row r="708" spans="1:8">
      <c r="A708" t="s">
        <v>1700</v>
      </c>
      <c r="B708" t="s">
        <v>349</v>
      </c>
      <c r="C708" t="s">
        <v>1725</v>
      </c>
      <c r="D708">
        <v>18</v>
      </c>
      <c r="E708">
        <v>18</v>
      </c>
      <c r="F708">
        <v>18</v>
      </c>
      <c r="G708">
        <v>18</v>
      </c>
      <c r="H708">
        <v>10</v>
      </c>
    </row>
    <row r="709" spans="1:8">
      <c r="A709" t="s">
        <v>1700</v>
      </c>
      <c r="B709" t="s">
        <v>349</v>
      </c>
      <c r="C709" t="s">
        <v>333</v>
      </c>
      <c r="D709">
        <v>1021</v>
      </c>
      <c r="E709">
        <v>1274</v>
      </c>
      <c r="F709">
        <v>1214</v>
      </c>
      <c r="G709">
        <v>1184</v>
      </c>
      <c r="H709">
        <v>956</v>
      </c>
    </row>
    <row r="710" spans="1:8">
      <c r="A710" t="s">
        <v>1700</v>
      </c>
      <c r="B710" t="s">
        <v>349</v>
      </c>
      <c r="C710" t="s">
        <v>334</v>
      </c>
      <c r="D710">
        <v>4359</v>
      </c>
      <c r="E710">
        <v>4228</v>
      </c>
      <c r="F710">
        <v>4040</v>
      </c>
      <c r="G710">
        <v>3591</v>
      </c>
      <c r="H710">
        <v>1693</v>
      </c>
    </row>
    <row r="711" spans="1:8">
      <c r="A711" t="s">
        <v>1700</v>
      </c>
      <c r="B711" t="s">
        <v>349</v>
      </c>
      <c r="C711" t="s">
        <v>335</v>
      </c>
      <c r="D711">
        <v>877</v>
      </c>
      <c r="E711">
        <v>1088</v>
      </c>
      <c r="F711">
        <v>1063</v>
      </c>
      <c r="G711">
        <v>984</v>
      </c>
      <c r="H711">
        <v>906</v>
      </c>
    </row>
    <row r="712" spans="1:8">
      <c r="A712" t="s">
        <v>1700</v>
      </c>
      <c r="B712" t="s">
        <v>349</v>
      </c>
      <c r="C712" t="s">
        <v>336</v>
      </c>
      <c r="D712">
        <v>3261</v>
      </c>
      <c r="E712">
        <v>2895</v>
      </c>
      <c r="F712">
        <v>2761</v>
      </c>
      <c r="G712">
        <v>2373</v>
      </c>
      <c r="H712">
        <v>709</v>
      </c>
    </row>
    <row r="713" spans="1:8">
      <c r="A713" t="s">
        <v>1700</v>
      </c>
      <c r="B713" t="s">
        <v>349</v>
      </c>
      <c r="C713" t="s">
        <v>337</v>
      </c>
      <c r="D713">
        <v>67607</v>
      </c>
      <c r="E713">
        <v>66975</v>
      </c>
      <c r="F713">
        <v>65470</v>
      </c>
      <c r="G713">
        <v>50655</v>
      </c>
      <c r="H713">
        <v>50545</v>
      </c>
    </row>
    <row r="714" spans="1:8">
      <c r="A714" t="s">
        <v>1700</v>
      </c>
      <c r="B714" t="s">
        <v>349</v>
      </c>
      <c r="C714" t="s">
        <v>338</v>
      </c>
      <c r="D714">
        <v>76110</v>
      </c>
      <c r="E714">
        <v>77816</v>
      </c>
      <c r="F714">
        <v>76207</v>
      </c>
      <c r="G714">
        <v>59327</v>
      </c>
      <c r="H714">
        <v>57056</v>
      </c>
    </row>
    <row r="715" spans="1:8">
      <c r="A715" t="s">
        <v>1700</v>
      </c>
      <c r="B715" t="s">
        <v>349</v>
      </c>
      <c r="C715" t="s">
        <v>339</v>
      </c>
      <c r="D715">
        <v>72848</v>
      </c>
      <c r="E715">
        <v>74921</v>
      </c>
      <c r="F715">
        <v>73447</v>
      </c>
      <c r="G715">
        <v>56954</v>
      </c>
      <c r="H715">
        <v>56347</v>
      </c>
    </row>
    <row r="716" spans="1:8">
      <c r="A716" t="s">
        <v>1700</v>
      </c>
      <c r="B716" t="s">
        <v>349</v>
      </c>
      <c r="C716" t="s">
        <v>340</v>
      </c>
      <c r="D716">
        <v>127</v>
      </c>
      <c r="E716">
        <v>155</v>
      </c>
      <c r="F716">
        <v>130</v>
      </c>
      <c r="G716">
        <v>115</v>
      </c>
      <c r="H716">
        <v>148</v>
      </c>
    </row>
    <row r="717" spans="1:8">
      <c r="A717" t="s">
        <v>1700</v>
      </c>
      <c r="B717" t="s">
        <v>349</v>
      </c>
      <c r="C717" t="s">
        <v>341</v>
      </c>
      <c r="D717">
        <v>0</v>
      </c>
      <c r="E717">
        <v>0</v>
      </c>
      <c r="F717">
        <v>0</v>
      </c>
      <c r="G717">
        <v>0</v>
      </c>
      <c r="H717">
        <v>0</v>
      </c>
    </row>
    <row r="718" spans="1:8">
      <c r="A718" t="s">
        <v>1700</v>
      </c>
      <c r="B718" t="s">
        <v>349</v>
      </c>
      <c r="C718" t="s">
        <v>342</v>
      </c>
      <c r="D718">
        <v>0</v>
      </c>
      <c r="E718">
        <v>0</v>
      </c>
      <c r="F718">
        <v>0</v>
      </c>
      <c r="G718">
        <v>0</v>
      </c>
      <c r="H718">
        <v>0</v>
      </c>
    </row>
    <row r="719" spans="1:8">
      <c r="A719" t="s">
        <v>1700</v>
      </c>
      <c r="B719" t="s">
        <v>349</v>
      </c>
      <c r="C719" t="s">
        <v>1726</v>
      </c>
      <c r="D719">
        <v>0</v>
      </c>
      <c r="E719">
        <v>0</v>
      </c>
      <c r="F719">
        <v>0</v>
      </c>
      <c r="G719">
        <v>0</v>
      </c>
      <c r="H719">
        <v>0</v>
      </c>
    </row>
    <row r="720" spans="1:8">
      <c r="A720" t="s">
        <v>1700</v>
      </c>
      <c r="B720" t="s">
        <v>349</v>
      </c>
      <c r="C720" t="s">
        <v>343</v>
      </c>
      <c r="D720">
        <v>0</v>
      </c>
      <c r="E720">
        <v>0</v>
      </c>
      <c r="F720">
        <v>0</v>
      </c>
      <c r="G720">
        <v>0</v>
      </c>
      <c r="H720">
        <v>0</v>
      </c>
    </row>
    <row r="721" spans="1:8">
      <c r="A721" t="s">
        <v>1700</v>
      </c>
      <c r="B721" t="s">
        <v>349</v>
      </c>
      <c r="C721" t="s">
        <v>344</v>
      </c>
      <c r="D721">
        <v>0</v>
      </c>
      <c r="E721">
        <v>0</v>
      </c>
      <c r="F721">
        <v>0</v>
      </c>
      <c r="G721">
        <v>0</v>
      </c>
      <c r="H721">
        <v>0</v>
      </c>
    </row>
    <row r="722" spans="1:8">
      <c r="A722" t="s">
        <v>1700</v>
      </c>
      <c r="B722" t="s">
        <v>349</v>
      </c>
      <c r="C722" t="s">
        <v>345</v>
      </c>
      <c r="D722">
        <v>0</v>
      </c>
      <c r="E722">
        <v>0</v>
      </c>
      <c r="F722">
        <v>0</v>
      </c>
      <c r="G722">
        <v>0</v>
      </c>
      <c r="H722">
        <v>0</v>
      </c>
    </row>
    <row r="723" spans="1:8">
      <c r="A723" t="s">
        <v>1700</v>
      </c>
      <c r="B723" t="s">
        <v>349</v>
      </c>
      <c r="C723" t="s">
        <v>346</v>
      </c>
      <c r="D723">
        <v>1687</v>
      </c>
      <c r="E723">
        <v>2056</v>
      </c>
      <c r="F723">
        <v>1886</v>
      </c>
      <c r="G723">
        <v>1619</v>
      </c>
      <c r="H723">
        <v>1800</v>
      </c>
    </row>
    <row r="724" spans="1:8">
      <c r="A724" t="s">
        <v>1700</v>
      </c>
      <c r="B724" t="s">
        <v>349</v>
      </c>
      <c r="C724" t="s">
        <v>347</v>
      </c>
      <c r="D724">
        <v>2733</v>
      </c>
      <c r="E724">
        <v>3592</v>
      </c>
      <c r="F724">
        <v>3421</v>
      </c>
      <c r="G724">
        <v>3160</v>
      </c>
      <c r="H724">
        <v>3226</v>
      </c>
    </row>
    <row r="725" spans="1:8">
      <c r="A725" t="s">
        <v>1700</v>
      </c>
      <c r="B725" t="s">
        <v>350</v>
      </c>
      <c r="C725" t="s">
        <v>133</v>
      </c>
      <c r="D725">
        <v>0</v>
      </c>
      <c r="E725">
        <v>0</v>
      </c>
      <c r="F725">
        <v>0</v>
      </c>
      <c r="G725">
        <v>0</v>
      </c>
      <c r="H725">
        <v>0</v>
      </c>
    </row>
    <row r="726" spans="1:8">
      <c r="A726" t="s">
        <v>1700</v>
      </c>
      <c r="B726" t="s">
        <v>350</v>
      </c>
      <c r="C726" t="s">
        <v>134</v>
      </c>
      <c r="D726">
        <v>16588</v>
      </c>
      <c r="E726">
        <v>17373</v>
      </c>
      <c r="F726">
        <v>19342</v>
      </c>
      <c r="G726">
        <v>17975</v>
      </c>
      <c r="H726">
        <v>20278</v>
      </c>
    </row>
    <row r="727" spans="1:8">
      <c r="A727" t="s">
        <v>1700</v>
      </c>
      <c r="B727" t="s">
        <v>350</v>
      </c>
      <c r="C727" t="s">
        <v>135</v>
      </c>
      <c r="D727">
        <v>16588</v>
      </c>
      <c r="E727">
        <v>17373</v>
      </c>
      <c r="F727">
        <v>19342</v>
      </c>
      <c r="G727">
        <v>17975</v>
      </c>
      <c r="H727">
        <v>20278</v>
      </c>
    </row>
    <row r="728" spans="1:8">
      <c r="A728" t="s">
        <v>1700</v>
      </c>
      <c r="B728" t="s">
        <v>350</v>
      </c>
      <c r="C728" t="s">
        <v>136</v>
      </c>
      <c r="D728">
        <v>16588</v>
      </c>
      <c r="E728">
        <v>17373</v>
      </c>
      <c r="F728">
        <v>19342</v>
      </c>
      <c r="G728">
        <v>17975</v>
      </c>
      <c r="H728">
        <v>20278</v>
      </c>
    </row>
    <row r="729" spans="1:8">
      <c r="A729" t="s">
        <v>1700</v>
      </c>
      <c r="B729" t="s">
        <v>350</v>
      </c>
      <c r="C729" t="s">
        <v>137</v>
      </c>
      <c r="D729">
        <v>841</v>
      </c>
      <c r="E729">
        <v>964</v>
      </c>
      <c r="F729">
        <v>1042</v>
      </c>
      <c r="G729">
        <v>923</v>
      </c>
      <c r="H729">
        <v>847</v>
      </c>
    </row>
    <row r="730" spans="1:8">
      <c r="A730" t="s">
        <v>1700</v>
      </c>
      <c r="B730" t="s">
        <v>350</v>
      </c>
      <c r="C730" t="s">
        <v>138</v>
      </c>
      <c r="D730">
        <v>841</v>
      </c>
      <c r="E730">
        <v>964</v>
      </c>
      <c r="F730">
        <v>1042</v>
      </c>
      <c r="G730">
        <v>923</v>
      </c>
      <c r="H730">
        <v>847</v>
      </c>
    </row>
    <row r="731" spans="1:8">
      <c r="A731" t="s">
        <v>1700</v>
      </c>
      <c r="B731" t="s">
        <v>350</v>
      </c>
      <c r="C731" t="s">
        <v>139</v>
      </c>
      <c r="D731">
        <v>841</v>
      </c>
      <c r="E731">
        <v>964</v>
      </c>
      <c r="F731">
        <v>1042</v>
      </c>
      <c r="G731">
        <v>923</v>
      </c>
      <c r="H731">
        <v>847</v>
      </c>
    </row>
    <row r="732" spans="1:8">
      <c r="A732" t="s">
        <v>1700</v>
      </c>
      <c r="B732" t="s">
        <v>350</v>
      </c>
      <c r="C732" t="s">
        <v>1701</v>
      </c>
      <c r="D732">
        <v>0</v>
      </c>
      <c r="E732">
        <v>0</v>
      </c>
      <c r="F732">
        <v>0</v>
      </c>
      <c r="G732">
        <v>0</v>
      </c>
      <c r="H732">
        <v>0</v>
      </c>
    </row>
    <row r="733" spans="1:8">
      <c r="A733" t="s">
        <v>1700</v>
      </c>
      <c r="B733" t="s">
        <v>350</v>
      </c>
      <c r="C733" t="s">
        <v>1702</v>
      </c>
      <c r="D733">
        <v>0</v>
      </c>
      <c r="E733">
        <v>0</v>
      </c>
      <c r="F733">
        <v>0</v>
      </c>
      <c r="G733">
        <v>0</v>
      </c>
      <c r="H733">
        <v>0</v>
      </c>
    </row>
    <row r="734" spans="1:8">
      <c r="A734" t="s">
        <v>1700</v>
      </c>
      <c r="B734" t="s">
        <v>350</v>
      </c>
      <c r="C734" t="s">
        <v>140</v>
      </c>
      <c r="D734">
        <v>2224</v>
      </c>
      <c r="E734">
        <v>2224</v>
      </c>
      <c r="F734">
        <v>2224</v>
      </c>
      <c r="G734">
        <v>2224</v>
      </c>
      <c r="H734">
        <v>2224</v>
      </c>
    </row>
    <row r="735" spans="1:8">
      <c r="A735" t="s">
        <v>1700</v>
      </c>
      <c r="B735" t="s">
        <v>350</v>
      </c>
      <c r="C735" t="s">
        <v>141</v>
      </c>
      <c r="D735">
        <v>0</v>
      </c>
      <c r="E735">
        <v>0</v>
      </c>
      <c r="F735">
        <v>0</v>
      </c>
      <c r="G735">
        <v>0</v>
      </c>
      <c r="H735">
        <v>0</v>
      </c>
    </row>
    <row r="736" spans="1:8">
      <c r="A736" t="s">
        <v>1700</v>
      </c>
      <c r="B736" t="s">
        <v>350</v>
      </c>
      <c r="C736" t="s">
        <v>142</v>
      </c>
      <c r="D736">
        <v>2224</v>
      </c>
      <c r="E736">
        <v>2224</v>
      </c>
      <c r="F736">
        <v>2224</v>
      </c>
      <c r="G736">
        <v>2224</v>
      </c>
      <c r="H736">
        <v>2224</v>
      </c>
    </row>
    <row r="737" spans="1:8">
      <c r="A737" t="s">
        <v>1700</v>
      </c>
      <c r="B737" t="s">
        <v>350</v>
      </c>
      <c r="C737" t="s">
        <v>143</v>
      </c>
      <c r="D737">
        <v>2569</v>
      </c>
      <c r="E737">
        <v>2632</v>
      </c>
      <c r="F737">
        <v>1176</v>
      </c>
      <c r="G737">
        <v>0</v>
      </c>
      <c r="H737">
        <v>0</v>
      </c>
    </row>
    <row r="738" spans="1:8">
      <c r="A738" t="s">
        <v>1700</v>
      </c>
      <c r="B738" t="s">
        <v>350</v>
      </c>
      <c r="C738" t="s">
        <v>144</v>
      </c>
      <c r="D738">
        <v>29900</v>
      </c>
      <c r="E738">
        <v>30312</v>
      </c>
      <c r="F738">
        <v>29497</v>
      </c>
      <c r="G738">
        <v>25678</v>
      </c>
      <c r="H738">
        <v>28140</v>
      </c>
    </row>
    <row r="739" spans="1:8">
      <c r="A739" t="s">
        <v>1700</v>
      </c>
      <c r="B739" t="s">
        <v>350</v>
      </c>
      <c r="C739" t="s">
        <v>145</v>
      </c>
      <c r="D739">
        <v>37953</v>
      </c>
      <c r="E739">
        <v>40107</v>
      </c>
      <c r="F739">
        <v>40871</v>
      </c>
      <c r="G739">
        <v>35235</v>
      </c>
      <c r="H739">
        <v>37237</v>
      </c>
    </row>
    <row r="740" spans="1:8">
      <c r="A740" t="s">
        <v>1700</v>
      </c>
      <c r="B740" t="s">
        <v>350</v>
      </c>
      <c r="C740" t="s">
        <v>146</v>
      </c>
      <c r="D740">
        <v>0</v>
      </c>
      <c r="E740">
        <v>0</v>
      </c>
      <c r="F740">
        <v>0</v>
      </c>
      <c r="G740">
        <v>0</v>
      </c>
      <c r="H740">
        <v>0</v>
      </c>
    </row>
    <row r="741" spans="1:8">
      <c r="A741" t="s">
        <v>1700</v>
      </c>
      <c r="B741" t="s">
        <v>350</v>
      </c>
      <c r="C741" t="s">
        <v>147</v>
      </c>
      <c r="D741">
        <v>0</v>
      </c>
      <c r="E741">
        <v>0</v>
      </c>
      <c r="F741">
        <v>0</v>
      </c>
      <c r="G741">
        <v>0</v>
      </c>
      <c r="H741">
        <v>0</v>
      </c>
    </row>
    <row r="742" spans="1:8">
      <c r="A742" t="s">
        <v>1700</v>
      </c>
      <c r="B742" t="s">
        <v>350</v>
      </c>
      <c r="C742" t="s">
        <v>1703</v>
      </c>
      <c r="D742">
        <v>20</v>
      </c>
      <c r="E742">
        <v>32</v>
      </c>
      <c r="F742">
        <v>42</v>
      </c>
      <c r="G742">
        <v>42</v>
      </c>
      <c r="H742">
        <v>97</v>
      </c>
    </row>
    <row r="743" spans="1:8">
      <c r="A743" t="s">
        <v>1700</v>
      </c>
      <c r="B743" t="s">
        <v>350</v>
      </c>
      <c r="C743" t="s">
        <v>148</v>
      </c>
      <c r="D743">
        <v>0</v>
      </c>
      <c r="E743">
        <v>0</v>
      </c>
      <c r="F743">
        <v>0</v>
      </c>
      <c r="G743">
        <v>0</v>
      </c>
      <c r="H743">
        <v>0</v>
      </c>
    </row>
    <row r="744" spans="1:8">
      <c r="A744" t="s">
        <v>1700</v>
      </c>
      <c r="B744" t="s">
        <v>350</v>
      </c>
      <c r="C744" t="s">
        <v>149</v>
      </c>
      <c r="D744">
        <v>0</v>
      </c>
      <c r="E744">
        <v>0</v>
      </c>
      <c r="F744">
        <v>0</v>
      </c>
      <c r="G744">
        <v>0</v>
      </c>
      <c r="H744">
        <v>0</v>
      </c>
    </row>
    <row r="745" spans="1:8">
      <c r="A745" t="s">
        <v>1700</v>
      </c>
      <c r="B745" t="s">
        <v>350</v>
      </c>
      <c r="C745" t="s">
        <v>150</v>
      </c>
      <c r="D745">
        <v>0</v>
      </c>
      <c r="E745">
        <v>0</v>
      </c>
      <c r="F745">
        <v>0</v>
      </c>
      <c r="G745">
        <v>0</v>
      </c>
      <c r="H745">
        <v>0</v>
      </c>
    </row>
    <row r="746" spans="1:8">
      <c r="A746" t="s">
        <v>1700</v>
      </c>
      <c r="B746" t="s">
        <v>350</v>
      </c>
      <c r="C746" t="s">
        <v>151</v>
      </c>
      <c r="D746">
        <v>0</v>
      </c>
      <c r="E746">
        <v>0</v>
      </c>
      <c r="F746">
        <v>0</v>
      </c>
      <c r="G746">
        <v>0</v>
      </c>
      <c r="H746">
        <v>0</v>
      </c>
    </row>
    <row r="747" spans="1:8">
      <c r="A747" t="s">
        <v>1700</v>
      </c>
      <c r="B747" t="s">
        <v>350</v>
      </c>
      <c r="C747" t="s">
        <v>152</v>
      </c>
      <c r="D747">
        <v>329229</v>
      </c>
      <c r="E747">
        <v>324958</v>
      </c>
      <c r="F747">
        <v>251170</v>
      </c>
      <c r="G747">
        <v>150312</v>
      </c>
      <c r="H747">
        <v>153948</v>
      </c>
    </row>
    <row r="748" spans="1:8">
      <c r="A748" t="s">
        <v>1700</v>
      </c>
      <c r="B748" t="s">
        <v>350</v>
      </c>
      <c r="C748" t="s">
        <v>1704</v>
      </c>
      <c r="D748">
        <v>5754</v>
      </c>
      <c r="E748">
        <v>5579</v>
      </c>
      <c r="F748">
        <v>3329</v>
      </c>
      <c r="G748">
        <v>2943</v>
      </c>
      <c r="H748">
        <v>2943</v>
      </c>
    </row>
    <row r="749" spans="1:8">
      <c r="A749" t="s">
        <v>1700</v>
      </c>
      <c r="B749" t="s">
        <v>350</v>
      </c>
      <c r="C749" t="s">
        <v>153</v>
      </c>
      <c r="D749">
        <v>5283</v>
      </c>
      <c r="E749">
        <v>6534</v>
      </c>
      <c r="F749">
        <v>6557</v>
      </c>
      <c r="G749">
        <v>6508</v>
      </c>
      <c r="H749">
        <v>6351</v>
      </c>
    </row>
    <row r="750" spans="1:8">
      <c r="A750" t="s">
        <v>1700</v>
      </c>
      <c r="B750" t="s">
        <v>350</v>
      </c>
      <c r="C750" t="s">
        <v>154</v>
      </c>
      <c r="D750">
        <v>0</v>
      </c>
      <c r="E750">
        <v>0</v>
      </c>
      <c r="F750">
        <v>0</v>
      </c>
      <c r="G750">
        <v>0</v>
      </c>
      <c r="H750">
        <v>0</v>
      </c>
    </row>
    <row r="751" spans="1:8">
      <c r="A751" t="s">
        <v>1700</v>
      </c>
      <c r="B751" t="s">
        <v>350</v>
      </c>
      <c r="C751" t="s">
        <v>155</v>
      </c>
      <c r="D751">
        <v>5283</v>
      </c>
      <c r="E751">
        <v>6534</v>
      </c>
      <c r="F751">
        <v>6557</v>
      </c>
      <c r="G751">
        <v>6508</v>
      </c>
      <c r="H751">
        <v>6351</v>
      </c>
    </row>
    <row r="752" spans="1:8">
      <c r="A752" t="s">
        <v>1700</v>
      </c>
      <c r="B752" t="s">
        <v>350</v>
      </c>
      <c r="C752" t="s">
        <v>156</v>
      </c>
      <c r="D752">
        <v>0</v>
      </c>
      <c r="E752">
        <v>0</v>
      </c>
      <c r="F752">
        <v>0</v>
      </c>
      <c r="G752">
        <v>0</v>
      </c>
      <c r="H752">
        <v>0</v>
      </c>
    </row>
    <row r="753" spans="1:8">
      <c r="A753" t="s">
        <v>1700</v>
      </c>
      <c r="B753" t="s">
        <v>350</v>
      </c>
      <c r="C753" t="s">
        <v>157</v>
      </c>
      <c r="D753">
        <v>334512</v>
      </c>
      <c r="E753">
        <v>331492</v>
      </c>
      <c r="F753">
        <v>257727</v>
      </c>
      <c r="G753">
        <v>156821</v>
      </c>
      <c r="H753">
        <v>160299</v>
      </c>
    </row>
    <row r="754" spans="1:8">
      <c r="A754" t="s">
        <v>1700</v>
      </c>
      <c r="B754" t="s">
        <v>350</v>
      </c>
      <c r="C754" t="s">
        <v>158</v>
      </c>
      <c r="D754">
        <v>5283</v>
      </c>
      <c r="E754">
        <v>6534</v>
      </c>
      <c r="F754">
        <v>6557</v>
      </c>
      <c r="G754">
        <v>6508</v>
      </c>
      <c r="H754">
        <v>6351</v>
      </c>
    </row>
    <row r="755" spans="1:8">
      <c r="A755" t="s">
        <v>1700</v>
      </c>
      <c r="B755" t="s">
        <v>350</v>
      </c>
      <c r="C755" t="s">
        <v>159</v>
      </c>
      <c r="D755">
        <v>0</v>
      </c>
      <c r="E755">
        <v>0</v>
      </c>
      <c r="F755">
        <v>0</v>
      </c>
      <c r="G755">
        <v>0</v>
      </c>
      <c r="H755">
        <v>0</v>
      </c>
    </row>
    <row r="756" spans="1:8">
      <c r="A756" t="s">
        <v>1700</v>
      </c>
      <c r="B756" t="s">
        <v>350</v>
      </c>
      <c r="C756" t="s">
        <v>160</v>
      </c>
      <c r="D756">
        <v>113087</v>
      </c>
      <c r="E756">
        <v>119914</v>
      </c>
      <c r="F756">
        <v>126670</v>
      </c>
      <c r="G756">
        <v>127131</v>
      </c>
      <c r="H756">
        <v>137180</v>
      </c>
    </row>
    <row r="757" spans="1:8">
      <c r="A757" t="s">
        <v>1700</v>
      </c>
      <c r="B757" t="s">
        <v>350</v>
      </c>
      <c r="C757" t="s">
        <v>161</v>
      </c>
      <c r="D757">
        <v>5026</v>
      </c>
      <c r="E757">
        <v>4533</v>
      </c>
      <c r="F757">
        <v>3941</v>
      </c>
      <c r="G757">
        <v>3411</v>
      </c>
      <c r="H757">
        <v>5368</v>
      </c>
    </row>
    <row r="758" spans="1:8">
      <c r="A758" t="s">
        <v>1700</v>
      </c>
      <c r="B758" t="s">
        <v>350</v>
      </c>
      <c r="C758" t="s">
        <v>162</v>
      </c>
      <c r="D758">
        <v>615</v>
      </c>
      <c r="E758">
        <v>546</v>
      </c>
      <c r="F758">
        <v>717</v>
      </c>
      <c r="G758">
        <v>454</v>
      </c>
      <c r="H758">
        <v>493</v>
      </c>
    </row>
    <row r="759" spans="1:8">
      <c r="A759" t="s">
        <v>1700</v>
      </c>
      <c r="B759" t="s">
        <v>350</v>
      </c>
      <c r="C759" t="s">
        <v>163</v>
      </c>
      <c r="D759">
        <v>33141</v>
      </c>
      <c r="E759">
        <v>27827</v>
      </c>
      <c r="F759">
        <v>29944</v>
      </c>
      <c r="G759">
        <v>30394</v>
      </c>
      <c r="H759">
        <v>29160</v>
      </c>
    </row>
    <row r="760" spans="1:8">
      <c r="A760" t="s">
        <v>1700</v>
      </c>
      <c r="B760" t="s">
        <v>350</v>
      </c>
      <c r="C760" t="s">
        <v>164</v>
      </c>
      <c r="D760">
        <v>7</v>
      </c>
      <c r="E760">
        <v>5</v>
      </c>
      <c r="F760">
        <v>2</v>
      </c>
      <c r="G760">
        <v>24</v>
      </c>
      <c r="H760">
        <v>10</v>
      </c>
    </row>
    <row r="761" spans="1:8">
      <c r="A761" t="s">
        <v>1700</v>
      </c>
      <c r="B761" t="s">
        <v>350</v>
      </c>
      <c r="C761" t="s">
        <v>165</v>
      </c>
      <c r="D761">
        <v>151876</v>
      </c>
      <c r="E761">
        <v>152824</v>
      </c>
      <c r="F761">
        <v>161273</v>
      </c>
      <c r="G761">
        <v>161414</v>
      </c>
      <c r="H761">
        <v>172210</v>
      </c>
    </row>
    <row r="762" spans="1:8">
      <c r="A762" t="s">
        <v>1700</v>
      </c>
      <c r="B762" t="s">
        <v>350</v>
      </c>
      <c r="C762" t="s">
        <v>166</v>
      </c>
      <c r="D762">
        <v>151262</v>
      </c>
      <c r="E762">
        <v>152278</v>
      </c>
      <c r="F762">
        <v>160556</v>
      </c>
      <c r="G762">
        <v>160959</v>
      </c>
      <c r="H762">
        <v>171718</v>
      </c>
    </row>
    <row r="763" spans="1:8">
      <c r="A763" t="s">
        <v>1700</v>
      </c>
      <c r="B763" t="s">
        <v>350</v>
      </c>
      <c r="C763" t="s">
        <v>167</v>
      </c>
      <c r="D763">
        <v>615</v>
      </c>
      <c r="E763">
        <v>546</v>
      </c>
      <c r="F763">
        <v>717</v>
      </c>
      <c r="G763">
        <v>454</v>
      </c>
      <c r="H763">
        <v>493</v>
      </c>
    </row>
    <row r="764" spans="1:8">
      <c r="A764" t="s">
        <v>1700</v>
      </c>
      <c r="B764" t="s">
        <v>350</v>
      </c>
      <c r="C764" t="s">
        <v>168</v>
      </c>
      <c r="D764">
        <v>146781</v>
      </c>
      <c r="E764">
        <v>148013</v>
      </c>
      <c r="F764">
        <v>156461</v>
      </c>
      <c r="G764">
        <v>156173</v>
      </c>
      <c r="H764">
        <v>169739</v>
      </c>
    </row>
    <row r="765" spans="1:8">
      <c r="A765" t="s">
        <v>1700</v>
      </c>
      <c r="B765" t="s">
        <v>350</v>
      </c>
      <c r="C765" t="s">
        <v>169</v>
      </c>
      <c r="D765">
        <v>4</v>
      </c>
      <c r="E765">
        <v>121</v>
      </c>
      <c r="F765">
        <v>10</v>
      </c>
      <c r="G765">
        <v>11</v>
      </c>
      <c r="H765">
        <v>12</v>
      </c>
    </row>
    <row r="766" spans="1:8">
      <c r="A766" t="s">
        <v>1700</v>
      </c>
      <c r="B766" t="s">
        <v>350</v>
      </c>
      <c r="C766" t="s">
        <v>1705</v>
      </c>
      <c r="D766">
        <v>28595</v>
      </c>
      <c r="E766">
        <v>28672</v>
      </c>
      <c r="F766">
        <v>26792</v>
      </c>
      <c r="G766">
        <v>27115</v>
      </c>
      <c r="H766">
        <v>27596</v>
      </c>
    </row>
    <row r="767" spans="1:8">
      <c r="A767" t="s">
        <v>1700</v>
      </c>
      <c r="B767" t="s">
        <v>350</v>
      </c>
      <c r="C767" t="s">
        <v>170</v>
      </c>
      <c r="D767">
        <v>207</v>
      </c>
      <c r="E767">
        <v>238</v>
      </c>
      <c r="F767">
        <v>0</v>
      </c>
      <c r="G767">
        <v>0</v>
      </c>
      <c r="H767">
        <v>0</v>
      </c>
    </row>
    <row r="768" spans="1:8">
      <c r="A768" t="s">
        <v>1700</v>
      </c>
      <c r="B768" t="s">
        <v>350</v>
      </c>
      <c r="C768" t="s">
        <v>171</v>
      </c>
      <c r="D768">
        <v>-234840</v>
      </c>
      <c r="E768">
        <v>-287058</v>
      </c>
      <c r="F768">
        <v>-302489</v>
      </c>
      <c r="G768">
        <v>-216040</v>
      </c>
      <c r="H768">
        <v>-215725</v>
      </c>
    </row>
    <row r="769" spans="1:8">
      <c r="A769" t="s">
        <v>1700</v>
      </c>
      <c r="B769" t="s">
        <v>350</v>
      </c>
      <c r="C769" t="s">
        <v>172</v>
      </c>
      <c r="D769">
        <v>203</v>
      </c>
      <c r="E769">
        <v>116</v>
      </c>
      <c r="F769">
        <v>-10</v>
      </c>
      <c r="G769">
        <v>-11</v>
      </c>
      <c r="H769">
        <v>-12</v>
      </c>
    </row>
    <row r="770" spans="1:8">
      <c r="A770" t="s">
        <v>1700</v>
      </c>
      <c r="B770" t="s">
        <v>350</v>
      </c>
      <c r="C770" t="s">
        <v>173</v>
      </c>
      <c r="D770">
        <v>23821</v>
      </c>
      <c r="E770">
        <v>24164</v>
      </c>
      <c r="F770">
        <v>24777</v>
      </c>
      <c r="G770">
        <v>22093</v>
      </c>
      <c r="H770">
        <v>24566</v>
      </c>
    </row>
    <row r="771" spans="1:8">
      <c r="A771" t="s">
        <v>1700</v>
      </c>
      <c r="B771" t="s">
        <v>350</v>
      </c>
      <c r="C771" t="s">
        <v>174</v>
      </c>
      <c r="D771">
        <v>653</v>
      </c>
      <c r="E771">
        <v>660</v>
      </c>
      <c r="F771">
        <v>675</v>
      </c>
      <c r="G771">
        <v>685</v>
      </c>
      <c r="H771">
        <v>696</v>
      </c>
    </row>
    <row r="772" spans="1:8">
      <c r="A772" t="s">
        <v>1700</v>
      </c>
      <c r="B772" t="s">
        <v>350</v>
      </c>
      <c r="C772" t="s">
        <v>175</v>
      </c>
      <c r="D772">
        <v>632</v>
      </c>
      <c r="E772">
        <v>632</v>
      </c>
      <c r="F772">
        <v>645</v>
      </c>
      <c r="G772">
        <v>676</v>
      </c>
      <c r="H772">
        <v>653</v>
      </c>
    </row>
    <row r="773" spans="1:8">
      <c r="A773" t="s">
        <v>1700</v>
      </c>
      <c r="B773" t="s">
        <v>350</v>
      </c>
      <c r="C773" t="s">
        <v>176</v>
      </c>
      <c r="D773">
        <v>2569</v>
      </c>
      <c r="E773">
        <v>2632</v>
      </c>
      <c r="F773">
        <v>1176</v>
      </c>
      <c r="G773">
        <v>0</v>
      </c>
      <c r="H773">
        <v>0</v>
      </c>
    </row>
    <row r="774" spans="1:8">
      <c r="A774" t="s">
        <v>1700</v>
      </c>
      <c r="B774" t="s">
        <v>350</v>
      </c>
      <c r="C774" t="s">
        <v>177</v>
      </c>
      <c r="D774">
        <v>25106</v>
      </c>
      <c r="E774">
        <v>25456</v>
      </c>
      <c r="F774">
        <v>26097</v>
      </c>
      <c r="G774">
        <v>23454</v>
      </c>
      <c r="H774">
        <v>25916</v>
      </c>
    </row>
    <row r="775" spans="1:8">
      <c r="A775" t="s">
        <v>1700</v>
      </c>
      <c r="B775" t="s">
        <v>350</v>
      </c>
      <c r="C775" t="s">
        <v>178</v>
      </c>
      <c r="D775">
        <v>0</v>
      </c>
      <c r="E775">
        <v>0</v>
      </c>
      <c r="F775">
        <v>0</v>
      </c>
      <c r="G775">
        <v>0</v>
      </c>
      <c r="H775">
        <v>0</v>
      </c>
    </row>
    <row r="776" spans="1:8">
      <c r="A776" t="s">
        <v>1700</v>
      </c>
      <c r="B776" t="s">
        <v>350</v>
      </c>
      <c r="C776" t="s">
        <v>179</v>
      </c>
      <c r="D776">
        <v>0</v>
      </c>
      <c r="E776">
        <v>0</v>
      </c>
      <c r="F776">
        <v>0</v>
      </c>
      <c r="G776">
        <v>0</v>
      </c>
      <c r="H776">
        <v>0</v>
      </c>
    </row>
    <row r="777" spans="1:8">
      <c r="A777" t="s">
        <v>1700</v>
      </c>
      <c r="B777" t="s">
        <v>350</v>
      </c>
      <c r="C777" t="s">
        <v>180</v>
      </c>
      <c r="D777">
        <v>26</v>
      </c>
      <c r="E777">
        <v>27</v>
      </c>
      <c r="F777">
        <v>38</v>
      </c>
      <c r="G777">
        <v>39</v>
      </c>
      <c r="H777">
        <v>36</v>
      </c>
    </row>
    <row r="778" spans="1:8">
      <c r="A778" t="s">
        <v>1700</v>
      </c>
      <c r="B778" t="s">
        <v>350</v>
      </c>
      <c r="C778" t="s">
        <v>181</v>
      </c>
      <c r="D778">
        <v>101273</v>
      </c>
      <c r="E778">
        <v>101280</v>
      </c>
      <c r="F778">
        <v>100365</v>
      </c>
      <c r="G778">
        <v>99385</v>
      </c>
      <c r="H778">
        <v>102326</v>
      </c>
    </row>
    <row r="779" spans="1:8">
      <c r="A779" t="s">
        <v>1700</v>
      </c>
      <c r="B779" t="s">
        <v>350</v>
      </c>
      <c r="C779" t="s">
        <v>182</v>
      </c>
      <c r="D779">
        <v>46765</v>
      </c>
      <c r="E779">
        <v>47749</v>
      </c>
      <c r="F779">
        <v>47027</v>
      </c>
      <c r="G779">
        <v>48154</v>
      </c>
      <c r="H779">
        <v>48072</v>
      </c>
    </row>
    <row r="780" spans="1:8">
      <c r="A780" t="s">
        <v>1700</v>
      </c>
      <c r="B780" t="s">
        <v>350</v>
      </c>
      <c r="C780" t="s">
        <v>183</v>
      </c>
      <c r="D780">
        <v>116865</v>
      </c>
      <c r="E780">
        <v>118261</v>
      </c>
      <c r="F780">
        <v>118465</v>
      </c>
      <c r="G780">
        <v>132070</v>
      </c>
      <c r="H780">
        <v>126689</v>
      </c>
    </row>
    <row r="781" spans="1:8">
      <c r="A781" t="s">
        <v>1700</v>
      </c>
      <c r="B781" t="s">
        <v>350</v>
      </c>
      <c r="C781" t="s">
        <v>184</v>
      </c>
      <c r="D781">
        <v>264929</v>
      </c>
      <c r="E781">
        <v>267318</v>
      </c>
      <c r="F781">
        <v>265894</v>
      </c>
      <c r="G781">
        <v>279648</v>
      </c>
      <c r="H781">
        <v>277123</v>
      </c>
    </row>
    <row r="782" spans="1:8">
      <c r="A782" t="s">
        <v>1700</v>
      </c>
      <c r="B782" t="s">
        <v>350</v>
      </c>
      <c r="C782" t="s">
        <v>185</v>
      </c>
      <c r="D782">
        <v>264929</v>
      </c>
      <c r="E782">
        <v>267318</v>
      </c>
      <c r="F782">
        <v>265894</v>
      </c>
      <c r="G782">
        <v>279648</v>
      </c>
      <c r="H782">
        <v>277123</v>
      </c>
    </row>
    <row r="783" spans="1:8">
      <c r="A783" t="s">
        <v>1700</v>
      </c>
      <c r="B783" t="s">
        <v>350</v>
      </c>
      <c r="C783" t="s">
        <v>186</v>
      </c>
      <c r="D783">
        <v>0</v>
      </c>
      <c r="E783">
        <v>0</v>
      </c>
      <c r="F783">
        <v>0</v>
      </c>
      <c r="G783">
        <v>0</v>
      </c>
      <c r="H783">
        <v>0</v>
      </c>
    </row>
    <row r="784" spans="1:8">
      <c r="A784" t="s">
        <v>1700</v>
      </c>
      <c r="B784" t="s">
        <v>350</v>
      </c>
      <c r="C784" t="s">
        <v>187</v>
      </c>
      <c r="D784">
        <v>0</v>
      </c>
      <c r="E784">
        <v>0</v>
      </c>
      <c r="F784">
        <v>0</v>
      </c>
      <c r="G784">
        <v>0</v>
      </c>
      <c r="H784">
        <v>0</v>
      </c>
    </row>
    <row r="785" spans="1:8">
      <c r="A785" t="s">
        <v>1700</v>
      </c>
      <c r="B785" t="s">
        <v>350</v>
      </c>
      <c r="C785" t="s">
        <v>1706</v>
      </c>
      <c r="D785">
        <v>19407</v>
      </c>
      <c r="E785">
        <v>19395</v>
      </c>
      <c r="F785">
        <v>17417</v>
      </c>
      <c r="G785">
        <v>17135</v>
      </c>
      <c r="H785">
        <v>17197</v>
      </c>
    </row>
    <row r="786" spans="1:8">
      <c r="A786" t="s">
        <v>1700</v>
      </c>
      <c r="B786" t="s">
        <v>350</v>
      </c>
      <c r="C786" t="s">
        <v>188</v>
      </c>
      <c r="D786">
        <v>1252399</v>
      </c>
      <c r="E786">
        <v>1322270</v>
      </c>
      <c r="F786">
        <v>1349106</v>
      </c>
      <c r="G786">
        <v>1214630</v>
      </c>
      <c r="H786">
        <v>1251315</v>
      </c>
    </row>
    <row r="787" spans="1:8">
      <c r="A787" t="s">
        <v>1700</v>
      </c>
      <c r="B787" t="s">
        <v>350</v>
      </c>
      <c r="C787" t="s">
        <v>189</v>
      </c>
      <c r="D787">
        <v>0</v>
      </c>
      <c r="E787">
        <v>0</v>
      </c>
      <c r="F787">
        <v>0</v>
      </c>
      <c r="G787">
        <v>0</v>
      </c>
      <c r="H787">
        <v>0</v>
      </c>
    </row>
    <row r="788" spans="1:8">
      <c r="A788" t="s">
        <v>1700</v>
      </c>
      <c r="B788" t="s">
        <v>350</v>
      </c>
      <c r="C788" t="s">
        <v>190</v>
      </c>
      <c r="D788">
        <v>0</v>
      </c>
      <c r="E788">
        <v>0</v>
      </c>
      <c r="F788">
        <v>0</v>
      </c>
      <c r="G788">
        <v>0</v>
      </c>
      <c r="H788">
        <v>0</v>
      </c>
    </row>
    <row r="789" spans="1:8">
      <c r="A789" t="s">
        <v>1700</v>
      </c>
      <c r="B789" t="s">
        <v>350</v>
      </c>
      <c r="C789" t="s">
        <v>191</v>
      </c>
      <c r="D789">
        <v>0</v>
      </c>
      <c r="E789">
        <v>0</v>
      </c>
      <c r="F789">
        <v>0</v>
      </c>
      <c r="G789">
        <v>0</v>
      </c>
      <c r="H789">
        <v>0</v>
      </c>
    </row>
    <row r="790" spans="1:8">
      <c r="A790" t="s">
        <v>1700</v>
      </c>
      <c r="B790" t="s">
        <v>350</v>
      </c>
      <c r="C790" t="s">
        <v>192</v>
      </c>
      <c r="D790">
        <v>332001.8</v>
      </c>
      <c r="E790">
        <v>351879.5</v>
      </c>
      <c r="F790">
        <v>372393.5</v>
      </c>
      <c r="G790">
        <v>382072.3</v>
      </c>
      <c r="H790">
        <v>420026.7</v>
      </c>
    </row>
    <row r="791" spans="1:8">
      <c r="A791" t="s">
        <v>1700</v>
      </c>
      <c r="B791" t="s">
        <v>350</v>
      </c>
      <c r="C791" t="s">
        <v>193</v>
      </c>
      <c r="D791">
        <v>303606</v>
      </c>
      <c r="E791">
        <v>314828</v>
      </c>
      <c r="F791">
        <v>325395</v>
      </c>
      <c r="G791">
        <v>327178</v>
      </c>
      <c r="H791">
        <v>347656</v>
      </c>
    </row>
    <row r="792" spans="1:8">
      <c r="A792" t="s">
        <v>1700</v>
      </c>
      <c r="B792" t="s">
        <v>350</v>
      </c>
      <c r="C792" t="s">
        <v>194</v>
      </c>
      <c r="D792">
        <v>48</v>
      </c>
      <c r="E792">
        <v>48</v>
      </c>
      <c r="F792">
        <v>48</v>
      </c>
      <c r="G792">
        <v>48</v>
      </c>
      <c r="H792">
        <v>48</v>
      </c>
    </row>
    <row r="793" spans="1:8">
      <c r="A793" t="s">
        <v>1700</v>
      </c>
      <c r="B793" t="s">
        <v>350</v>
      </c>
      <c r="C793" t="s">
        <v>195</v>
      </c>
      <c r="D793">
        <v>0</v>
      </c>
      <c r="E793">
        <v>0</v>
      </c>
      <c r="F793">
        <v>0</v>
      </c>
      <c r="G793">
        <v>0</v>
      </c>
      <c r="H793">
        <v>0</v>
      </c>
    </row>
    <row r="794" spans="1:8">
      <c r="A794" t="s">
        <v>1700</v>
      </c>
      <c r="B794" t="s">
        <v>350</v>
      </c>
      <c r="C794" t="s">
        <v>1707</v>
      </c>
      <c r="D794">
        <v>0</v>
      </c>
      <c r="E794">
        <v>0</v>
      </c>
      <c r="F794">
        <v>0</v>
      </c>
      <c r="G794">
        <v>0</v>
      </c>
      <c r="H794">
        <v>0</v>
      </c>
    </row>
    <row r="795" spans="1:8">
      <c r="A795" t="s">
        <v>1700</v>
      </c>
      <c r="B795" t="s">
        <v>350</v>
      </c>
      <c r="C795" t="s">
        <v>196</v>
      </c>
      <c r="D795">
        <v>247</v>
      </c>
      <c r="E795">
        <v>247</v>
      </c>
      <c r="F795">
        <v>247</v>
      </c>
      <c r="G795">
        <v>247</v>
      </c>
      <c r="H795">
        <v>247</v>
      </c>
    </row>
    <row r="796" spans="1:8">
      <c r="A796" t="s">
        <v>1700</v>
      </c>
      <c r="B796" t="s">
        <v>350</v>
      </c>
      <c r="C796" t="s">
        <v>197</v>
      </c>
      <c r="D796">
        <v>50</v>
      </c>
      <c r="E796">
        <v>50</v>
      </c>
      <c r="F796">
        <v>50</v>
      </c>
      <c r="G796">
        <v>50</v>
      </c>
      <c r="H796">
        <v>50</v>
      </c>
    </row>
    <row r="797" spans="1:8">
      <c r="A797" t="s">
        <v>1700</v>
      </c>
      <c r="B797" t="s">
        <v>350</v>
      </c>
      <c r="C797" t="s">
        <v>198</v>
      </c>
      <c r="D797">
        <v>345</v>
      </c>
      <c r="E797">
        <v>345</v>
      </c>
      <c r="F797">
        <v>345</v>
      </c>
      <c r="G797">
        <v>345</v>
      </c>
      <c r="H797">
        <v>345</v>
      </c>
    </row>
    <row r="798" spans="1:8">
      <c r="A798" t="s">
        <v>1700</v>
      </c>
      <c r="B798" t="s">
        <v>350</v>
      </c>
      <c r="C798" t="s">
        <v>199</v>
      </c>
      <c r="D798">
        <v>345</v>
      </c>
      <c r="E798">
        <v>345</v>
      </c>
      <c r="F798">
        <v>345</v>
      </c>
      <c r="G798">
        <v>345</v>
      </c>
      <c r="H798">
        <v>345</v>
      </c>
    </row>
    <row r="799" spans="1:8">
      <c r="A799" t="s">
        <v>1700</v>
      </c>
      <c r="B799" t="s">
        <v>350</v>
      </c>
      <c r="C799" t="s">
        <v>200</v>
      </c>
      <c r="D799">
        <v>492</v>
      </c>
      <c r="E799">
        <v>413</v>
      </c>
      <c r="F799">
        <v>388</v>
      </c>
      <c r="G799">
        <v>320</v>
      </c>
      <c r="H799">
        <v>557</v>
      </c>
    </row>
    <row r="800" spans="1:8">
      <c r="A800" t="s">
        <v>1700</v>
      </c>
      <c r="B800" t="s">
        <v>350</v>
      </c>
      <c r="C800" t="s">
        <v>201</v>
      </c>
      <c r="D800">
        <v>2481</v>
      </c>
      <c r="E800">
        <v>2417</v>
      </c>
      <c r="F800">
        <v>3457</v>
      </c>
      <c r="G800">
        <v>3381</v>
      </c>
      <c r="H800">
        <v>3614</v>
      </c>
    </row>
    <row r="801" spans="1:8">
      <c r="A801" t="s">
        <v>1700</v>
      </c>
      <c r="B801" t="s">
        <v>350</v>
      </c>
      <c r="C801" t="s">
        <v>202</v>
      </c>
      <c r="D801">
        <v>1558</v>
      </c>
      <c r="E801">
        <v>1490</v>
      </c>
      <c r="F801">
        <v>1383</v>
      </c>
      <c r="G801">
        <v>1197</v>
      </c>
      <c r="H801">
        <v>1258</v>
      </c>
    </row>
    <row r="802" spans="1:8">
      <c r="A802" t="s">
        <v>1700</v>
      </c>
      <c r="B802" t="s">
        <v>350</v>
      </c>
      <c r="C802" t="s">
        <v>203</v>
      </c>
      <c r="D802">
        <v>3934</v>
      </c>
      <c r="E802">
        <v>4986</v>
      </c>
      <c r="F802">
        <v>5545</v>
      </c>
      <c r="G802">
        <v>5029</v>
      </c>
      <c r="H802">
        <v>5101</v>
      </c>
    </row>
    <row r="803" spans="1:8">
      <c r="A803" t="s">
        <v>1700</v>
      </c>
      <c r="B803" t="s">
        <v>350</v>
      </c>
      <c r="C803" t="s">
        <v>204</v>
      </c>
      <c r="D803">
        <v>8465</v>
      </c>
      <c r="E803">
        <v>9306</v>
      </c>
      <c r="F803">
        <v>10774</v>
      </c>
      <c r="G803">
        <v>9927</v>
      </c>
      <c r="H803">
        <v>10531</v>
      </c>
    </row>
    <row r="804" spans="1:8">
      <c r="A804" t="s">
        <v>1700</v>
      </c>
      <c r="B804" t="s">
        <v>350</v>
      </c>
      <c r="C804" t="s">
        <v>205</v>
      </c>
      <c r="D804">
        <v>8465</v>
      </c>
      <c r="E804">
        <v>9306</v>
      </c>
      <c r="F804">
        <v>10774</v>
      </c>
      <c r="G804">
        <v>9927</v>
      </c>
      <c r="H804">
        <v>10531</v>
      </c>
    </row>
    <row r="805" spans="1:8">
      <c r="A805" t="s">
        <v>1700</v>
      </c>
      <c r="B805" t="s">
        <v>350</v>
      </c>
      <c r="C805" t="s">
        <v>1708</v>
      </c>
      <c r="D805">
        <v>216</v>
      </c>
      <c r="E805">
        <v>216</v>
      </c>
      <c r="F805">
        <v>216</v>
      </c>
      <c r="G805">
        <v>216</v>
      </c>
      <c r="H805">
        <v>216</v>
      </c>
    </row>
    <row r="806" spans="1:8">
      <c r="A806" t="s">
        <v>1700</v>
      </c>
      <c r="B806" t="s">
        <v>350</v>
      </c>
      <c r="C806" t="s">
        <v>1709</v>
      </c>
      <c r="D806">
        <v>2721</v>
      </c>
      <c r="E806">
        <v>2721</v>
      </c>
      <c r="F806">
        <v>2721</v>
      </c>
      <c r="G806">
        <v>2721</v>
      </c>
      <c r="H806">
        <v>2721</v>
      </c>
    </row>
    <row r="807" spans="1:8">
      <c r="A807" t="s">
        <v>1700</v>
      </c>
      <c r="B807" t="s">
        <v>350</v>
      </c>
      <c r="C807" t="s">
        <v>206</v>
      </c>
      <c r="D807">
        <v>0</v>
      </c>
      <c r="E807">
        <v>0</v>
      </c>
      <c r="F807">
        <v>0</v>
      </c>
      <c r="G807">
        <v>0</v>
      </c>
      <c r="H807">
        <v>0</v>
      </c>
    </row>
    <row r="808" spans="1:8">
      <c r="A808" t="s">
        <v>1700</v>
      </c>
      <c r="B808" t="s">
        <v>350</v>
      </c>
      <c r="C808" t="s">
        <v>207</v>
      </c>
      <c r="D808">
        <v>62908</v>
      </c>
      <c r="E808">
        <v>63524</v>
      </c>
      <c r="F808">
        <v>55213</v>
      </c>
      <c r="G808">
        <v>56316</v>
      </c>
      <c r="H808">
        <v>52824</v>
      </c>
    </row>
    <row r="809" spans="1:8">
      <c r="A809" t="s">
        <v>1700</v>
      </c>
      <c r="B809" t="s">
        <v>350</v>
      </c>
      <c r="C809" t="s">
        <v>208</v>
      </c>
      <c r="D809">
        <v>0</v>
      </c>
      <c r="E809">
        <v>0</v>
      </c>
      <c r="F809">
        <v>0</v>
      </c>
      <c r="G809">
        <v>0</v>
      </c>
      <c r="H809">
        <v>0</v>
      </c>
    </row>
    <row r="810" spans="1:8">
      <c r="A810" t="s">
        <v>1700</v>
      </c>
      <c r="B810" t="s">
        <v>350</v>
      </c>
      <c r="C810" t="s">
        <v>209</v>
      </c>
      <c r="D810">
        <v>62908</v>
      </c>
      <c r="E810">
        <v>63524</v>
      </c>
      <c r="F810">
        <v>55213</v>
      </c>
      <c r="G810">
        <v>56316</v>
      </c>
      <c r="H810">
        <v>52824</v>
      </c>
    </row>
    <row r="811" spans="1:8">
      <c r="A811" t="s">
        <v>1700</v>
      </c>
      <c r="B811" t="s">
        <v>350</v>
      </c>
      <c r="C811" t="s">
        <v>210</v>
      </c>
      <c r="D811">
        <v>0</v>
      </c>
      <c r="E811">
        <v>0</v>
      </c>
      <c r="F811">
        <v>0</v>
      </c>
      <c r="G811">
        <v>0</v>
      </c>
      <c r="H811">
        <v>0</v>
      </c>
    </row>
    <row r="812" spans="1:8">
      <c r="A812" t="s">
        <v>1700</v>
      </c>
      <c r="B812" t="s">
        <v>350</v>
      </c>
      <c r="C812" t="s">
        <v>211</v>
      </c>
      <c r="D812">
        <v>0</v>
      </c>
      <c r="E812">
        <v>0</v>
      </c>
      <c r="F812">
        <v>0</v>
      </c>
      <c r="G812">
        <v>0</v>
      </c>
      <c r="H812">
        <v>0</v>
      </c>
    </row>
    <row r="813" spans="1:8">
      <c r="A813" t="s">
        <v>1700</v>
      </c>
      <c r="B813" t="s">
        <v>350</v>
      </c>
      <c r="C813" t="s">
        <v>212</v>
      </c>
      <c r="D813">
        <v>0</v>
      </c>
      <c r="E813">
        <v>0</v>
      </c>
      <c r="F813">
        <v>0</v>
      </c>
      <c r="G813">
        <v>0</v>
      </c>
      <c r="H813">
        <v>0</v>
      </c>
    </row>
    <row r="814" spans="1:8">
      <c r="A814" t="s">
        <v>1700</v>
      </c>
      <c r="B814" t="s">
        <v>350</v>
      </c>
      <c r="C814" t="s">
        <v>213</v>
      </c>
      <c r="D814">
        <v>0</v>
      </c>
      <c r="E814">
        <v>0</v>
      </c>
      <c r="F814">
        <v>0</v>
      </c>
      <c r="G814">
        <v>0</v>
      </c>
      <c r="H814">
        <v>0</v>
      </c>
    </row>
    <row r="815" spans="1:8">
      <c r="A815" t="s">
        <v>1700</v>
      </c>
      <c r="B815" t="s">
        <v>350</v>
      </c>
      <c r="C815" t="s">
        <v>214</v>
      </c>
      <c r="D815">
        <v>0</v>
      </c>
      <c r="E815">
        <v>0</v>
      </c>
      <c r="F815">
        <v>0</v>
      </c>
      <c r="G815">
        <v>0</v>
      </c>
      <c r="H815">
        <v>0</v>
      </c>
    </row>
    <row r="816" spans="1:8">
      <c r="A816" t="s">
        <v>1700</v>
      </c>
      <c r="B816" t="s">
        <v>350</v>
      </c>
      <c r="C816" t="s">
        <v>215</v>
      </c>
      <c r="D816">
        <v>78738</v>
      </c>
      <c r="E816">
        <v>76176</v>
      </c>
      <c r="F816">
        <v>79145</v>
      </c>
      <c r="G816">
        <v>55659</v>
      </c>
      <c r="H816">
        <v>72094</v>
      </c>
    </row>
    <row r="817" spans="1:8">
      <c r="A817" t="s">
        <v>1700</v>
      </c>
      <c r="B817" t="s">
        <v>350</v>
      </c>
      <c r="C817" t="s">
        <v>216</v>
      </c>
      <c r="D817">
        <v>78738</v>
      </c>
      <c r="E817">
        <v>76176</v>
      </c>
      <c r="F817">
        <v>79145</v>
      </c>
      <c r="G817">
        <v>55659</v>
      </c>
      <c r="H817">
        <v>72094</v>
      </c>
    </row>
    <row r="818" spans="1:8">
      <c r="A818" t="s">
        <v>1700</v>
      </c>
      <c r="B818" t="s">
        <v>350</v>
      </c>
      <c r="C818" t="s">
        <v>217</v>
      </c>
      <c r="D818">
        <v>78738</v>
      </c>
      <c r="E818">
        <v>76176</v>
      </c>
      <c r="F818">
        <v>79145</v>
      </c>
      <c r="G818">
        <v>55659</v>
      </c>
      <c r="H818">
        <v>72094</v>
      </c>
    </row>
    <row r="819" spans="1:8">
      <c r="A819" t="s">
        <v>1700</v>
      </c>
      <c r="B819" t="s">
        <v>350</v>
      </c>
      <c r="C819" t="s">
        <v>218</v>
      </c>
      <c r="D819">
        <v>1</v>
      </c>
      <c r="E819">
        <v>0</v>
      </c>
      <c r="F819">
        <v>0</v>
      </c>
      <c r="G819">
        <v>0</v>
      </c>
      <c r="H819">
        <v>1</v>
      </c>
    </row>
    <row r="820" spans="1:8">
      <c r="A820" t="s">
        <v>1700</v>
      </c>
      <c r="B820" t="s">
        <v>350</v>
      </c>
      <c r="C820" t="s">
        <v>219</v>
      </c>
      <c r="D820">
        <v>0</v>
      </c>
      <c r="E820">
        <v>0</v>
      </c>
      <c r="F820">
        <v>1</v>
      </c>
      <c r="G820">
        <v>0</v>
      </c>
      <c r="H820">
        <v>0</v>
      </c>
    </row>
    <row r="821" spans="1:8">
      <c r="A821" t="s">
        <v>1700</v>
      </c>
      <c r="B821" t="s">
        <v>350</v>
      </c>
      <c r="C821" t="s">
        <v>220</v>
      </c>
      <c r="D821">
        <v>0</v>
      </c>
      <c r="E821">
        <v>0</v>
      </c>
      <c r="F821">
        <v>2</v>
      </c>
      <c r="G821">
        <v>0</v>
      </c>
      <c r="H821">
        <v>1</v>
      </c>
    </row>
    <row r="822" spans="1:8">
      <c r="A822" t="s">
        <v>1700</v>
      </c>
      <c r="B822" t="s">
        <v>350</v>
      </c>
      <c r="C822" t="s">
        <v>221</v>
      </c>
      <c r="D822">
        <v>1</v>
      </c>
      <c r="E822">
        <v>1</v>
      </c>
      <c r="F822">
        <v>3</v>
      </c>
      <c r="G822">
        <v>1</v>
      </c>
      <c r="H822">
        <v>2</v>
      </c>
    </row>
    <row r="823" spans="1:8">
      <c r="A823" t="s">
        <v>1700</v>
      </c>
      <c r="B823" t="s">
        <v>350</v>
      </c>
      <c r="C823" t="s">
        <v>222</v>
      </c>
      <c r="D823">
        <v>1</v>
      </c>
      <c r="E823">
        <v>1</v>
      </c>
      <c r="F823">
        <v>3</v>
      </c>
      <c r="G823">
        <v>1</v>
      </c>
      <c r="H823">
        <v>2</v>
      </c>
    </row>
    <row r="824" spans="1:8">
      <c r="A824" t="s">
        <v>1700</v>
      </c>
      <c r="B824" t="s">
        <v>350</v>
      </c>
      <c r="C824" t="s">
        <v>223</v>
      </c>
      <c r="D824">
        <v>50</v>
      </c>
      <c r="E824">
        <v>52</v>
      </c>
      <c r="F824">
        <v>71</v>
      </c>
      <c r="G824">
        <v>69</v>
      </c>
      <c r="H824">
        <v>64</v>
      </c>
    </row>
    <row r="825" spans="1:8">
      <c r="A825" t="s">
        <v>1700</v>
      </c>
      <c r="B825" t="s">
        <v>350</v>
      </c>
      <c r="C825" t="s">
        <v>224</v>
      </c>
      <c r="D825">
        <v>197895</v>
      </c>
      <c r="E825">
        <v>193728</v>
      </c>
      <c r="F825">
        <v>186974</v>
      </c>
      <c r="G825">
        <v>178084</v>
      </c>
      <c r="H825">
        <v>181160</v>
      </c>
    </row>
    <row r="826" spans="1:8">
      <c r="A826" t="s">
        <v>1700</v>
      </c>
      <c r="B826" t="s">
        <v>350</v>
      </c>
      <c r="C826" t="s">
        <v>225</v>
      </c>
      <c r="D826">
        <v>91382</v>
      </c>
      <c r="E826">
        <v>91334</v>
      </c>
      <c r="F826">
        <v>87608</v>
      </c>
      <c r="G826">
        <v>86285</v>
      </c>
      <c r="H826">
        <v>85108</v>
      </c>
    </row>
    <row r="827" spans="1:8">
      <c r="A827" t="s">
        <v>1700</v>
      </c>
      <c r="B827" t="s">
        <v>350</v>
      </c>
      <c r="C827" t="s">
        <v>226</v>
      </c>
      <c r="D827">
        <v>228363</v>
      </c>
      <c r="E827">
        <v>226208</v>
      </c>
      <c r="F827">
        <v>220694</v>
      </c>
      <c r="G827">
        <v>236649</v>
      </c>
      <c r="H827">
        <v>224293</v>
      </c>
    </row>
    <row r="828" spans="1:8">
      <c r="A828" t="s">
        <v>1700</v>
      </c>
      <c r="B828" t="s">
        <v>350</v>
      </c>
      <c r="C828" t="s">
        <v>227</v>
      </c>
      <c r="D828">
        <v>517692</v>
      </c>
      <c r="E828">
        <v>511322</v>
      </c>
      <c r="F828">
        <v>495347</v>
      </c>
      <c r="G828">
        <v>501087</v>
      </c>
      <c r="H828">
        <v>490624</v>
      </c>
    </row>
    <row r="829" spans="1:8">
      <c r="A829" t="s">
        <v>1700</v>
      </c>
      <c r="B829" t="s">
        <v>350</v>
      </c>
      <c r="C829" t="s">
        <v>228</v>
      </c>
      <c r="D829">
        <v>517692</v>
      </c>
      <c r="E829">
        <v>511322</v>
      </c>
      <c r="F829">
        <v>495347</v>
      </c>
      <c r="G829">
        <v>501087</v>
      </c>
      <c r="H829">
        <v>490624</v>
      </c>
    </row>
    <row r="830" spans="1:8">
      <c r="A830" t="s">
        <v>1700</v>
      </c>
      <c r="B830" t="s">
        <v>350</v>
      </c>
      <c r="C830" t="s">
        <v>229</v>
      </c>
      <c r="D830">
        <v>2645</v>
      </c>
      <c r="E830">
        <v>2594</v>
      </c>
      <c r="F830">
        <v>2552</v>
      </c>
      <c r="G830">
        <v>2324</v>
      </c>
      <c r="H830">
        <v>2475</v>
      </c>
    </row>
    <row r="831" spans="1:8">
      <c r="A831" t="s">
        <v>1700</v>
      </c>
      <c r="B831" t="s">
        <v>350</v>
      </c>
      <c r="C831" t="s">
        <v>230</v>
      </c>
      <c r="D831">
        <v>1421</v>
      </c>
      <c r="E831">
        <v>1421</v>
      </c>
      <c r="F831">
        <v>1372</v>
      </c>
      <c r="G831">
        <v>1381</v>
      </c>
      <c r="H831">
        <v>1669</v>
      </c>
    </row>
    <row r="832" spans="1:8">
      <c r="A832" t="s">
        <v>1700</v>
      </c>
      <c r="B832" t="s">
        <v>350</v>
      </c>
      <c r="C832" t="s">
        <v>231</v>
      </c>
      <c r="D832">
        <v>4066</v>
      </c>
      <c r="E832">
        <v>4015</v>
      </c>
      <c r="F832">
        <v>3924</v>
      </c>
      <c r="G832">
        <v>3705</v>
      </c>
      <c r="H832">
        <v>4144</v>
      </c>
    </row>
    <row r="833" spans="1:8">
      <c r="A833" t="s">
        <v>1700</v>
      </c>
      <c r="B833" t="s">
        <v>350</v>
      </c>
      <c r="C833" t="s">
        <v>232</v>
      </c>
      <c r="D833">
        <v>4066</v>
      </c>
      <c r="E833">
        <v>4015</v>
      </c>
      <c r="F833">
        <v>3924</v>
      </c>
      <c r="G833">
        <v>3705</v>
      </c>
      <c r="H833">
        <v>4144</v>
      </c>
    </row>
    <row r="834" spans="1:8">
      <c r="A834" t="s">
        <v>1700</v>
      </c>
      <c r="B834" t="s">
        <v>350</v>
      </c>
      <c r="C834" t="s">
        <v>233</v>
      </c>
      <c r="D834">
        <v>0</v>
      </c>
      <c r="E834">
        <v>0</v>
      </c>
      <c r="F834">
        <v>0</v>
      </c>
      <c r="G834">
        <v>0</v>
      </c>
      <c r="H834">
        <v>0</v>
      </c>
    </row>
    <row r="835" spans="1:8">
      <c r="A835" t="s">
        <v>1700</v>
      </c>
      <c r="B835" t="s">
        <v>350</v>
      </c>
      <c r="C835" t="s">
        <v>234</v>
      </c>
      <c r="D835">
        <v>332615</v>
      </c>
      <c r="E835">
        <v>339496</v>
      </c>
      <c r="F835">
        <v>342124</v>
      </c>
      <c r="G835">
        <v>302707</v>
      </c>
      <c r="H835">
        <v>334037</v>
      </c>
    </row>
    <row r="836" spans="1:8">
      <c r="A836" t="s">
        <v>1700</v>
      </c>
      <c r="B836" t="s">
        <v>350</v>
      </c>
      <c r="C836" t="s">
        <v>235</v>
      </c>
      <c r="D836">
        <v>9118</v>
      </c>
      <c r="E836">
        <v>9268</v>
      </c>
      <c r="F836">
        <v>9317</v>
      </c>
      <c r="G836">
        <v>9382</v>
      </c>
      <c r="H836">
        <v>9469</v>
      </c>
    </row>
    <row r="837" spans="1:8">
      <c r="A837" t="s">
        <v>1700</v>
      </c>
      <c r="B837" t="s">
        <v>350</v>
      </c>
      <c r="C837" t="s">
        <v>236</v>
      </c>
      <c r="D837">
        <v>8828</v>
      </c>
      <c r="E837">
        <v>8878</v>
      </c>
      <c r="F837">
        <v>8907</v>
      </c>
      <c r="G837">
        <v>9267</v>
      </c>
      <c r="H837">
        <v>8883</v>
      </c>
    </row>
    <row r="838" spans="1:8">
      <c r="A838" t="s">
        <v>1700</v>
      </c>
      <c r="B838" t="s">
        <v>350</v>
      </c>
      <c r="C838" t="s">
        <v>237</v>
      </c>
      <c r="D838">
        <v>350561</v>
      </c>
      <c r="E838">
        <v>357642</v>
      </c>
      <c r="F838">
        <v>360348</v>
      </c>
      <c r="G838">
        <v>321356</v>
      </c>
      <c r="H838">
        <v>352389</v>
      </c>
    </row>
    <row r="839" spans="1:8">
      <c r="A839" t="s">
        <v>1700</v>
      </c>
      <c r="B839" t="s">
        <v>350</v>
      </c>
      <c r="C839" t="s">
        <v>238</v>
      </c>
      <c r="D839">
        <v>350561</v>
      </c>
      <c r="E839">
        <v>357642</v>
      </c>
      <c r="F839">
        <v>360348</v>
      </c>
      <c r="G839">
        <v>321356</v>
      </c>
      <c r="H839">
        <v>352389</v>
      </c>
    </row>
    <row r="840" spans="1:8">
      <c r="A840" t="s">
        <v>1700</v>
      </c>
      <c r="B840" t="s">
        <v>350</v>
      </c>
      <c r="C840" t="s">
        <v>239</v>
      </c>
      <c r="D840">
        <v>325455</v>
      </c>
      <c r="E840">
        <v>332186</v>
      </c>
      <c r="F840">
        <v>334251</v>
      </c>
      <c r="G840">
        <v>297902</v>
      </c>
      <c r="H840">
        <v>326472</v>
      </c>
    </row>
    <row r="841" spans="1:8">
      <c r="A841" t="s">
        <v>1700</v>
      </c>
      <c r="B841" t="s">
        <v>350</v>
      </c>
      <c r="C841" t="s">
        <v>240</v>
      </c>
      <c r="D841">
        <v>685</v>
      </c>
      <c r="E841">
        <v>682</v>
      </c>
      <c r="F841">
        <v>621</v>
      </c>
      <c r="G841">
        <v>588</v>
      </c>
      <c r="H841">
        <v>589</v>
      </c>
    </row>
    <row r="842" spans="1:8">
      <c r="A842" t="s">
        <v>1700</v>
      </c>
      <c r="B842" t="s">
        <v>350</v>
      </c>
      <c r="C842" t="s">
        <v>241</v>
      </c>
      <c r="D842">
        <v>0</v>
      </c>
      <c r="E842">
        <v>0</v>
      </c>
      <c r="F842">
        <v>0</v>
      </c>
      <c r="G842">
        <v>0</v>
      </c>
      <c r="H842">
        <v>0</v>
      </c>
    </row>
    <row r="843" spans="1:8">
      <c r="A843" t="s">
        <v>1700</v>
      </c>
      <c r="B843" t="s">
        <v>350</v>
      </c>
      <c r="C843" t="s">
        <v>242</v>
      </c>
      <c r="D843">
        <v>14865</v>
      </c>
      <c r="E843">
        <v>14549</v>
      </c>
      <c r="F843">
        <v>18076</v>
      </c>
      <c r="G843">
        <v>18993</v>
      </c>
      <c r="H843">
        <v>19303</v>
      </c>
    </row>
    <row r="844" spans="1:8">
      <c r="A844" t="s">
        <v>1700</v>
      </c>
      <c r="B844" t="s">
        <v>350</v>
      </c>
      <c r="C844" t="s">
        <v>243</v>
      </c>
      <c r="D844">
        <v>32649</v>
      </c>
      <c r="E844">
        <v>33073</v>
      </c>
      <c r="F844">
        <v>35780</v>
      </c>
      <c r="G844">
        <v>32468</v>
      </c>
      <c r="H844">
        <v>34431</v>
      </c>
    </row>
    <row r="845" spans="1:8">
      <c r="A845" t="s">
        <v>1700</v>
      </c>
      <c r="B845" t="s">
        <v>350</v>
      </c>
      <c r="C845" t="s">
        <v>244</v>
      </c>
      <c r="D845">
        <v>232643</v>
      </c>
      <c r="E845">
        <v>296459</v>
      </c>
      <c r="F845">
        <v>367765</v>
      </c>
      <c r="G845">
        <v>399827</v>
      </c>
      <c r="H845">
        <v>369372</v>
      </c>
    </row>
    <row r="846" spans="1:8">
      <c r="A846" t="s">
        <v>1700</v>
      </c>
      <c r="B846" t="s">
        <v>350</v>
      </c>
      <c r="C846" t="s">
        <v>1710</v>
      </c>
      <c r="D846">
        <v>13563</v>
      </c>
      <c r="E846">
        <v>13726</v>
      </c>
      <c r="F846">
        <v>13998</v>
      </c>
      <c r="G846">
        <v>14101</v>
      </c>
      <c r="H846">
        <v>14167</v>
      </c>
    </row>
    <row r="847" spans="1:8">
      <c r="A847" t="s">
        <v>1700</v>
      </c>
      <c r="B847" t="s">
        <v>350</v>
      </c>
      <c r="C847" t="s">
        <v>245</v>
      </c>
      <c r="D847">
        <v>20140</v>
      </c>
      <c r="E847">
        <v>19932</v>
      </c>
      <c r="F847">
        <v>19217</v>
      </c>
      <c r="G847">
        <v>19605</v>
      </c>
      <c r="H847">
        <v>20648</v>
      </c>
    </row>
    <row r="848" spans="1:8">
      <c r="A848" t="s">
        <v>1700</v>
      </c>
      <c r="B848" t="s">
        <v>350</v>
      </c>
      <c r="C848" t="s">
        <v>246</v>
      </c>
      <c r="D848">
        <v>34332</v>
      </c>
      <c r="E848">
        <v>36517</v>
      </c>
      <c r="F848">
        <v>43411</v>
      </c>
      <c r="G848">
        <v>42648</v>
      </c>
      <c r="H848">
        <v>41207</v>
      </c>
    </row>
    <row r="849" spans="1:8">
      <c r="A849" t="s">
        <v>1700</v>
      </c>
      <c r="B849" t="s">
        <v>350</v>
      </c>
      <c r="C849" t="s">
        <v>247</v>
      </c>
      <c r="D849">
        <v>334629</v>
      </c>
      <c r="E849">
        <v>400531</v>
      </c>
      <c r="F849">
        <v>484249</v>
      </c>
      <c r="G849">
        <v>513539</v>
      </c>
      <c r="H849">
        <v>484962</v>
      </c>
    </row>
    <row r="850" spans="1:8">
      <c r="A850" t="s">
        <v>1700</v>
      </c>
      <c r="B850" t="s">
        <v>350</v>
      </c>
      <c r="C850" t="s">
        <v>248</v>
      </c>
      <c r="D850">
        <v>47.5</v>
      </c>
      <c r="E850">
        <v>55.9</v>
      </c>
      <c r="F850">
        <v>66.400000000000006</v>
      </c>
      <c r="G850">
        <v>71.5</v>
      </c>
      <c r="H850">
        <v>66.8</v>
      </c>
    </row>
    <row r="851" spans="1:8">
      <c r="A851" t="s">
        <v>1700</v>
      </c>
      <c r="B851" t="s">
        <v>350</v>
      </c>
      <c r="C851" t="s">
        <v>249</v>
      </c>
      <c r="D851">
        <v>101986</v>
      </c>
      <c r="E851">
        <v>104071</v>
      </c>
      <c r="F851">
        <v>116483</v>
      </c>
      <c r="G851">
        <v>113713</v>
      </c>
      <c r="H851">
        <v>115590</v>
      </c>
    </row>
    <row r="852" spans="1:8">
      <c r="A852" t="s">
        <v>1700</v>
      </c>
      <c r="B852" t="s">
        <v>350</v>
      </c>
      <c r="C852" t="s">
        <v>250</v>
      </c>
      <c r="D852">
        <v>334629</v>
      </c>
      <c r="E852">
        <v>400531</v>
      </c>
      <c r="F852">
        <v>484249</v>
      </c>
      <c r="G852">
        <v>513539</v>
      </c>
      <c r="H852">
        <v>484962</v>
      </c>
    </row>
    <row r="853" spans="1:8">
      <c r="A853" t="s">
        <v>1700</v>
      </c>
      <c r="B853" t="s">
        <v>350</v>
      </c>
      <c r="C853" t="s">
        <v>251</v>
      </c>
      <c r="D853">
        <v>338246</v>
      </c>
      <c r="E853">
        <v>325122</v>
      </c>
      <c r="F853">
        <v>333312</v>
      </c>
      <c r="G853">
        <v>329597</v>
      </c>
      <c r="H853">
        <v>330406</v>
      </c>
    </row>
    <row r="854" spans="1:8">
      <c r="A854" t="s">
        <v>1700</v>
      </c>
      <c r="B854" t="s">
        <v>350</v>
      </c>
      <c r="C854" t="s">
        <v>252</v>
      </c>
      <c r="D854">
        <v>338246</v>
      </c>
      <c r="E854">
        <v>325122</v>
      </c>
      <c r="F854">
        <v>333312</v>
      </c>
      <c r="G854">
        <v>329597</v>
      </c>
      <c r="H854">
        <v>330406</v>
      </c>
    </row>
    <row r="855" spans="1:8">
      <c r="A855" t="s">
        <v>1700</v>
      </c>
      <c r="B855" t="s">
        <v>350</v>
      </c>
      <c r="C855" t="s">
        <v>1711</v>
      </c>
      <c r="D855">
        <v>3937</v>
      </c>
      <c r="E855">
        <v>3937</v>
      </c>
      <c r="F855">
        <v>3937</v>
      </c>
      <c r="G855">
        <v>3937</v>
      </c>
      <c r="H855">
        <v>3937</v>
      </c>
    </row>
    <row r="856" spans="1:8">
      <c r="A856" t="s">
        <v>1700</v>
      </c>
      <c r="B856" t="s">
        <v>350</v>
      </c>
      <c r="C856" t="s">
        <v>253</v>
      </c>
      <c r="D856">
        <v>0</v>
      </c>
      <c r="E856">
        <v>0</v>
      </c>
      <c r="F856">
        <v>0</v>
      </c>
      <c r="G856">
        <v>0</v>
      </c>
      <c r="H856">
        <v>0</v>
      </c>
    </row>
    <row r="857" spans="1:8">
      <c r="A857" t="s">
        <v>1700</v>
      </c>
      <c r="B857" t="s">
        <v>350</v>
      </c>
      <c r="C857" t="s">
        <v>1712</v>
      </c>
      <c r="D857">
        <v>0</v>
      </c>
      <c r="E857">
        <v>0</v>
      </c>
      <c r="F857">
        <v>0</v>
      </c>
      <c r="G857">
        <v>0</v>
      </c>
      <c r="H857">
        <v>0</v>
      </c>
    </row>
    <row r="858" spans="1:8">
      <c r="A858" t="s">
        <v>1700</v>
      </c>
      <c r="B858" t="s">
        <v>350</v>
      </c>
      <c r="C858" t="s">
        <v>1713</v>
      </c>
      <c r="D858">
        <v>2324</v>
      </c>
      <c r="E858">
        <v>2213</v>
      </c>
      <c r="F858">
        <v>2189</v>
      </c>
      <c r="G858">
        <v>2005</v>
      </c>
      <c r="H858">
        <v>1947</v>
      </c>
    </row>
    <row r="859" spans="1:8">
      <c r="A859" t="s">
        <v>1700</v>
      </c>
      <c r="B859" t="s">
        <v>350</v>
      </c>
      <c r="C859" t="s">
        <v>1714</v>
      </c>
      <c r="D859">
        <v>0</v>
      </c>
      <c r="E859">
        <v>0</v>
      </c>
      <c r="F859">
        <v>0</v>
      </c>
      <c r="G859">
        <v>0</v>
      </c>
      <c r="H859">
        <v>1280</v>
      </c>
    </row>
    <row r="860" spans="1:8">
      <c r="A860" t="s">
        <v>1700</v>
      </c>
      <c r="B860" t="s">
        <v>350</v>
      </c>
      <c r="C860" t="s">
        <v>254</v>
      </c>
      <c r="D860">
        <v>2324</v>
      </c>
      <c r="E860">
        <v>2213</v>
      </c>
      <c r="F860">
        <v>2189</v>
      </c>
      <c r="G860">
        <v>2005</v>
      </c>
      <c r="H860">
        <v>1947</v>
      </c>
    </row>
    <row r="861" spans="1:8">
      <c r="A861" t="s">
        <v>1700</v>
      </c>
      <c r="B861" t="s">
        <v>350</v>
      </c>
      <c r="C861" t="s">
        <v>255</v>
      </c>
      <c r="D861">
        <v>2324</v>
      </c>
      <c r="E861">
        <v>2213</v>
      </c>
      <c r="F861">
        <v>2189</v>
      </c>
      <c r="G861">
        <v>2005</v>
      </c>
      <c r="H861">
        <v>3227</v>
      </c>
    </row>
    <row r="862" spans="1:8">
      <c r="A862" t="s">
        <v>1700</v>
      </c>
      <c r="B862" t="s">
        <v>350</v>
      </c>
      <c r="C862" t="s">
        <v>256</v>
      </c>
      <c r="D862">
        <v>2324</v>
      </c>
      <c r="E862">
        <v>2213</v>
      </c>
      <c r="F862">
        <v>2189</v>
      </c>
      <c r="G862">
        <v>2005</v>
      </c>
      <c r="H862">
        <v>3227</v>
      </c>
    </row>
    <row r="863" spans="1:8">
      <c r="A863" t="s">
        <v>1700</v>
      </c>
      <c r="B863" t="s">
        <v>350</v>
      </c>
      <c r="C863" t="s">
        <v>1715</v>
      </c>
      <c r="D863">
        <v>0</v>
      </c>
      <c r="E863">
        <v>0</v>
      </c>
      <c r="F863">
        <v>0</v>
      </c>
      <c r="G863">
        <v>0</v>
      </c>
      <c r="H863">
        <v>0</v>
      </c>
    </row>
    <row r="864" spans="1:8">
      <c r="A864" t="s">
        <v>1700</v>
      </c>
      <c r="B864" t="s">
        <v>350</v>
      </c>
      <c r="C864" t="s">
        <v>257</v>
      </c>
      <c r="D864">
        <v>20333</v>
      </c>
      <c r="E864">
        <v>21007</v>
      </c>
      <c r="F864">
        <v>22904</v>
      </c>
      <c r="G864">
        <v>21361</v>
      </c>
      <c r="H864">
        <v>23895</v>
      </c>
    </row>
    <row r="865" spans="1:8">
      <c r="A865" t="s">
        <v>1700</v>
      </c>
      <c r="B865" t="s">
        <v>350</v>
      </c>
      <c r="C865" t="s">
        <v>258</v>
      </c>
      <c r="D865">
        <v>23819</v>
      </c>
      <c r="E865">
        <v>24565</v>
      </c>
      <c r="F865">
        <v>26501</v>
      </c>
      <c r="G865">
        <v>24609</v>
      </c>
      <c r="H865">
        <v>28498</v>
      </c>
    </row>
    <row r="866" spans="1:8">
      <c r="A866" t="s">
        <v>1700</v>
      </c>
      <c r="B866" t="s">
        <v>350</v>
      </c>
      <c r="C866" t="s">
        <v>259</v>
      </c>
      <c r="D866">
        <v>23819</v>
      </c>
      <c r="E866">
        <v>24565</v>
      </c>
      <c r="F866">
        <v>26501</v>
      </c>
      <c r="G866">
        <v>24609</v>
      </c>
      <c r="H866">
        <v>28498</v>
      </c>
    </row>
    <row r="867" spans="1:8">
      <c r="A867" t="s">
        <v>1700</v>
      </c>
      <c r="B867" t="s">
        <v>350</v>
      </c>
      <c r="C867" t="s">
        <v>260</v>
      </c>
      <c r="D867">
        <v>528417</v>
      </c>
      <c r="E867">
        <v>539557</v>
      </c>
      <c r="F867">
        <v>551921</v>
      </c>
      <c r="G867">
        <v>489064</v>
      </c>
      <c r="H867">
        <v>548470</v>
      </c>
    </row>
    <row r="868" spans="1:8">
      <c r="A868" t="s">
        <v>1700</v>
      </c>
      <c r="B868" t="s">
        <v>350</v>
      </c>
      <c r="C868" t="s">
        <v>261</v>
      </c>
      <c r="D868">
        <v>16626</v>
      </c>
      <c r="E868">
        <v>16218</v>
      </c>
      <c r="F868">
        <v>16716</v>
      </c>
      <c r="G868">
        <v>16175</v>
      </c>
      <c r="H868">
        <v>18451</v>
      </c>
    </row>
    <row r="869" spans="1:8">
      <c r="A869" t="s">
        <v>1700</v>
      </c>
      <c r="B869" t="s">
        <v>350</v>
      </c>
      <c r="C869" t="s">
        <v>262</v>
      </c>
      <c r="D869">
        <v>615</v>
      </c>
      <c r="E869">
        <v>546</v>
      </c>
      <c r="F869">
        <v>717</v>
      </c>
      <c r="G869">
        <v>454</v>
      </c>
      <c r="H869">
        <v>493</v>
      </c>
    </row>
    <row r="870" spans="1:8">
      <c r="A870" t="s">
        <v>1700</v>
      </c>
      <c r="B870" t="s">
        <v>350</v>
      </c>
      <c r="C870" t="s">
        <v>1716</v>
      </c>
      <c r="D870">
        <v>91</v>
      </c>
      <c r="E870">
        <v>91</v>
      </c>
      <c r="F870">
        <v>91</v>
      </c>
      <c r="G870">
        <v>91</v>
      </c>
      <c r="H870">
        <v>88</v>
      </c>
    </row>
    <row r="871" spans="1:8">
      <c r="A871" t="s">
        <v>1700</v>
      </c>
      <c r="B871" t="s">
        <v>350</v>
      </c>
      <c r="C871" t="s">
        <v>263</v>
      </c>
      <c r="D871">
        <v>63860</v>
      </c>
      <c r="E871">
        <v>59203</v>
      </c>
      <c r="F871">
        <v>63137</v>
      </c>
      <c r="G871">
        <v>62219</v>
      </c>
      <c r="H871">
        <v>63195</v>
      </c>
    </row>
    <row r="872" spans="1:8">
      <c r="A872" t="s">
        <v>1700</v>
      </c>
      <c r="B872" t="s">
        <v>350</v>
      </c>
      <c r="C872" t="s">
        <v>264</v>
      </c>
      <c r="D872">
        <v>3942</v>
      </c>
      <c r="E872">
        <v>4991</v>
      </c>
      <c r="F872">
        <v>5549</v>
      </c>
      <c r="G872">
        <v>5053</v>
      </c>
      <c r="H872">
        <v>5112</v>
      </c>
    </row>
    <row r="873" spans="1:8">
      <c r="A873" t="s">
        <v>1700</v>
      </c>
      <c r="B873" t="s">
        <v>350</v>
      </c>
      <c r="C873" t="s">
        <v>265</v>
      </c>
      <c r="D873">
        <v>613460</v>
      </c>
      <c r="E873">
        <v>620514</v>
      </c>
      <c r="F873">
        <v>638040</v>
      </c>
      <c r="G873">
        <v>572965</v>
      </c>
      <c r="H873">
        <v>635721</v>
      </c>
    </row>
    <row r="874" spans="1:8">
      <c r="A874" t="s">
        <v>1700</v>
      </c>
      <c r="B874" t="s">
        <v>350</v>
      </c>
      <c r="C874" t="s">
        <v>266</v>
      </c>
      <c r="D874">
        <v>87</v>
      </c>
      <c r="E874">
        <v>86.6</v>
      </c>
      <c r="F874">
        <v>87.5</v>
      </c>
      <c r="G874">
        <v>79.8</v>
      </c>
      <c r="H874">
        <v>87.5</v>
      </c>
    </row>
    <row r="875" spans="1:8">
      <c r="A875" t="s">
        <v>1700</v>
      </c>
      <c r="B875" t="s">
        <v>350</v>
      </c>
      <c r="C875" t="s">
        <v>267</v>
      </c>
      <c r="D875">
        <v>612845</v>
      </c>
      <c r="E875">
        <v>619968</v>
      </c>
      <c r="F875">
        <v>637323</v>
      </c>
      <c r="G875">
        <v>572511</v>
      </c>
      <c r="H875">
        <v>635229</v>
      </c>
    </row>
    <row r="876" spans="1:8">
      <c r="A876" t="s">
        <v>1700</v>
      </c>
      <c r="B876" t="s">
        <v>350</v>
      </c>
      <c r="C876" t="s">
        <v>268</v>
      </c>
      <c r="D876">
        <v>0</v>
      </c>
      <c r="E876">
        <v>0</v>
      </c>
      <c r="F876">
        <v>0</v>
      </c>
      <c r="G876">
        <v>0</v>
      </c>
      <c r="H876">
        <v>0</v>
      </c>
    </row>
    <row r="877" spans="1:8">
      <c r="A877" t="s">
        <v>1700</v>
      </c>
      <c r="B877" t="s">
        <v>350</v>
      </c>
      <c r="C877" t="s">
        <v>269</v>
      </c>
      <c r="D877">
        <v>0</v>
      </c>
      <c r="E877">
        <v>0</v>
      </c>
      <c r="F877">
        <v>0</v>
      </c>
      <c r="G877">
        <v>0</v>
      </c>
      <c r="H877">
        <v>0</v>
      </c>
    </row>
    <row r="878" spans="1:8">
      <c r="A878" t="s">
        <v>1700</v>
      </c>
      <c r="B878" t="s">
        <v>350</v>
      </c>
      <c r="C878" t="s">
        <v>270</v>
      </c>
      <c r="D878">
        <v>0</v>
      </c>
      <c r="E878">
        <v>0</v>
      </c>
      <c r="F878">
        <v>0</v>
      </c>
      <c r="G878">
        <v>0</v>
      </c>
      <c r="H878">
        <v>0</v>
      </c>
    </row>
    <row r="879" spans="1:8">
      <c r="A879" t="s">
        <v>1700</v>
      </c>
      <c r="B879" t="s">
        <v>350</v>
      </c>
      <c r="C879" t="s">
        <v>271</v>
      </c>
      <c r="D879">
        <v>0</v>
      </c>
      <c r="E879">
        <v>0</v>
      </c>
      <c r="F879">
        <v>0</v>
      </c>
      <c r="G879">
        <v>0</v>
      </c>
      <c r="H879">
        <v>0</v>
      </c>
    </row>
    <row r="880" spans="1:8">
      <c r="A880" t="s">
        <v>1700</v>
      </c>
      <c r="B880" t="s">
        <v>350</v>
      </c>
      <c r="C880" t="s">
        <v>272</v>
      </c>
      <c r="D880">
        <v>0</v>
      </c>
      <c r="E880">
        <v>0</v>
      </c>
      <c r="F880">
        <v>0</v>
      </c>
      <c r="G880">
        <v>0</v>
      </c>
      <c r="H880">
        <v>0</v>
      </c>
    </row>
    <row r="881" spans="1:8">
      <c r="A881" t="s">
        <v>1700</v>
      </c>
      <c r="B881" t="s">
        <v>350</v>
      </c>
      <c r="C881" t="s">
        <v>273</v>
      </c>
      <c r="D881">
        <v>0</v>
      </c>
      <c r="E881">
        <v>0</v>
      </c>
      <c r="F881">
        <v>0</v>
      </c>
      <c r="G881">
        <v>0</v>
      </c>
      <c r="H881">
        <v>0</v>
      </c>
    </row>
    <row r="882" spans="1:8">
      <c r="A882" t="s">
        <v>1700</v>
      </c>
      <c r="B882" t="s">
        <v>350</v>
      </c>
      <c r="C882" t="s">
        <v>274</v>
      </c>
      <c r="D882">
        <v>583258</v>
      </c>
      <c r="E882">
        <v>590247</v>
      </c>
      <c r="F882">
        <v>607131</v>
      </c>
      <c r="G882">
        <v>544270</v>
      </c>
      <c r="H882">
        <v>606053</v>
      </c>
    </row>
    <row r="883" spans="1:8">
      <c r="A883" t="s">
        <v>1700</v>
      </c>
      <c r="B883" t="s">
        <v>350</v>
      </c>
      <c r="C883" t="s">
        <v>275</v>
      </c>
      <c r="D883">
        <v>0</v>
      </c>
      <c r="E883">
        <v>0</v>
      </c>
      <c r="F883">
        <v>0</v>
      </c>
      <c r="G883">
        <v>0</v>
      </c>
      <c r="H883">
        <v>0</v>
      </c>
    </row>
    <row r="884" spans="1:8">
      <c r="A884" t="s">
        <v>1700</v>
      </c>
      <c r="B884" t="s">
        <v>350</v>
      </c>
      <c r="C884" t="s">
        <v>276</v>
      </c>
      <c r="D884">
        <v>0</v>
      </c>
      <c r="E884">
        <v>0</v>
      </c>
      <c r="F884">
        <v>0</v>
      </c>
      <c r="G884">
        <v>0</v>
      </c>
      <c r="H884">
        <v>0</v>
      </c>
    </row>
    <row r="885" spans="1:8">
      <c r="A885" t="s">
        <v>1700</v>
      </c>
      <c r="B885" t="s">
        <v>350</v>
      </c>
      <c r="C885" t="s">
        <v>277</v>
      </c>
      <c r="D885">
        <v>492</v>
      </c>
      <c r="E885">
        <v>413</v>
      </c>
      <c r="F885">
        <v>388</v>
      </c>
      <c r="G885">
        <v>320</v>
      </c>
      <c r="H885">
        <v>557</v>
      </c>
    </row>
    <row r="886" spans="1:8">
      <c r="A886" t="s">
        <v>1700</v>
      </c>
      <c r="B886" t="s">
        <v>350</v>
      </c>
      <c r="C886" t="s">
        <v>278</v>
      </c>
      <c r="D886">
        <v>2481</v>
      </c>
      <c r="E886">
        <v>2417</v>
      </c>
      <c r="F886">
        <v>3457</v>
      </c>
      <c r="G886">
        <v>3381</v>
      </c>
      <c r="H886">
        <v>3614</v>
      </c>
    </row>
    <row r="887" spans="1:8">
      <c r="A887" t="s">
        <v>1700</v>
      </c>
      <c r="B887" t="s">
        <v>350</v>
      </c>
      <c r="C887" t="s">
        <v>279</v>
      </c>
      <c r="D887">
        <v>1558</v>
      </c>
      <c r="E887">
        <v>1490</v>
      </c>
      <c r="F887">
        <v>1383</v>
      </c>
      <c r="G887">
        <v>1197</v>
      </c>
      <c r="H887">
        <v>1258</v>
      </c>
    </row>
    <row r="888" spans="1:8">
      <c r="A888" t="s">
        <v>1700</v>
      </c>
      <c r="B888" t="s">
        <v>350</v>
      </c>
      <c r="C888" t="s">
        <v>280</v>
      </c>
      <c r="D888">
        <v>3934</v>
      </c>
      <c r="E888">
        <v>4986</v>
      </c>
      <c r="F888">
        <v>5545</v>
      </c>
      <c r="G888">
        <v>5029</v>
      </c>
      <c r="H888">
        <v>5101</v>
      </c>
    </row>
    <row r="889" spans="1:8">
      <c r="A889" t="s">
        <v>1700</v>
      </c>
      <c r="B889" t="s">
        <v>350</v>
      </c>
      <c r="C889" t="s">
        <v>281</v>
      </c>
      <c r="D889">
        <v>8465</v>
      </c>
      <c r="E889">
        <v>9306</v>
      </c>
      <c r="F889">
        <v>10774</v>
      </c>
      <c r="G889">
        <v>9927</v>
      </c>
      <c r="H889">
        <v>10531</v>
      </c>
    </row>
    <row r="890" spans="1:8">
      <c r="A890" t="s">
        <v>1700</v>
      </c>
      <c r="B890" t="s">
        <v>350</v>
      </c>
      <c r="C890" t="s">
        <v>282</v>
      </c>
      <c r="D890">
        <v>8465</v>
      </c>
      <c r="E890">
        <v>9306</v>
      </c>
      <c r="F890">
        <v>10774</v>
      </c>
      <c r="G890">
        <v>9927</v>
      </c>
      <c r="H890">
        <v>10531</v>
      </c>
    </row>
    <row r="891" spans="1:8">
      <c r="A891" t="s">
        <v>1700</v>
      </c>
      <c r="B891" t="s">
        <v>350</v>
      </c>
      <c r="C891" t="s">
        <v>283</v>
      </c>
      <c r="D891">
        <v>0</v>
      </c>
      <c r="E891">
        <v>0</v>
      </c>
      <c r="F891">
        <v>0</v>
      </c>
      <c r="G891">
        <v>0</v>
      </c>
      <c r="H891">
        <v>0</v>
      </c>
    </row>
    <row r="892" spans="1:8">
      <c r="A892" t="s">
        <v>1700</v>
      </c>
      <c r="B892" t="s">
        <v>350</v>
      </c>
      <c r="C892" t="s">
        <v>284</v>
      </c>
      <c r="D892">
        <v>0</v>
      </c>
      <c r="E892">
        <v>0</v>
      </c>
      <c r="F892">
        <v>0</v>
      </c>
      <c r="G892">
        <v>0</v>
      </c>
      <c r="H892">
        <v>0</v>
      </c>
    </row>
    <row r="893" spans="1:8">
      <c r="A893" t="s">
        <v>1700</v>
      </c>
      <c r="B893" t="s">
        <v>350</v>
      </c>
      <c r="C893" t="s">
        <v>1717</v>
      </c>
      <c r="D893">
        <v>26045</v>
      </c>
      <c r="E893">
        <v>26388</v>
      </c>
      <c r="F893">
        <v>27001</v>
      </c>
      <c r="G893">
        <v>24317</v>
      </c>
      <c r="H893">
        <v>26790</v>
      </c>
    </row>
    <row r="894" spans="1:8">
      <c r="A894" t="s">
        <v>1700</v>
      </c>
      <c r="B894" t="s">
        <v>350</v>
      </c>
      <c r="C894" t="s">
        <v>1718</v>
      </c>
      <c r="D894">
        <v>7332</v>
      </c>
      <c r="E894">
        <v>8123</v>
      </c>
      <c r="F894">
        <v>8416</v>
      </c>
      <c r="G894">
        <v>9004</v>
      </c>
      <c r="H894">
        <v>9885</v>
      </c>
    </row>
    <row r="895" spans="1:8">
      <c r="A895" t="s">
        <v>1700</v>
      </c>
      <c r="B895" t="s">
        <v>350</v>
      </c>
      <c r="C895" t="s">
        <v>1719</v>
      </c>
      <c r="D895">
        <v>116525</v>
      </c>
      <c r="E895">
        <v>118496</v>
      </c>
      <c r="F895">
        <v>110777</v>
      </c>
      <c r="G895">
        <v>116595</v>
      </c>
      <c r="H895">
        <v>129265</v>
      </c>
    </row>
    <row r="896" spans="1:8">
      <c r="A896" t="s">
        <v>1700</v>
      </c>
      <c r="B896" t="s">
        <v>350</v>
      </c>
      <c r="C896" t="s">
        <v>1720</v>
      </c>
      <c r="D896">
        <v>5014</v>
      </c>
      <c r="E896">
        <v>5091</v>
      </c>
      <c r="F896">
        <v>5180</v>
      </c>
      <c r="G896">
        <v>5785</v>
      </c>
      <c r="H896">
        <v>6149</v>
      </c>
    </row>
    <row r="897" spans="1:8">
      <c r="A897" t="s">
        <v>1700</v>
      </c>
      <c r="B897" t="s">
        <v>350</v>
      </c>
      <c r="C897" t="s">
        <v>1721</v>
      </c>
      <c r="D897">
        <v>4935</v>
      </c>
      <c r="E897">
        <v>5042</v>
      </c>
      <c r="F897">
        <v>3504</v>
      </c>
      <c r="G897">
        <v>2357</v>
      </c>
      <c r="H897">
        <v>2335</v>
      </c>
    </row>
    <row r="898" spans="1:8">
      <c r="A898" t="s">
        <v>1700</v>
      </c>
      <c r="B898" t="s">
        <v>350</v>
      </c>
      <c r="C898" t="s">
        <v>1722</v>
      </c>
      <c r="D898">
        <v>17900</v>
      </c>
      <c r="E898">
        <v>21485</v>
      </c>
      <c r="F898">
        <v>24873</v>
      </c>
      <c r="G898">
        <v>25344</v>
      </c>
      <c r="H898">
        <v>28842</v>
      </c>
    </row>
    <row r="899" spans="1:8">
      <c r="A899" t="s">
        <v>1700</v>
      </c>
      <c r="B899" t="s">
        <v>350</v>
      </c>
      <c r="C899" t="s">
        <v>285</v>
      </c>
      <c r="D899">
        <v>172736</v>
      </c>
      <c r="E899">
        <v>179533</v>
      </c>
      <c r="F899">
        <v>174570</v>
      </c>
      <c r="G899">
        <v>177618</v>
      </c>
      <c r="H899">
        <v>197117</v>
      </c>
    </row>
    <row r="900" spans="1:8">
      <c r="A900" t="s">
        <v>1700</v>
      </c>
      <c r="B900" t="s">
        <v>350</v>
      </c>
      <c r="C900" t="s">
        <v>286</v>
      </c>
      <c r="D900">
        <v>0</v>
      </c>
      <c r="E900">
        <v>0</v>
      </c>
      <c r="F900">
        <v>0</v>
      </c>
      <c r="G900">
        <v>0</v>
      </c>
      <c r="H900">
        <v>0</v>
      </c>
    </row>
    <row r="901" spans="1:8">
      <c r="A901" t="s">
        <v>1700</v>
      </c>
      <c r="B901" t="s">
        <v>350</v>
      </c>
      <c r="C901" t="s">
        <v>287</v>
      </c>
      <c r="D901">
        <v>0</v>
      </c>
      <c r="E901">
        <v>0</v>
      </c>
      <c r="F901">
        <v>0</v>
      </c>
      <c r="G901">
        <v>0</v>
      </c>
      <c r="H901">
        <v>0</v>
      </c>
    </row>
    <row r="902" spans="1:8">
      <c r="A902" t="s">
        <v>1700</v>
      </c>
      <c r="B902" t="s">
        <v>350</v>
      </c>
      <c r="C902" t="s">
        <v>288</v>
      </c>
      <c r="D902">
        <v>0</v>
      </c>
      <c r="E902">
        <v>0</v>
      </c>
      <c r="F902">
        <v>0</v>
      </c>
      <c r="G902">
        <v>0</v>
      </c>
      <c r="H902">
        <v>0</v>
      </c>
    </row>
    <row r="903" spans="1:8">
      <c r="A903" t="s">
        <v>1700</v>
      </c>
      <c r="B903" t="s">
        <v>350</v>
      </c>
      <c r="C903" t="s">
        <v>289</v>
      </c>
      <c r="D903">
        <v>0</v>
      </c>
      <c r="E903">
        <v>0</v>
      </c>
      <c r="F903">
        <v>0</v>
      </c>
      <c r="G903">
        <v>0</v>
      </c>
      <c r="H903">
        <v>0</v>
      </c>
    </row>
    <row r="904" spans="1:8">
      <c r="A904" t="s">
        <v>1700</v>
      </c>
      <c r="B904" t="s">
        <v>350</v>
      </c>
      <c r="C904" t="s">
        <v>290</v>
      </c>
      <c r="D904">
        <v>0</v>
      </c>
      <c r="E904">
        <v>0</v>
      </c>
      <c r="F904">
        <v>0</v>
      </c>
      <c r="G904">
        <v>0</v>
      </c>
      <c r="H904">
        <v>0</v>
      </c>
    </row>
    <row r="905" spans="1:8">
      <c r="A905" t="s">
        <v>1700</v>
      </c>
      <c r="B905" t="s">
        <v>350</v>
      </c>
      <c r="C905" t="s">
        <v>291</v>
      </c>
      <c r="D905">
        <v>0</v>
      </c>
      <c r="E905">
        <v>0</v>
      </c>
      <c r="F905">
        <v>0</v>
      </c>
      <c r="G905">
        <v>0</v>
      </c>
      <c r="H905">
        <v>0</v>
      </c>
    </row>
    <row r="906" spans="1:8">
      <c r="A906" t="s">
        <v>1700</v>
      </c>
      <c r="B906" t="s">
        <v>350</v>
      </c>
      <c r="C906" t="s">
        <v>292</v>
      </c>
      <c r="D906">
        <v>0</v>
      </c>
      <c r="E906">
        <v>0</v>
      </c>
      <c r="F906">
        <v>0</v>
      </c>
      <c r="G906">
        <v>0</v>
      </c>
      <c r="H906">
        <v>0</v>
      </c>
    </row>
    <row r="907" spans="1:8">
      <c r="A907" t="s">
        <v>1700</v>
      </c>
      <c r="B907" t="s">
        <v>350</v>
      </c>
      <c r="C907" t="s">
        <v>293</v>
      </c>
      <c r="D907">
        <v>0</v>
      </c>
      <c r="E907">
        <v>0</v>
      </c>
      <c r="F907">
        <v>0</v>
      </c>
      <c r="G907">
        <v>0</v>
      </c>
      <c r="H907">
        <v>0</v>
      </c>
    </row>
    <row r="908" spans="1:8">
      <c r="A908" t="s">
        <v>1700</v>
      </c>
      <c r="B908" t="s">
        <v>350</v>
      </c>
      <c r="C908" t="s">
        <v>294</v>
      </c>
      <c r="D908">
        <v>0</v>
      </c>
      <c r="E908">
        <v>0</v>
      </c>
      <c r="F908">
        <v>0</v>
      </c>
      <c r="G908">
        <v>0</v>
      </c>
      <c r="H908">
        <v>0</v>
      </c>
    </row>
    <row r="909" spans="1:8">
      <c r="A909" t="s">
        <v>1700</v>
      </c>
      <c r="B909" t="s">
        <v>350</v>
      </c>
      <c r="C909" t="s">
        <v>295</v>
      </c>
      <c r="D909">
        <v>0</v>
      </c>
      <c r="E909">
        <v>0</v>
      </c>
      <c r="F909">
        <v>0</v>
      </c>
      <c r="G909">
        <v>0</v>
      </c>
      <c r="H909">
        <v>0</v>
      </c>
    </row>
    <row r="910" spans="1:8">
      <c r="A910" t="s">
        <v>1700</v>
      </c>
      <c r="B910" t="s">
        <v>350</v>
      </c>
      <c r="C910" t="s">
        <v>296</v>
      </c>
      <c r="D910">
        <v>0</v>
      </c>
      <c r="E910">
        <v>0</v>
      </c>
      <c r="F910">
        <v>0</v>
      </c>
      <c r="G910">
        <v>0</v>
      </c>
      <c r="H910">
        <v>0</v>
      </c>
    </row>
    <row r="911" spans="1:8">
      <c r="A911" t="s">
        <v>1700</v>
      </c>
      <c r="B911" t="s">
        <v>350</v>
      </c>
      <c r="C911" t="s">
        <v>297</v>
      </c>
      <c r="D911">
        <v>0</v>
      </c>
      <c r="E911">
        <v>0</v>
      </c>
      <c r="F911">
        <v>0</v>
      </c>
      <c r="G911">
        <v>0</v>
      </c>
      <c r="H911">
        <v>0</v>
      </c>
    </row>
    <row r="912" spans="1:8">
      <c r="A912" t="s">
        <v>1700</v>
      </c>
      <c r="B912" t="s">
        <v>350</v>
      </c>
      <c r="C912" t="s">
        <v>298</v>
      </c>
      <c r="D912">
        <v>1549</v>
      </c>
      <c r="E912">
        <v>1421</v>
      </c>
      <c r="F912">
        <v>1476</v>
      </c>
      <c r="G912">
        <v>1336</v>
      </c>
      <c r="H912">
        <v>1254</v>
      </c>
    </row>
    <row r="913" spans="1:8">
      <c r="A913" t="s">
        <v>1700</v>
      </c>
      <c r="B913" t="s">
        <v>350</v>
      </c>
      <c r="C913" t="s">
        <v>299</v>
      </c>
      <c r="D913">
        <v>6067</v>
      </c>
      <c r="E913">
        <v>6765</v>
      </c>
      <c r="F913">
        <v>6904</v>
      </c>
      <c r="G913">
        <v>7561</v>
      </c>
      <c r="H913">
        <v>8428</v>
      </c>
    </row>
    <row r="914" spans="1:8">
      <c r="A914" t="s">
        <v>1700</v>
      </c>
      <c r="B914" t="s">
        <v>350</v>
      </c>
      <c r="C914" t="s">
        <v>300</v>
      </c>
      <c r="D914">
        <v>45291</v>
      </c>
      <c r="E914">
        <v>46649</v>
      </c>
      <c r="F914">
        <v>46828</v>
      </c>
      <c r="G914">
        <v>51069</v>
      </c>
      <c r="H914">
        <v>59185</v>
      </c>
    </row>
    <row r="915" spans="1:8">
      <c r="A915" t="s">
        <v>1700</v>
      </c>
      <c r="B915" t="s">
        <v>350</v>
      </c>
      <c r="C915" t="s">
        <v>1723</v>
      </c>
      <c r="D915">
        <v>1996</v>
      </c>
      <c r="E915">
        <v>2072</v>
      </c>
      <c r="F915">
        <v>2161</v>
      </c>
      <c r="G915">
        <v>2419</v>
      </c>
      <c r="H915">
        <v>2783</v>
      </c>
    </row>
    <row r="916" spans="1:8">
      <c r="A916" t="s">
        <v>1700</v>
      </c>
      <c r="B916" t="s">
        <v>350</v>
      </c>
      <c r="C916" t="s">
        <v>301</v>
      </c>
      <c r="D916">
        <v>152</v>
      </c>
      <c r="E916">
        <v>218</v>
      </c>
      <c r="F916">
        <v>123</v>
      </c>
      <c r="G916">
        <v>121</v>
      </c>
      <c r="H916">
        <v>122</v>
      </c>
    </row>
    <row r="917" spans="1:8">
      <c r="A917" t="s">
        <v>1700</v>
      </c>
      <c r="B917" t="s">
        <v>350</v>
      </c>
      <c r="C917" t="s">
        <v>302</v>
      </c>
      <c r="D917">
        <v>14773</v>
      </c>
      <c r="E917">
        <v>17101</v>
      </c>
      <c r="F917">
        <v>19352</v>
      </c>
      <c r="G917">
        <v>21323</v>
      </c>
      <c r="H917">
        <v>24822</v>
      </c>
    </row>
    <row r="918" spans="1:8">
      <c r="A918" t="s">
        <v>1700</v>
      </c>
      <c r="B918" t="s">
        <v>350</v>
      </c>
      <c r="C918" t="s">
        <v>303</v>
      </c>
      <c r="D918">
        <v>66282</v>
      </c>
      <c r="E918">
        <v>70733</v>
      </c>
      <c r="F918">
        <v>73207</v>
      </c>
      <c r="G918">
        <v>80075</v>
      </c>
      <c r="H918">
        <v>92557</v>
      </c>
    </row>
    <row r="919" spans="1:8">
      <c r="A919" t="s">
        <v>1700</v>
      </c>
      <c r="B919" t="s">
        <v>350</v>
      </c>
      <c r="C919" t="s">
        <v>304</v>
      </c>
      <c r="D919">
        <v>20992</v>
      </c>
      <c r="E919">
        <v>24084</v>
      </c>
      <c r="F919">
        <v>26379</v>
      </c>
      <c r="G919">
        <v>29005</v>
      </c>
      <c r="H919">
        <v>33372</v>
      </c>
    </row>
    <row r="920" spans="1:8">
      <c r="A920" t="s">
        <v>1700</v>
      </c>
      <c r="B920" t="s">
        <v>350</v>
      </c>
      <c r="C920" t="s">
        <v>305</v>
      </c>
      <c r="D920">
        <v>543359</v>
      </c>
      <c r="E920">
        <v>554185</v>
      </c>
      <c r="F920">
        <v>570106</v>
      </c>
      <c r="G920">
        <v>508165</v>
      </c>
      <c r="H920">
        <v>567873</v>
      </c>
    </row>
    <row r="921" spans="1:8">
      <c r="A921" t="s">
        <v>1700</v>
      </c>
      <c r="B921" t="s">
        <v>350</v>
      </c>
      <c r="C921" t="s">
        <v>306</v>
      </c>
      <c r="D921">
        <v>77.099999999999994</v>
      </c>
      <c r="E921">
        <v>77.400000000000006</v>
      </c>
      <c r="F921">
        <v>78.2</v>
      </c>
      <c r="G921">
        <v>70.8</v>
      </c>
      <c r="H921">
        <v>78.2</v>
      </c>
    </row>
    <row r="922" spans="1:8">
      <c r="A922" t="s">
        <v>1700</v>
      </c>
      <c r="B922" t="s">
        <v>350</v>
      </c>
      <c r="C922" t="s">
        <v>307</v>
      </c>
      <c r="D922">
        <v>355121</v>
      </c>
      <c r="E922">
        <v>351761</v>
      </c>
      <c r="F922">
        <v>347577</v>
      </c>
      <c r="G922">
        <v>334430</v>
      </c>
      <c r="H922">
        <v>345557</v>
      </c>
    </row>
    <row r="923" spans="1:8">
      <c r="A923" t="s">
        <v>1700</v>
      </c>
      <c r="B923" t="s">
        <v>350</v>
      </c>
      <c r="C923" t="s">
        <v>308</v>
      </c>
      <c r="D923">
        <v>50.4</v>
      </c>
      <c r="E923">
        <v>49.1</v>
      </c>
      <c r="F923">
        <v>47.7</v>
      </c>
      <c r="G923">
        <v>46.6</v>
      </c>
      <c r="H923">
        <v>47.6</v>
      </c>
    </row>
    <row r="924" spans="1:8">
      <c r="A924" t="s">
        <v>1700</v>
      </c>
      <c r="B924" t="s">
        <v>350</v>
      </c>
      <c r="C924" t="s">
        <v>309</v>
      </c>
      <c r="D924">
        <v>1017460</v>
      </c>
      <c r="E924">
        <v>1065697</v>
      </c>
      <c r="F924">
        <v>1063731</v>
      </c>
      <c r="G924">
        <v>996774</v>
      </c>
      <c r="H924">
        <v>983472</v>
      </c>
    </row>
    <row r="925" spans="1:8">
      <c r="A925" t="s">
        <v>1700</v>
      </c>
      <c r="B925" t="s">
        <v>350</v>
      </c>
      <c r="C925" t="s">
        <v>310</v>
      </c>
      <c r="D925">
        <v>231733</v>
      </c>
      <c r="E925">
        <v>229161</v>
      </c>
      <c r="F925">
        <v>226405</v>
      </c>
      <c r="G925">
        <v>224452</v>
      </c>
      <c r="H925">
        <v>225056</v>
      </c>
    </row>
    <row r="926" spans="1:8">
      <c r="A926" t="s">
        <v>1700</v>
      </c>
      <c r="B926" t="s">
        <v>350</v>
      </c>
      <c r="C926" t="s">
        <v>311</v>
      </c>
      <c r="D926">
        <v>32.9</v>
      </c>
      <c r="E926">
        <v>32</v>
      </c>
      <c r="F926">
        <v>31</v>
      </c>
      <c r="G926">
        <v>31.3</v>
      </c>
      <c r="H926">
        <v>31</v>
      </c>
    </row>
    <row r="927" spans="1:8">
      <c r="A927" t="s">
        <v>1700</v>
      </c>
      <c r="B927" t="s">
        <v>350</v>
      </c>
      <c r="C927" t="s">
        <v>312</v>
      </c>
      <c r="D927">
        <v>401403</v>
      </c>
      <c r="E927">
        <v>407462</v>
      </c>
      <c r="F927">
        <v>412991</v>
      </c>
      <c r="G927">
        <v>441764</v>
      </c>
      <c r="H927">
        <v>426142</v>
      </c>
    </row>
    <row r="928" spans="1:8">
      <c r="A928" t="s">
        <v>1700</v>
      </c>
      <c r="B928" t="s">
        <v>350</v>
      </c>
      <c r="C928" t="s">
        <v>313</v>
      </c>
      <c r="D928">
        <v>57</v>
      </c>
      <c r="E928">
        <v>56.9</v>
      </c>
      <c r="F928">
        <v>56.6</v>
      </c>
      <c r="G928">
        <v>61.5</v>
      </c>
      <c r="H928">
        <v>58.7</v>
      </c>
    </row>
    <row r="929" spans="1:8">
      <c r="A929" t="s">
        <v>1700</v>
      </c>
      <c r="B929" t="s">
        <v>350</v>
      </c>
      <c r="C929" t="s">
        <v>314</v>
      </c>
      <c r="D929">
        <v>1528744</v>
      </c>
      <c r="E929">
        <v>1539983</v>
      </c>
      <c r="F929">
        <v>1554490</v>
      </c>
      <c r="G929">
        <v>1505793</v>
      </c>
      <c r="H929">
        <v>1563100</v>
      </c>
    </row>
    <row r="930" spans="1:8">
      <c r="A930" t="s">
        <v>1700</v>
      </c>
      <c r="B930" t="s">
        <v>350</v>
      </c>
      <c r="C930" t="s">
        <v>315</v>
      </c>
      <c r="D930">
        <v>5.04</v>
      </c>
      <c r="E930">
        <v>4.8899999999999997</v>
      </c>
      <c r="F930">
        <v>4.78</v>
      </c>
      <c r="G930">
        <v>4.5999999999999996</v>
      </c>
      <c r="H930">
        <v>4.5</v>
      </c>
    </row>
    <row r="931" spans="1:8">
      <c r="A931" t="s">
        <v>1700</v>
      </c>
      <c r="B931" t="s">
        <v>350</v>
      </c>
      <c r="C931" t="s">
        <v>316</v>
      </c>
      <c r="D931">
        <v>216.9</v>
      </c>
      <c r="E931">
        <v>215</v>
      </c>
      <c r="F931">
        <v>213.2</v>
      </c>
      <c r="G931">
        <v>209.7</v>
      </c>
      <c r="H931">
        <v>215.2</v>
      </c>
    </row>
    <row r="932" spans="1:8">
      <c r="A932" t="s">
        <v>1700</v>
      </c>
      <c r="B932" t="s">
        <v>350</v>
      </c>
      <c r="C932" t="s">
        <v>317</v>
      </c>
      <c r="D932">
        <v>1531616</v>
      </c>
      <c r="E932">
        <v>1542570</v>
      </c>
      <c r="F932">
        <v>1557078</v>
      </c>
      <c r="G932">
        <v>1508810</v>
      </c>
      <c r="H932">
        <v>1564628</v>
      </c>
    </row>
    <row r="933" spans="1:8">
      <c r="A933" t="s">
        <v>1700</v>
      </c>
      <c r="B933" t="s">
        <v>350</v>
      </c>
      <c r="C933" t="s">
        <v>318</v>
      </c>
      <c r="D933">
        <v>543308</v>
      </c>
      <c r="E933">
        <v>554133</v>
      </c>
      <c r="F933">
        <v>570035</v>
      </c>
      <c r="G933">
        <v>508095</v>
      </c>
      <c r="H933">
        <v>567809</v>
      </c>
    </row>
    <row r="934" spans="1:8">
      <c r="A934" t="s">
        <v>1700</v>
      </c>
      <c r="B934" t="s">
        <v>350</v>
      </c>
      <c r="C934" t="s">
        <v>319</v>
      </c>
      <c r="D934">
        <v>157226</v>
      </c>
      <c r="E934">
        <v>158034</v>
      </c>
      <c r="F934">
        <v>160602</v>
      </c>
      <c r="G934">
        <v>156347</v>
      </c>
      <c r="H934">
        <v>164397</v>
      </c>
    </row>
    <row r="935" spans="1:8">
      <c r="A935" t="s">
        <v>1700</v>
      </c>
      <c r="B935" t="s">
        <v>350</v>
      </c>
      <c r="C935" t="s">
        <v>320</v>
      </c>
      <c r="D935">
        <v>140351</v>
      </c>
      <c r="E935">
        <v>137828</v>
      </c>
      <c r="F935">
        <v>138797</v>
      </c>
      <c r="G935">
        <v>138167</v>
      </c>
      <c r="H935">
        <v>139948</v>
      </c>
    </row>
    <row r="936" spans="1:8">
      <c r="A936" t="s">
        <v>1700</v>
      </c>
      <c r="B936" t="s">
        <v>350</v>
      </c>
      <c r="C936" t="s">
        <v>321</v>
      </c>
      <c r="D936">
        <v>173039</v>
      </c>
      <c r="E936">
        <v>181254</v>
      </c>
      <c r="F936">
        <v>192297</v>
      </c>
      <c r="G936">
        <v>205115</v>
      </c>
      <c r="H936">
        <v>201850</v>
      </c>
    </row>
    <row r="937" spans="1:8">
      <c r="A937" t="s">
        <v>1700</v>
      </c>
      <c r="B937" t="s">
        <v>350</v>
      </c>
      <c r="C937" t="s">
        <v>322</v>
      </c>
      <c r="D937">
        <v>1013924</v>
      </c>
      <c r="E937">
        <v>1031249</v>
      </c>
      <c r="F937">
        <v>1061731</v>
      </c>
      <c r="G937">
        <v>1007724</v>
      </c>
      <c r="H937">
        <v>1074004</v>
      </c>
    </row>
    <row r="938" spans="1:8">
      <c r="A938" t="s">
        <v>1700</v>
      </c>
      <c r="B938" t="s">
        <v>350</v>
      </c>
      <c r="C938" t="s">
        <v>323</v>
      </c>
      <c r="D938">
        <v>7048</v>
      </c>
      <c r="E938">
        <v>7164</v>
      </c>
      <c r="F938">
        <v>7292</v>
      </c>
      <c r="G938">
        <v>7180</v>
      </c>
      <c r="H938">
        <v>7265</v>
      </c>
    </row>
    <row r="939" spans="1:8">
      <c r="A939" t="s">
        <v>1700</v>
      </c>
      <c r="B939" t="s">
        <v>350</v>
      </c>
      <c r="C939" t="s">
        <v>324</v>
      </c>
      <c r="D939">
        <v>0</v>
      </c>
      <c r="E939">
        <v>0</v>
      </c>
      <c r="F939">
        <v>0</v>
      </c>
      <c r="G939">
        <v>0</v>
      </c>
      <c r="H939">
        <v>0</v>
      </c>
    </row>
    <row r="940" spans="1:8">
      <c r="A940" t="s">
        <v>1700</v>
      </c>
      <c r="B940" t="s">
        <v>350</v>
      </c>
      <c r="C940" t="s">
        <v>325</v>
      </c>
      <c r="D940">
        <v>0</v>
      </c>
      <c r="E940">
        <v>0</v>
      </c>
      <c r="F940">
        <v>0</v>
      </c>
      <c r="G940">
        <v>0</v>
      </c>
      <c r="H940">
        <v>0</v>
      </c>
    </row>
    <row r="941" spans="1:8">
      <c r="A941" t="s">
        <v>1700</v>
      </c>
      <c r="B941" t="s">
        <v>350</v>
      </c>
      <c r="C941" t="s">
        <v>326</v>
      </c>
      <c r="D941">
        <v>564</v>
      </c>
      <c r="E941">
        <v>650</v>
      </c>
      <c r="F941">
        <v>790</v>
      </c>
      <c r="G941">
        <v>710</v>
      </c>
      <c r="H941">
        <v>712</v>
      </c>
    </row>
    <row r="942" spans="1:8">
      <c r="A942" t="s">
        <v>1700</v>
      </c>
      <c r="B942" t="s">
        <v>350</v>
      </c>
      <c r="C942" t="s">
        <v>327</v>
      </c>
      <c r="D942">
        <v>2600</v>
      </c>
      <c r="E942">
        <v>3037</v>
      </c>
      <c r="F942">
        <v>3403</v>
      </c>
      <c r="G942">
        <v>3325</v>
      </c>
      <c r="H942">
        <v>2885</v>
      </c>
    </row>
    <row r="943" spans="1:8">
      <c r="A943" t="s">
        <v>1700</v>
      </c>
      <c r="B943" t="s">
        <v>350</v>
      </c>
      <c r="C943" t="s">
        <v>1724</v>
      </c>
      <c r="D943">
        <v>25</v>
      </c>
      <c r="E943">
        <v>25</v>
      </c>
      <c r="F943">
        <v>25</v>
      </c>
      <c r="G943">
        <v>25</v>
      </c>
      <c r="H943">
        <v>25</v>
      </c>
    </row>
    <row r="944" spans="1:8">
      <c r="A944" t="s">
        <v>1700</v>
      </c>
      <c r="B944" t="s">
        <v>350</v>
      </c>
      <c r="C944" t="s">
        <v>328</v>
      </c>
      <c r="D944">
        <v>1299</v>
      </c>
      <c r="E944">
        <v>1285</v>
      </c>
      <c r="F944">
        <v>1285</v>
      </c>
      <c r="G944">
        <v>1285</v>
      </c>
      <c r="H944">
        <v>1285</v>
      </c>
    </row>
    <row r="945" spans="1:8">
      <c r="A945" t="s">
        <v>1700</v>
      </c>
      <c r="B945" t="s">
        <v>350</v>
      </c>
      <c r="C945" t="s">
        <v>329</v>
      </c>
      <c r="D945">
        <v>3077</v>
      </c>
      <c r="E945">
        <v>4334</v>
      </c>
      <c r="F945">
        <v>5470</v>
      </c>
      <c r="G945">
        <v>3971</v>
      </c>
      <c r="H945">
        <v>3970</v>
      </c>
    </row>
    <row r="946" spans="1:8">
      <c r="A946" t="s">
        <v>1700</v>
      </c>
      <c r="B946" t="s">
        <v>350</v>
      </c>
      <c r="C946" t="s">
        <v>330</v>
      </c>
      <c r="D946">
        <v>7541</v>
      </c>
      <c r="E946">
        <v>9307</v>
      </c>
      <c r="F946">
        <v>10949</v>
      </c>
      <c r="G946">
        <v>9292</v>
      </c>
      <c r="H946">
        <v>8852</v>
      </c>
    </row>
    <row r="947" spans="1:8">
      <c r="A947" t="s">
        <v>1700</v>
      </c>
      <c r="B947" t="s">
        <v>350</v>
      </c>
      <c r="C947" t="s">
        <v>331</v>
      </c>
      <c r="D947">
        <v>0</v>
      </c>
      <c r="E947">
        <v>0</v>
      </c>
      <c r="F947">
        <v>0</v>
      </c>
      <c r="G947">
        <v>0</v>
      </c>
      <c r="H947">
        <v>0</v>
      </c>
    </row>
    <row r="948" spans="1:8">
      <c r="A948" t="s">
        <v>1700</v>
      </c>
      <c r="B948" t="s">
        <v>350</v>
      </c>
      <c r="C948" t="s">
        <v>332</v>
      </c>
      <c r="D948">
        <v>478</v>
      </c>
      <c r="E948">
        <v>462</v>
      </c>
      <c r="F948">
        <v>398</v>
      </c>
      <c r="G948">
        <v>238</v>
      </c>
      <c r="H948">
        <v>218</v>
      </c>
    </row>
    <row r="949" spans="1:8">
      <c r="A949" t="s">
        <v>1700</v>
      </c>
      <c r="B949" t="s">
        <v>350</v>
      </c>
      <c r="C949" t="s">
        <v>1725</v>
      </c>
      <c r="D949">
        <v>6</v>
      </c>
      <c r="E949">
        <v>6</v>
      </c>
      <c r="F949">
        <v>6</v>
      </c>
      <c r="G949">
        <v>3</v>
      </c>
      <c r="H949">
        <v>3</v>
      </c>
    </row>
    <row r="950" spans="1:8">
      <c r="A950" t="s">
        <v>1700</v>
      </c>
      <c r="B950" t="s">
        <v>350</v>
      </c>
      <c r="C950" t="s">
        <v>333</v>
      </c>
      <c r="D950">
        <v>34</v>
      </c>
      <c r="E950">
        <v>27</v>
      </c>
      <c r="F950">
        <v>27</v>
      </c>
      <c r="G950">
        <v>27</v>
      </c>
      <c r="H950">
        <v>27</v>
      </c>
    </row>
    <row r="951" spans="1:8">
      <c r="A951" t="s">
        <v>1700</v>
      </c>
      <c r="B951" t="s">
        <v>350</v>
      </c>
      <c r="C951" t="s">
        <v>334</v>
      </c>
      <c r="D951">
        <v>512</v>
      </c>
      <c r="E951">
        <v>489</v>
      </c>
      <c r="F951">
        <v>425</v>
      </c>
      <c r="G951">
        <v>265</v>
      </c>
      <c r="H951">
        <v>245</v>
      </c>
    </row>
    <row r="952" spans="1:8">
      <c r="A952" t="s">
        <v>1700</v>
      </c>
      <c r="B952" t="s">
        <v>350</v>
      </c>
      <c r="C952" t="s">
        <v>335</v>
      </c>
      <c r="D952">
        <v>564</v>
      </c>
      <c r="E952">
        <v>650</v>
      </c>
      <c r="F952">
        <v>790</v>
      </c>
      <c r="G952">
        <v>710</v>
      </c>
      <c r="H952">
        <v>712</v>
      </c>
    </row>
    <row r="953" spans="1:8">
      <c r="A953" t="s">
        <v>1700</v>
      </c>
      <c r="B953" t="s">
        <v>350</v>
      </c>
      <c r="C953" t="s">
        <v>336</v>
      </c>
      <c r="D953">
        <v>3078</v>
      </c>
      <c r="E953">
        <v>3499</v>
      </c>
      <c r="F953">
        <v>3802</v>
      </c>
      <c r="G953">
        <v>3563</v>
      </c>
      <c r="H953">
        <v>3103</v>
      </c>
    </row>
    <row r="954" spans="1:8">
      <c r="A954" t="s">
        <v>1700</v>
      </c>
      <c r="B954" t="s">
        <v>350</v>
      </c>
      <c r="C954" t="s">
        <v>337</v>
      </c>
      <c r="D954">
        <v>1334</v>
      </c>
      <c r="E954">
        <v>1312</v>
      </c>
      <c r="F954">
        <v>1312</v>
      </c>
      <c r="G954">
        <v>1312</v>
      </c>
      <c r="H954">
        <v>1312</v>
      </c>
    </row>
    <row r="955" spans="1:8">
      <c r="A955" t="s">
        <v>1700</v>
      </c>
      <c r="B955" t="s">
        <v>350</v>
      </c>
      <c r="C955" t="s">
        <v>338</v>
      </c>
      <c r="D955">
        <v>8053</v>
      </c>
      <c r="E955">
        <v>9795</v>
      </c>
      <c r="F955">
        <v>11374</v>
      </c>
      <c r="G955">
        <v>9557</v>
      </c>
      <c r="H955">
        <v>9097</v>
      </c>
    </row>
    <row r="956" spans="1:8">
      <c r="A956" t="s">
        <v>1700</v>
      </c>
      <c r="B956" t="s">
        <v>350</v>
      </c>
      <c r="C956" t="s">
        <v>339</v>
      </c>
      <c r="D956">
        <v>4975</v>
      </c>
      <c r="E956">
        <v>6296</v>
      </c>
      <c r="F956">
        <v>7572</v>
      </c>
      <c r="G956">
        <v>5994</v>
      </c>
      <c r="H956">
        <v>5994</v>
      </c>
    </row>
    <row r="957" spans="1:8">
      <c r="A957" t="s">
        <v>1700</v>
      </c>
      <c r="B957" t="s">
        <v>350</v>
      </c>
      <c r="C957" t="s">
        <v>340</v>
      </c>
      <c r="D957">
        <v>90</v>
      </c>
      <c r="E957">
        <v>110</v>
      </c>
      <c r="F957">
        <v>92</v>
      </c>
      <c r="G957">
        <v>81</v>
      </c>
      <c r="H957">
        <v>104</v>
      </c>
    </row>
    <row r="958" spans="1:8">
      <c r="A958" t="s">
        <v>1700</v>
      </c>
      <c r="B958" t="s">
        <v>350</v>
      </c>
      <c r="C958" t="s">
        <v>341</v>
      </c>
      <c r="D958">
        <v>0</v>
      </c>
      <c r="E958">
        <v>0</v>
      </c>
      <c r="F958">
        <v>0</v>
      </c>
      <c r="G958">
        <v>0</v>
      </c>
      <c r="H958">
        <v>0</v>
      </c>
    </row>
    <row r="959" spans="1:8">
      <c r="A959" t="s">
        <v>1700</v>
      </c>
      <c r="B959" t="s">
        <v>350</v>
      </c>
      <c r="C959" t="s">
        <v>342</v>
      </c>
      <c r="D959">
        <v>5248</v>
      </c>
      <c r="E959">
        <v>4824</v>
      </c>
      <c r="F959">
        <v>4933</v>
      </c>
      <c r="G959">
        <v>5647</v>
      </c>
      <c r="H959">
        <v>14153</v>
      </c>
    </row>
    <row r="960" spans="1:8">
      <c r="A960" t="s">
        <v>1700</v>
      </c>
      <c r="B960" t="s">
        <v>350</v>
      </c>
      <c r="C960" t="s">
        <v>1726</v>
      </c>
      <c r="D960">
        <v>267</v>
      </c>
      <c r="E960">
        <v>267</v>
      </c>
      <c r="F960">
        <v>267</v>
      </c>
      <c r="G960">
        <v>617</v>
      </c>
      <c r="H960">
        <v>617</v>
      </c>
    </row>
    <row r="961" spans="1:8">
      <c r="A961" t="s">
        <v>1700</v>
      </c>
      <c r="B961" t="s">
        <v>350</v>
      </c>
      <c r="C961" t="s">
        <v>343</v>
      </c>
      <c r="D961">
        <v>0</v>
      </c>
      <c r="E961">
        <v>0</v>
      </c>
      <c r="F961">
        <v>0</v>
      </c>
      <c r="G961">
        <v>0</v>
      </c>
      <c r="H961">
        <v>0</v>
      </c>
    </row>
    <row r="962" spans="1:8">
      <c r="A962" t="s">
        <v>1700</v>
      </c>
      <c r="B962" t="s">
        <v>350</v>
      </c>
      <c r="C962" t="s">
        <v>344</v>
      </c>
      <c r="D962">
        <v>5248</v>
      </c>
      <c r="E962">
        <v>4824</v>
      </c>
      <c r="F962">
        <v>4933</v>
      </c>
      <c r="G962">
        <v>5647</v>
      </c>
      <c r="H962">
        <v>14153</v>
      </c>
    </row>
    <row r="963" spans="1:8">
      <c r="A963" t="s">
        <v>1700</v>
      </c>
      <c r="B963" t="s">
        <v>350</v>
      </c>
      <c r="C963" t="s">
        <v>345</v>
      </c>
      <c r="D963">
        <v>0</v>
      </c>
      <c r="E963">
        <v>0</v>
      </c>
      <c r="F963">
        <v>0</v>
      </c>
      <c r="G963">
        <v>0</v>
      </c>
      <c r="H963">
        <v>0</v>
      </c>
    </row>
    <row r="964" spans="1:8">
      <c r="A964" t="s">
        <v>1700</v>
      </c>
      <c r="B964" t="s">
        <v>350</v>
      </c>
      <c r="C964" t="s">
        <v>346</v>
      </c>
      <c r="D964">
        <v>3302</v>
      </c>
      <c r="E964">
        <v>3213</v>
      </c>
      <c r="F964">
        <v>2942</v>
      </c>
      <c r="G964">
        <v>3520</v>
      </c>
      <c r="H964">
        <v>3121</v>
      </c>
    </row>
    <row r="965" spans="1:8">
      <c r="A965" t="s">
        <v>1700</v>
      </c>
      <c r="B965" t="s">
        <v>350</v>
      </c>
      <c r="C965" t="s">
        <v>347</v>
      </c>
      <c r="D965">
        <v>1501</v>
      </c>
      <c r="E965">
        <v>1762</v>
      </c>
      <c r="F965">
        <v>2120</v>
      </c>
      <c r="G965">
        <v>1865</v>
      </c>
      <c r="H965">
        <v>1754</v>
      </c>
    </row>
    <row r="966" spans="1:8">
      <c r="A966" t="s">
        <v>1700</v>
      </c>
      <c r="B966" t="s">
        <v>351</v>
      </c>
      <c r="C966" t="s">
        <v>133</v>
      </c>
      <c r="D966">
        <v>-20</v>
      </c>
      <c r="E966">
        <v>-159</v>
      </c>
      <c r="F966">
        <v>-121</v>
      </c>
      <c r="G966">
        <v>-79</v>
      </c>
      <c r="H966">
        <v>-81</v>
      </c>
    </row>
    <row r="967" spans="1:8">
      <c r="A967" t="s">
        <v>1700</v>
      </c>
      <c r="B967" t="s">
        <v>351</v>
      </c>
      <c r="C967" t="s">
        <v>134</v>
      </c>
      <c r="D967">
        <v>59885</v>
      </c>
      <c r="E967">
        <v>60415</v>
      </c>
      <c r="F967">
        <v>55481</v>
      </c>
      <c r="G967">
        <v>56008</v>
      </c>
      <c r="H967">
        <v>60568</v>
      </c>
    </row>
    <row r="968" spans="1:8">
      <c r="A968" t="s">
        <v>1700</v>
      </c>
      <c r="B968" t="s">
        <v>351</v>
      </c>
      <c r="C968" t="s">
        <v>135</v>
      </c>
      <c r="D968">
        <v>59885</v>
      </c>
      <c r="E968">
        <v>60415</v>
      </c>
      <c r="F968">
        <v>55481</v>
      </c>
      <c r="G968">
        <v>56008</v>
      </c>
      <c r="H968">
        <v>60568</v>
      </c>
    </row>
    <row r="969" spans="1:8">
      <c r="A969" t="s">
        <v>1700</v>
      </c>
      <c r="B969" t="s">
        <v>351</v>
      </c>
      <c r="C969" t="s">
        <v>136</v>
      </c>
      <c r="D969">
        <v>59885</v>
      </c>
      <c r="E969">
        <v>60415</v>
      </c>
      <c r="F969">
        <v>55481</v>
      </c>
      <c r="G969">
        <v>56008</v>
      </c>
      <c r="H969">
        <v>60568</v>
      </c>
    </row>
    <row r="970" spans="1:8">
      <c r="A970" t="s">
        <v>1700</v>
      </c>
      <c r="B970" t="s">
        <v>351</v>
      </c>
      <c r="C970" t="s">
        <v>137</v>
      </c>
      <c r="D970">
        <v>2053</v>
      </c>
      <c r="E970">
        <v>2231</v>
      </c>
      <c r="F970">
        <v>2510</v>
      </c>
      <c r="G970">
        <v>1919</v>
      </c>
      <c r="H970">
        <v>1970</v>
      </c>
    </row>
    <row r="971" spans="1:8">
      <c r="A971" t="s">
        <v>1700</v>
      </c>
      <c r="B971" t="s">
        <v>351</v>
      </c>
      <c r="C971" t="s">
        <v>138</v>
      </c>
      <c r="D971">
        <v>2053</v>
      </c>
      <c r="E971">
        <v>2231</v>
      </c>
      <c r="F971">
        <v>2510</v>
      </c>
      <c r="G971">
        <v>1919</v>
      </c>
      <c r="H971">
        <v>1970</v>
      </c>
    </row>
    <row r="972" spans="1:8">
      <c r="A972" t="s">
        <v>1700</v>
      </c>
      <c r="B972" t="s">
        <v>351</v>
      </c>
      <c r="C972" t="s">
        <v>139</v>
      </c>
      <c r="D972">
        <v>2053</v>
      </c>
      <c r="E972">
        <v>2231</v>
      </c>
      <c r="F972">
        <v>2510</v>
      </c>
      <c r="G972">
        <v>1919</v>
      </c>
      <c r="H972">
        <v>1970</v>
      </c>
    </row>
    <row r="973" spans="1:8">
      <c r="A973" t="s">
        <v>1700</v>
      </c>
      <c r="B973" t="s">
        <v>351</v>
      </c>
      <c r="C973" t="s">
        <v>1701</v>
      </c>
      <c r="D973">
        <v>61592</v>
      </c>
      <c r="E973">
        <v>57085</v>
      </c>
      <c r="F973">
        <v>96863</v>
      </c>
      <c r="G973">
        <v>104369</v>
      </c>
      <c r="H973">
        <v>156451</v>
      </c>
    </row>
    <row r="974" spans="1:8">
      <c r="A974" t="s">
        <v>1700</v>
      </c>
      <c r="B974" t="s">
        <v>351</v>
      </c>
      <c r="C974" t="s">
        <v>1702</v>
      </c>
      <c r="D974">
        <v>61592</v>
      </c>
      <c r="E974">
        <v>57085</v>
      </c>
      <c r="F974">
        <v>96863</v>
      </c>
      <c r="G974">
        <v>104369</v>
      </c>
      <c r="H974">
        <v>156451</v>
      </c>
    </row>
    <row r="975" spans="1:8">
      <c r="A975" t="s">
        <v>1700</v>
      </c>
      <c r="B975" t="s">
        <v>351</v>
      </c>
      <c r="C975" t="s">
        <v>140</v>
      </c>
      <c r="D975">
        <v>21661</v>
      </c>
      <c r="E975">
        <v>23532</v>
      </c>
      <c r="F975">
        <v>26995</v>
      </c>
      <c r="G975">
        <v>33997</v>
      </c>
      <c r="H975">
        <v>37012</v>
      </c>
    </row>
    <row r="976" spans="1:8">
      <c r="A976" t="s">
        <v>1700</v>
      </c>
      <c r="B976" t="s">
        <v>351</v>
      </c>
      <c r="C976" t="s">
        <v>141</v>
      </c>
      <c r="D976">
        <v>74</v>
      </c>
      <c r="E976">
        <v>81</v>
      </c>
      <c r="F976">
        <v>75</v>
      </c>
      <c r="G976">
        <v>66</v>
      </c>
      <c r="H976">
        <v>73</v>
      </c>
    </row>
    <row r="977" spans="1:8">
      <c r="A977" t="s">
        <v>1700</v>
      </c>
      <c r="B977" t="s">
        <v>351</v>
      </c>
      <c r="C977" t="s">
        <v>142</v>
      </c>
      <c r="D977">
        <v>21661</v>
      </c>
      <c r="E977">
        <v>23532</v>
      </c>
      <c r="F977">
        <v>26995</v>
      </c>
      <c r="G977">
        <v>33997</v>
      </c>
      <c r="H977">
        <v>37012</v>
      </c>
    </row>
    <row r="978" spans="1:8">
      <c r="A978" t="s">
        <v>1700</v>
      </c>
      <c r="B978" t="s">
        <v>351</v>
      </c>
      <c r="C978" t="s">
        <v>143</v>
      </c>
      <c r="D978">
        <v>11315</v>
      </c>
      <c r="E978">
        <v>11577</v>
      </c>
      <c r="F978">
        <v>10333</v>
      </c>
      <c r="G978">
        <v>6042</v>
      </c>
      <c r="H978">
        <v>5119</v>
      </c>
    </row>
    <row r="979" spans="1:8">
      <c r="A979" t="s">
        <v>1700</v>
      </c>
      <c r="B979" t="s">
        <v>351</v>
      </c>
      <c r="C979" t="s">
        <v>144</v>
      </c>
      <c r="D979">
        <v>227314</v>
      </c>
      <c r="E979">
        <v>223713</v>
      </c>
      <c r="F979">
        <v>265993</v>
      </c>
      <c r="G979">
        <v>251307</v>
      </c>
      <c r="H979">
        <v>317248</v>
      </c>
    </row>
    <row r="980" spans="1:8">
      <c r="A980" t="s">
        <v>1700</v>
      </c>
      <c r="B980" t="s">
        <v>351</v>
      </c>
      <c r="C980" t="s">
        <v>145</v>
      </c>
      <c r="D980">
        <v>357861</v>
      </c>
      <c r="E980">
        <v>357070</v>
      </c>
      <c r="F980">
        <v>405324</v>
      </c>
      <c r="G980">
        <v>400214</v>
      </c>
      <c r="H980">
        <v>467144</v>
      </c>
    </row>
    <row r="981" spans="1:8">
      <c r="A981" t="s">
        <v>1700</v>
      </c>
      <c r="B981" t="s">
        <v>351</v>
      </c>
      <c r="C981" t="s">
        <v>146</v>
      </c>
      <c r="D981">
        <v>0</v>
      </c>
      <c r="E981">
        <v>0</v>
      </c>
      <c r="F981">
        <v>0</v>
      </c>
      <c r="G981">
        <v>0</v>
      </c>
      <c r="H981">
        <v>0</v>
      </c>
    </row>
    <row r="982" spans="1:8">
      <c r="A982" t="s">
        <v>1700</v>
      </c>
      <c r="B982" t="s">
        <v>351</v>
      </c>
      <c r="C982" t="s">
        <v>147</v>
      </c>
      <c r="D982">
        <v>0</v>
      </c>
      <c r="E982">
        <v>0</v>
      </c>
      <c r="F982">
        <v>0</v>
      </c>
      <c r="G982">
        <v>0</v>
      </c>
      <c r="H982">
        <v>0</v>
      </c>
    </row>
    <row r="983" spans="1:8">
      <c r="A983" t="s">
        <v>1700</v>
      </c>
      <c r="B983" t="s">
        <v>351</v>
      </c>
      <c r="C983" t="s">
        <v>1703</v>
      </c>
      <c r="D983">
        <v>160</v>
      </c>
      <c r="E983">
        <v>232</v>
      </c>
      <c r="F983">
        <v>253</v>
      </c>
      <c r="G983">
        <v>524</v>
      </c>
      <c r="H983">
        <v>2328</v>
      </c>
    </row>
    <row r="984" spans="1:8">
      <c r="A984" t="s">
        <v>1700</v>
      </c>
      <c r="B984" t="s">
        <v>351</v>
      </c>
      <c r="C984" t="s">
        <v>148</v>
      </c>
      <c r="D984">
        <v>0</v>
      </c>
      <c r="E984">
        <v>0</v>
      </c>
      <c r="F984">
        <v>0</v>
      </c>
      <c r="G984">
        <v>0</v>
      </c>
      <c r="H984">
        <v>0</v>
      </c>
    </row>
    <row r="985" spans="1:8">
      <c r="A985" t="s">
        <v>1700</v>
      </c>
      <c r="B985" t="s">
        <v>351</v>
      </c>
      <c r="C985" t="s">
        <v>149</v>
      </c>
      <c r="D985">
        <v>0</v>
      </c>
      <c r="E985">
        <v>0</v>
      </c>
      <c r="F985">
        <v>0</v>
      </c>
      <c r="G985">
        <v>0</v>
      </c>
      <c r="H985">
        <v>0</v>
      </c>
    </row>
    <row r="986" spans="1:8">
      <c r="A986" t="s">
        <v>1700</v>
      </c>
      <c r="B986" t="s">
        <v>351</v>
      </c>
      <c r="C986" t="s">
        <v>150</v>
      </c>
      <c r="D986">
        <v>0</v>
      </c>
      <c r="E986">
        <v>0</v>
      </c>
      <c r="F986">
        <v>0</v>
      </c>
      <c r="G986">
        <v>0</v>
      </c>
      <c r="H986">
        <v>0</v>
      </c>
    </row>
    <row r="987" spans="1:8">
      <c r="A987" t="s">
        <v>1700</v>
      </c>
      <c r="B987" t="s">
        <v>351</v>
      </c>
      <c r="C987" t="s">
        <v>151</v>
      </c>
      <c r="D987">
        <v>0</v>
      </c>
      <c r="E987">
        <v>0</v>
      </c>
      <c r="F987">
        <v>0</v>
      </c>
      <c r="G987">
        <v>0</v>
      </c>
      <c r="H987">
        <v>0</v>
      </c>
    </row>
    <row r="988" spans="1:8">
      <c r="A988" t="s">
        <v>1700</v>
      </c>
      <c r="B988" t="s">
        <v>351</v>
      </c>
      <c r="C988" t="s">
        <v>152</v>
      </c>
      <c r="D988">
        <v>0</v>
      </c>
      <c r="E988">
        <v>0</v>
      </c>
      <c r="F988">
        <v>0</v>
      </c>
      <c r="G988">
        <v>0</v>
      </c>
      <c r="H988">
        <v>0</v>
      </c>
    </row>
    <row r="989" spans="1:8">
      <c r="A989" t="s">
        <v>1700</v>
      </c>
      <c r="B989" t="s">
        <v>351</v>
      </c>
      <c r="C989" t="s">
        <v>1704</v>
      </c>
      <c r="D989">
        <v>57</v>
      </c>
      <c r="E989">
        <v>57</v>
      </c>
      <c r="F989">
        <v>57</v>
      </c>
      <c r="G989">
        <v>57</v>
      </c>
      <c r="H989">
        <v>57</v>
      </c>
    </row>
    <row r="990" spans="1:8">
      <c r="A990" t="s">
        <v>1700</v>
      </c>
      <c r="B990" t="s">
        <v>351</v>
      </c>
      <c r="C990" t="s">
        <v>153</v>
      </c>
      <c r="D990">
        <v>33663</v>
      </c>
      <c r="E990">
        <v>33256</v>
      </c>
      <c r="F990">
        <v>30886</v>
      </c>
      <c r="G990">
        <v>28034</v>
      </c>
      <c r="H990">
        <v>28244</v>
      </c>
    </row>
    <row r="991" spans="1:8">
      <c r="A991" t="s">
        <v>1700</v>
      </c>
      <c r="B991" t="s">
        <v>351</v>
      </c>
      <c r="C991" t="s">
        <v>154</v>
      </c>
      <c r="D991">
        <v>0</v>
      </c>
      <c r="E991">
        <v>0</v>
      </c>
      <c r="F991">
        <v>0</v>
      </c>
      <c r="G991">
        <v>0</v>
      </c>
      <c r="H991">
        <v>0</v>
      </c>
    </row>
    <row r="992" spans="1:8">
      <c r="A992" t="s">
        <v>1700</v>
      </c>
      <c r="B992" t="s">
        <v>351</v>
      </c>
      <c r="C992" t="s">
        <v>155</v>
      </c>
      <c r="D992">
        <v>33663</v>
      </c>
      <c r="E992">
        <v>33256</v>
      </c>
      <c r="F992">
        <v>30886</v>
      </c>
      <c r="G992">
        <v>28034</v>
      </c>
      <c r="H992">
        <v>28244</v>
      </c>
    </row>
    <row r="993" spans="1:8">
      <c r="A993" t="s">
        <v>1700</v>
      </c>
      <c r="B993" t="s">
        <v>351</v>
      </c>
      <c r="C993" t="s">
        <v>156</v>
      </c>
      <c r="D993">
        <v>0</v>
      </c>
      <c r="E993">
        <v>0</v>
      </c>
      <c r="F993">
        <v>0</v>
      </c>
      <c r="G993">
        <v>0</v>
      </c>
      <c r="H993">
        <v>0</v>
      </c>
    </row>
    <row r="994" spans="1:8">
      <c r="A994" t="s">
        <v>1700</v>
      </c>
      <c r="B994" t="s">
        <v>351</v>
      </c>
      <c r="C994" t="s">
        <v>157</v>
      </c>
      <c r="D994">
        <v>33663</v>
      </c>
      <c r="E994">
        <v>33256</v>
      </c>
      <c r="F994">
        <v>30886</v>
      </c>
      <c r="G994">
        <v>28034</v>
      </c>
      <c r="H994">
        <v>28244</v>
      </c>
    </row>
    <row r="995" spans="1:8">
      <c r="A995" t="s">
        <v>1700</v>
      </c>
      <c r="B995" t="s">
        <v>351</v>
      </c>
      <c r="C995" t="s">
        <v>158</v>
      </c>
      <c r="D995">
        <v>33663</v>
      </c>
      <c r="E995">
        <v>33256</v>
      </c>
      <c r="F995">
        <v>30886</v>
      </c>
      <c r="G995">
        <v>28034</v>
      </c>
      <c r="H995">
        <v>28244</v>
      </c>
    </row>
    <row r="996" spans="1:8">
      <c r="A996" t="s">
        <v>1700</v>
      </c>
      <c r="B996" t="s">
        <v>351</v>
      </c>
      <c r="C996" t="s">
        <v>159</v>
      </c>
      <c r="D996">
        <v>0</v>
      </c>
      <c r="E996">
        <v>0</v>
      </c>
      <c r="F996">
        <v>0</v>
      </c>
      <c r="G996">
        <v>0</v>
      </c>
      <c r="H996">
        <v>0</v>
      </c>
    </row>
    <row r="997" spans="1:8">
      <c r="A997" t="s">
        <v>1700</v>
      </c>
      <c r="B997" t="s">
        <v>351</v>
      </c>
      <c r="C997" t="s">
        <v>160</v>
      </c>
      <c r="D997">
        <v>476923</v>
      </c>
      <c r="E997">
        <v>483816</v>
      </c>
      <c r="F997">
        <v>478672</v>
      </c>
      <c r="G997">
        <v>449676</v>
      </c>
      <c r="H997">
        <v>453439</v>
      </c>
    </row>
    <row r="998" spans="1:8">
      <c r="A998" t="s">
        <v>1700</v>
      </c>
      <c r="B998" t="s">
        <v>351</v>
      </c>
      <c r="C998" t="s">
        <v>161</v>
      </c>
      <c r="D998">
        <v>21509</v>
      </c>
      <c r="E998">
        <v>20776</v>
      </c>
      <c r="F998">
        <v>20026</v>
      </c>
      <c r="G998">
        <v>15543</v>
      </c>
      <c r="H998">
        <v>22067</v>
      </c>
    </row>
    <row r="999" spans="1:8">
      <c r="A999" t="s">
        <v>1700</v>
      </c>
      <c r="B999" t="s">
        <v>351</v>
      </c>
      <c r="C999" t="s">
        <v>162</v>
      </c>
      <c r="D999">
        <v>391</v>
      </c>
      <c r="E999">
        <v>378</v>
      </c>
      <c r="F999">
        <v>392</v>
      </c>
      <c r="G999">
        <v>359</v>
      </c>
      <c r="H999">
        <v>391</v>
      </c>
    </row>
    <row r="1000" spans="1:8">
      <c r="A1000" t="s">
        <v>1700</v>
      </c>
      <c r="B1000" t="s">
        <v>351</v>
      </c>
      <c r="C1000" t="s">
        <v>163</v>
      </c>
      <c r="D1000">
        <v>78061</v>
      </c>
      <c r="E1000">
        <v>70291</v>
      </c>
      <c r="F1000">
        <v>67158</v>
      </c>
      <c r="G1000">
        <v>61974</v>
      </c>
      <c r="H1000">
        <v>73704</v>
      </c>
    </row>
    <row r="1001" spans="1:8">
      <c r="A1001" t="s">
        <v>1700</v>
      </c>
      <c r="B1001" t="s">
        <v>351</v>
      </c>
      <c r="C1001" t="s">
        <v>164</v>
      </c>
      <c r="D1001">
        <v>412</v>
      </c>
      <c r="E1001">
        <v>465</v>
      </c>
      <c r="F1001">
        <v>480</v>
      </c>
      <c r="G1001">
        <v>429</v>
      </c>
      <c r="H1001">
        <v>539</v>
      </c>
    </row>
    <row r="1002" spans="1:8">
      <c r="A1002" t="s">
        <v>1700</v>
      </c>
      <c r="B1002" t="s">
        <v>351</v>
      </c>
      <c r="C1002" t="s">
        <v>165</v>
      </c>
      <c r="D1002">
        <v>577296</v>
      </c>
      <c r="E1002">
        <v>575725</v>
      </c>
      <c r="F1002">
        <v>566728</v>
      </c>
      <c r="G1002">
        <v>527981</v>
      </c>
      <c r="H1002">
        <v>550140</v>
      </c>
    </row>
    <row r="1003" spans="1:8">
      <c r="A1003" t="s">
        <v>1700</v>
      </c>
      <c r="B1003" t="s">
        <v>351</v>
      </c>
      <c r="C1003" t="s">
        <v>166</v>
      </c>
      <c r="D1003">
        <v>576905</v>
      </c>
      <c r="E1003">
        <v>575347</v>
      </c>
      <c r="F1003">
        <v>566335</v>
      </c>
      <c r="G1003">
        <v>527622</v>
      </c>
      <c r="H1003">
        <v>549749</v>
      </c>
    </row>
    <row r="1004" spans="1:8">
      <c r="A1004" t="s">
        <v>1700</v>
      </c>
      <c r="B1004" t="s">
        <v>351</v>
      </c>
      <c r="C1004" t="s">
        <v>167</v>
      </c>
      <c r="D1004">
        <v>391</v>
      </c>
      <c r="E1004">
        <v>378</v>
      </c>
      <c r="F1004">
        <v>392</v>
      </c>
      <c r="G1004">
        <v>359</v>
      </c>
      <c r="H1004">
        <v>391</v>
      </c>
    </row>
    <row r="1005" spans="1:8">
      <c r="A1005" t="s">
        <v>1700</v>
      </c>
      <c r="B1005" t="s">
        <v>351</v>
      </c>
      <c r="C1005" t="s">
        <v>168</v>
      </c>
      <c r="D1005">
        <v>555642</v>
      </c>
      <c r="E1005">
        <v>556223</v>
      </c>
      <c r="F1005">
        <v>548454</v>
      </c>
      <c r="G1005">
        <v>509340</v>
      </c>
      <c r="H1005">
        <v>541951</v>
      </c>
    </row>
    <row r="1006" spans="1:8">
      <c r="A1006" t="s">
        <v>1700</v>
      </c>
      <c r="B1006" t="s">
        <v>351</v>
      </c>
      <c r="C1006" t="s">
        <v>169</v>
      </c>
      <c r="D1006">
        <v>1567</v>
      </c>
      <c r="E1006">
        <v>19131</v>
      </c>
      <c r="F1006">
        <v>6675</v>
      </c>
      <c r="G1006">
        <v>3604</v>
      </c>
      <c r="H1006">
        <v>4210</v>
      </c>
    </row>
    <row r="1007" spans="1:8">
      <c r="A1007" t="s">
        <v>1700</v>
      </c>
      <c r="B1007" t="s">
        <v>351</v>
      </c>
      <c r="C1007" t="s">
        <v>1705</v>
      </c>
      <c r="D1007">
        <v>76414</v>
      </c>
      <c r="E1007">
        <v>75926</v>
      </c>
      <c r="F1007">
        <v>75469</v>
      </c>
      <c r="G1007">
        <v>78055</v>
      </c>
      <c r="H1007">
        <v>81184</v>
      </c>
    </row>
    <row r="1008" spans="1:8">
      <c r="A1008" t="s">
        <v>1700</v>
      </c>
      <c r="B1008" t="s">
        <v>351</v>
      </c>
      <c r="C1008" t="s">
        <v>170</v>
      </c>
      <c r="D1008">
        <v>50165</v>
      </c>
      <c r="E1008">
        <v>21603</v>
      </c>
      <c r="F1008">
        <v>22767</v>
      </c>
      <c r="G1008">
        <v>14649</v>
      </c>
      <c r="H1008">
        <v>16710</v>
      </c>
    </row>
    <row r="1009" spans="1:8">
      <c r="A1009" t="s">
        <v>1700</v>
      </c>
      <c r="B1009" t="s">
        <v>351</v>
      </c>
      <c r="C1009" t="s">
        <v>171</v>
      </c>
      <c r="D1009">
        <v>660307</v>
      </c>
      <c r="E1009">
        <v>865891</v>
      </c>
      <c r="F1009">
        <v>695245</v>
      </c>
      <c r="G1009">
        <v>759118</v>
      </c>
      <c r="H1009">
        <v>698600</v>
      </c>
    </row>
    <row r="1010" spans="1:8">
      <c r="A1010" t="s">
        <v>1700</v>
      </c>
      <c r="B1010" t="s">
        <v>351</v>
      </c>
      <c r="C1010" t="s">
        <v>172</v>
      </c>
      <c r="D1010">
        <v>48598</v>
      </c>
      <c r="E1010">
        <v>2472</v>
      </c>
      <c r="F1010">
        <v>16092</v>
      </c>
      <c r="G1010">
        <v>11045</v>
      </c>
      <c r="H1010">
        <v>12500</v>
      </c>
    </row>
    <row r="1011" spans="1:8">
      <c r="A1011" t="s">
        <v>1700</v>
      </c>
      <c r="B1011" t="s">
        <v>351</v>
      </c>
      <c r="C1011" t="s">
        <v>173</v>
      </c>
      <c r="D1011">
        <v>126878</v>
      </c>
      <c r="E1011">
        <v>125582</v>
      </c>
      <c r="F1011">
        <v>125743</v>
      </c>
      <c r="G1011">
        <v>100767</v>
      </c>
      <c r="H1011">
        <v>112489</v>
      </c>
    </row>
    <row r="1012" spans="1:8">
      <c r="A1012" t="s">
        <v>1700</v>
      </c>
      <c r="B1012" t="s">
        <v>351</v>
      </c>
      <c r="C1012" t="s">
        <v>174</v>
      </c>
      <c r="D1012">
        <v>3688</v>
      </c>
      <c r="E1012">
        <v>3733</v>
      </c>
      <c r="F1012">
        <v>3826</v>
      </c>
      <c r="G1012">
        <v>3876</v>
      </c>
      <c r="H1012">
        <v>3938</v>
      </c>
    </row>
    <row r="1013" spans="1:8">
      <c r="A1013" t="s">
        <v>1700</v>
      </c>
      <c r="B1013" t="s">
        <v>351</v>
      </c>
      <c r="C1013" t="s">
        <v>175</v>
      </c>
      <c r="D1013">
        <v>2181</v>
      </c>
      <c r="E1013">
        <v>2203</v>
      </c>
      <c r="F1013">
        <v>2233</v>
      </c>
      <c r="G1013">
        <v>2256</v>
      </c>
      <c r="H1013">
        <v>2239</v>
      </c>
    </row>
    <row r="1014" spans="1:8">
      <c r="A1014" t="s">
        <v>1700</v>
      </c>
      <c r="B1014" t="s">
        <v>351</v>
      </c>
      <c r="C1014" t="s">
        <v>176</v>
      </c>
      <c r="D1014">
        <v>11241</v>
      </c>
      <c r="E1014">
        <v>11496</v>
      </c>
      <c r="F1014">
        <v>10258</v>
      </c>
      <c r="G1014">
        <v>5976</v>
      </c>
      <c r="H1014">
        <v>5045</v>
      </c>
    </row>
    <row r="1015" spans="1:8">
      <c r="A1015" t="s">
        <v>1700</v>
      </c>
      <c r="B1015" t="s">
        <v>351</v>
      </c>
      <c r="C1015" t="s">
        <v>177</v>
      </c>
      <c r="D1015">
        <v>132746</v>
      </c>
      <c r="E1015">
        <v>131519</v>
      </c>
      <c r="F1015">
        <v>131802</v>
      </c>
      <c r="G1015">
        <v>106899</v>
      </c>
      <c r="H1015">
        <v>118667</v>
      </c>
    </row>
    <row r="1016" spans="1:8">
      <c r="A1016" t="s">
        <v>1700</v>
      </c>
      <c r="B1016" t="s">
        <v>351</v>
      </c>
      <c r="C1016" t="s">
        <v>178</v>
      </c>
      <c r="D1016">
        <v>0</v>
      </c>
      <c r="E1016">
        <v>0</v>
      </c>
      <c r="F1016">
        <v>0</v>
      </c>
      <c r="G1016">
        <v>0</v>
      </c>
      <c r="H1016">
        <v>0</v>
      </c>
    </row>
    <row r="1017" spans="1:8">
      <c r="A1017" t="s">
        <v>1700</v>
      </c>
      <c r="B1017" t="s">
        <v>351</v>
      </c>
      <c r="C1017" t="s">
        <v>179</v>
      </c>
      <c r="D1017">
        <v>0</v>
      </c>
      <c r="E1017">
        <v>0</v>
      </c>
      <c r="F1017">
        <v>0</v>
      </c>
      <c r="G1017">
        <v>0</v>
      </c>
      <c r="H1017">
        <v>0</v>
      </c>
    </row>
    <row r="1018" spans="1:8">
      <c r="A1018" t="s">
        <v>1700</v>
      </c>
      <c r="B1018" t="s">
        <v>351</v>
      </c>
      <c r="C1018" t="s">
        <v>180</v>
      </c>
      <c r="D1018">
        <v>2848</v>
      </c>
      <c r="E1018">
        <v>2559</v>
      </c>
      <c r="F1018">
        <v>2619</v>
      </c>
      <c r="G1018">
        <v>2057</v>
      </c>
      <c r="H1018">
        <v>2118</v>
      </c>
    </row>
    <row r="1019" spans="1:8">
      <c r="A1019" t="s">
        <v>1700</v>
      </c>
      <c r="B1019" t="s">
        <v>351</v>
      </c>
      <c r="C1019" t="s">
        <v>181</v>
      </c>
      <c r="D1019">
        <v>401532</v>
      </c>
      <c r="E1019">
        <v>395064</v>
      </c>
      <c r="F1019">
        <v>389921</v>
      </c>
      <c r="G1019">
        <v>365106</v>
      </c>
      <c r="H1019">
        <v>371095</v>
      </c>
    </row>
    <row r="1020" spans="1:8">
      <c r="A1020" t="s">
        <v>1700</v>
      </c>
      <c r="B1020" t="s">
        <v>351</v>
      </c>
      <c r="C1020" t="s">
        <v>182</v>
      </c>
      <c r="D1020">
        <v>165917</v>
      </c>
      <c r="E1020">
        <v>169194</v>
      </c>
      <c r="F1020">
        <v>163120</v>
      </c>
      <c r="G1020">
        <v>162517</v>
      </c>
      <c r="H1020">
        <v>162354</v>
      </c>
    </row>
    <row r="1021" spans="1:8">
      <c r="A1021" t="s">
        <v>1700</v>
      </c>
      <c r="B1021" t="s">
        <v>351</v>
      </c>
      <c r="C1021" t="s">
        <v>183</v>
      </c>
      <c r="D1021">
        <v>307501</v>
      </c>
      <c r="E1021">
        <v>304009</v>
      </c>
      <c r="F1021">
        <v>298632</v>
      </c>
      <c r="G1021">
        <v>323917</v>
      </c>
      <c r="H1021">
        <v>308049</v>
      </c>
    </row>
    <row r="1022" spans="1:8">
      <c r="A1022" t="s">
        <v>1700</v>
      </c>
      <c r="B1022" t="s">
        <v>351</v>
      </c>
      <c r="C1022" t="s">
        <v>184</v>
      </c>
      <c r="D1022">
        <v>877798</v>
      </c>
      <c r="E1022">
        <v>870825</v>
      </c>
      <c r="F1022">
        <v>854292</v>
      </c>
      <c r="G1022">
        <v>853596</v>
      </c>
      <c r="H1022">
        <v>843617</v>
      </c>
    </row>
    <row r="1023" spans="1:8">
      <c r="A1023" t="s">
        <v>1700</v>
      </c>
      <c r="B1023" t="s">
        <v>351</v>
      </c>
      <c r="C1023" t="s">
        <v>185</v>
      </c>
      <c r="D1023">
        <v>877798</v>
      </c>
      <c r="E1023">
        <v>870825</v>
      </c>
      <c r="F1023">
        <v>854292</v>
      </c>
      <c r="G1023">
        <v>853596</v>
      </c>
      <c r="H1023">
        <v>843617</v>
      </c>
    </row>
    <row r="1024" spans="1:8">
      <c r="A1024" t="s">
        <v>1700</v>
      </c>
      <c r="B1024" t="s">
        <v>351</v>
      </c>
      <c r="C1024" t="s">
        <v>186</v>
      </c>
      <c r="D1024">
        <v>0</v>
      </c>
      <c r="E1024">
        <v>0</v>
      </c>
      <c r="F1024">
        <v>0</v>
      </c>
      <c r="G1024">
        <v>0</v>
      </c>
      <c r="H1024">
        <v>0</v>
      </c>
    </row>
    <row r="1025" spans="1:8">
      <c r="A1025" t="s">
        <v>1700</v>
      </c>
      <c r="B1025" t="s">
        <v>351</v>
      </c>
      <c r="C1025" t="s">
        <v>187</v>
      </c>
      <c r="D1025">
        <v>0</v>
      </c>
      <c r="E1025">
        <v>0</v>
      </c>
      <c r="F1025">
        <v>0</v>
      </c>
      <c r="G1025">
        <v>0</v>
      </c>
      <c r="H1025">
        <v>0</v>
      </c>
    </row>
    <row r="1026" spans="1:8">
      <c r="A1026" t="s">
        <v>1700</v>
      </c>
      <c r="B1026" t="s">
        <v>351</v>
      </c>
      <c r="C1026" t="s">
        <v>1706</v>
      </c>
      <c r="D1026">
        <v>40185</v>
      </c>
      <c r="E1026">
        <v>38547</v>
      </c>
      <c r="F1026">
        <v>37000</v>
      </c>
      <c r="G1026">
        <v>37665</v>
      </c>
      <c r="H1026">
        <v>37711</v>
      </c>
    </row>
    <row r="1027" spans="1:8">
      <c r="A1027" t="s">
        <v>1700</v>
      </c>
      <c r="B1027" t="s">
        <v>351</v>
      </c>
      <c r="C1027" t="s">
        <v>188</v>
      </c>
      <c r="D1027">
        <v>5617346</v>
      </c>
      <c r="E1027">
        <v>5653011</v>
      </c>
      <c r="F1027">
        <v>5645058</v>
      </c>
      <c r="G1027">
        <v>4867724</v>
      </c>
      <c r="H1027">
        <v>5170516</v>
      </c>
    </row>
    <row r="1028" spans="1:8">
      <c r="A1028" t="s">
        <v>1700</v>
      </c>
      <c r="B1028" t="s">
        <v>351</v>
      </c>
      <c r="C1028" t="s">
        <v>189</v>
      </c>
      <c r="D1028">
        <v>0</v>
      </c>
      <c r="E1028">
        <v>0</v>
      </c>
      <c r="F1028">
        <v>0</v>
      </c>
      <c r="G1028">
        <v>0</v>
      </c>
      <c r="H1028">
        <v>0</v>
      </c>
    </row>
    <row r="1029" spans="1:8">
      <c r="A1029" t="s">
        <v>1700</v>
      </c>
      <c r="B1029" t="s">
        <v>351</v>
      </c>
      <c r="C1029" t="s">
        <v>190</v>
      </c>
      <c r="D1029">
        <v>0</v>
      </c>
      <c r="E1029">
        <v>0</v>
      </c>
      <c r="F1029">
        <v>0</v>
      </c>
      <c r="G1029">
        <v>0</v>
      </c>
      <c r="H1029">
        <v>0</v>
      </c>
    </row>
    <row r="1030" spans="1:8">
      <c r="A1030" t="s">
        <v>1700</v>
      </c>
      <c r="B1030" t="s">
        <v>351</v>
      </c>
      <c r="C1030" t="s">
        <v>191</v>
      </c>
      <c r="D1030">
        <v>0</v>
      </c>
      <c r="E1030">
        <v>0</v>
      </c>
      <c r="F1030">
        <v>0</v>
      </c>
      <c r="G1030">
        <v>0</v>
      </c>
      <c r="H1030">
        <v>0</v>
      </c>
    </row>
    <row r="1031" spans="1:8">
      <c r="A1031" t="s">
        <v>1700</v>
      </c>
      <c r="B1031" t="s">
        <v>351</v>
      </c>
      <c r="C1031" t="s">
        <v>192</v>
      </c>
      <c r="D1031">
        <v>2728743.1</v>
      </c>
      <c r="E1031">
        <v>2897200.7</v>
      </c>
      <c r="F1031">
        <v>3042694.1</v>
      </c>
      <c r="G1031">
        <v>3020173.4</v>
      </c>
      <c r="H1031">
        <v>3373240.7</v>
      </c>
    </row>
    <row r="1032" spans="1:8">
      <c r="A1032" t="s">
        <v>1700</v>
      </c>
      <c r="B1032" t="s">
        <v>351</v>
      </c>
      <c r="C1032" t="s">
        <v>193</v>
      </c>
      <c r="D1032">
        <v>2538204</v>
      </c>
      <c r="E1032">
        <v>2644061</v>
      </c>
      <c r="F1032">
        <v>2729226</v>
      </c>
      <c r="G1032">
        <v>2667221</v>
      </c>
      <c r="H1032">
        <v>2874731</v>
      </c>
    </row>
    <row r="1033" spans="1:8">
      <c r="A1033" t="s">
        <v>1700</v>
      </c>
      <c r="B1033" t="s">
        <v>351</v>
      </c>
      <c r="C1033" t="s">
        <v>194</v>
      </c>
      <c r="D1033">
        <v>634</v>
      </c>
      <c r="E1033">
        <v>634</v>
      </c>
      <c r="F1033">
        <v>634</v>
      </c>
      <c r="G1033">
        <v>634</v>
      </c>
      <c r="H1033">
        <v>634</v>
      </c>
    </row>
    <row r="1034" spans="1:8">
      <c r="A1034" t="s">
        <v>1700</v>
      </c>
      <c r="B1034" t="s">
        <v>351</v>
      </c>
      <c r="C1034" t="s">
        <v>195</v>
      </c>
      <c r="D1034">
        <v>106441</v>
      </c>
      <c r="E1034">
        <v>106236</v>
      </c>
      <c r="F1034">
        <v>97125</v>
      </c>
      <c r="G1034">
        <v>99650</v>
      </c>
      <c r="H1034">
        <v>98412</v>
      </c>
    </row>
    <row r="1035" spans="1:8">
      <c r="A1035" t="s">
        <v>1700</v>
      </c>
      <c r="B1035" t="s">
        <v>351</v>
      </c>
      <c r="C1035" t="s">
        <v>1707</v>
      </c>
      <c r="D1035">
        <v>1838</v>
      </c>
      <c r="E1035">
        <v>1736</v>
      </c>
      <c r="F1035">
        <v>1836</v>
      </c>
      <c r="G1035">
        <v>1850</v>
      </c>
      <c r="H1035">
        <v>1850</v>
      </c>
    </row>
    <row r="1036" spans="1:8">
      <c r="A1036" t="s">
        <v>1700</v>
      </c>
      <c r="B1036" t="s">
        <v>351</v>
      </c>
      <c r="C1036" t="s">
        <v>196</v>
      </c>
      <c r="D1036">
        <v>1217</v>
      </c>
      <c r="E1036">
        <v>1217</v>
      </c>
      <c r="F1036">
        <v>1217</v>
      </c>
      <c r="G1036">
        <v>1217</v>
      </c>
      <c r="H1036">
        <v>1217</v>
      </c>
    </row>
    <row r="1037" spans="1:8">
      <c r="A1037" t="s">
        <v>1700</v>
      </c>
      <c r="B1037" t="s">
        <v>351</v>
      </c>
      <c r="C1037" t="s">
        <v>197</v>
      </c>
      <c r="D1037">
        <v>287</v>
      </c>
      <c r="E1037">
        <v>287</v>
      </c>
      <c r="F1037">
        <v>287</v>
      </c>
      <c r="G1037">
        <v>287</v>
      </c>
      <c r="H1037">
        <v>287</v>
      </c>
    </row>
    <row r="1038" spans="1:8">
      <c r="A1038" t="s">
        <v>1700</v>
      </c>
      <c r="B1038" t="s">
        <v>351</v>
      </c>
      <c r="C1038" t="s">
        <v>198</v>
      </c>
      <c r="D1038">
        <v>108579</v>
      </c>
      <c r="E1038">
        <v>108375</v>
      </c>
      <c r="F1038">
        <v>99263</v>
      </c>
      <c r="G1038">
        <v>101789</v>
      </c>
      <c r="H1038">
        <v>100551</v>
      </c>
    </row>
    <row r="1039" spans="1:8">
      <c r="A1039" t="s">
        <v>1700</v>
      </c>
      <c r="B1039" t="s">
        <v>351</v>
      </c>
      <c r="C1039" t="s">
        <v>199</v>
      </c>
      <c r="D1039">
        <v>2139</v>
      </c>
      <c r="E1039">
        <v>2139</v>
      </c>
      <c r="F1039">
        <v>2139</v>
      </c>
      <c r="G1039">
        <v>2139</v>
      </c>
      <c r="H1039">
        <v>2139</v>
      </c>
    </row>
    <row r="1040" spans="1:8">
      <c r="A1040" t="s">
        <v>1700</v>
      </c>
      <c r="B1040" t="s">
        <v>351</v>
      </c>
      <c r="C1040" t="s">
        <v>200</v>
      </c>
      <c r="D1040">
        <v>1054</v>
      </c>
      <c r="E1040">
        <v>1106</v>
      </c>
      <c r="F1040">
        <v>961</v>
      </c>
      <c r="G1040">
        <v>558</v>
      </c>
      <c r="H1040">
        <v>503</v>
      </c>
    </row>
    <row r="1041" spans="1:8">
      <c r="A1041" t="s">
        <v>1700</v>
      </c>
      <c r="B1041" t="s">
        <v>351</v>
      </c>
      <c r="C1041" t="s">
        <v>201</v>
      </c>
      <c r="D1041">
        <v>10999</v>
      </c>
      <c r="E1041">
        <v>12528</v>
      </c>
      <c r="F1041">
        <v>13283</v>
      </c>
      <c r="G1041">
        <v>12512</v>
      </c>
      <c r="H1041">
        <v>14140</v>
      </c>
    </row>
    <row r="1042" spans="1:8">
      <c r="A1042" t="s">
        <v>1700</v>
      </c>
      <c r="B1042" t="s">
        <v>351</v>
      </c>
      <c r="C1042" t="s">
        <v>202</v>
      </c>
      <c r="D1042">
        <v>21559</v>
      </c>
      <c r="E1042">
        <v>20646</v>
      </c>
      <c r="F1042">
        <v>21347</v>
      </c>
      <c r="G1042">
        <v>21396</v>
      </c>
      <c r="H1042">
        <v>21750</v>
      </c>
    </row>
    <row r="1043" spans="1:8">
      <c r="A1043" t="s">
        <v>1700</v>
      </c>
      <c r="B1043" t="s">
        <v>351</v>
      </c>
      <c r="C1043" t="s">
        <v>203</v>
      </c>
      <c r="D1043">
        <v>22096</v>
      </c>
      <c r="E1043">
        <v>24078</v>
      </c>
      <c r="F1043">
        <v>25947</v>
      </c>
      <c r="G1043">
        <v>23715</v>
      </c>
      <c r="H1043">
        <v>24246</v>
      </c>
    </row>
    <row r="1044" spans="1:8">
      <c r="A1044" t="s">
        <v>1700</v>
      </c>
      <c r="B1044" t="s">
        <v>351</v>
      </c>
      <c r="C1044" t="s">
        <v>204</v>
      </c>
      <c r="D1044">
        <v>55708</v>
      </c>
      <c r="E1044">
        <v>58358</v>
      </c>
      <c r="F1044">
        <v>61538</v>
      </c>
      <c r="G1044">
        <v>58181</v>
      </c>
      <c r="H1044">
        <v>60638</v>
      </c>
    </row>
    <row r="1045" spans="1:8">
      <c r="A1045" t="s">
        <v>1700</v>
      </c>
      <c r="B1045" t="s">
        <v>351</v>
      </c>
      <c r="C1045" t="s">
        <v>205</v>
      </c>
      <c r="D1045">
        <v>55708</v>
      </c>
      <c r="E1045">
        <v>58358</v>
      </c>
      <c r="F1045">
        <v>61538</v>
      </c>
      <c r="G1045">
        <v>58181</v>
      </c>
      <c r="H1045">
        <v>60638</v>
      </c>
    </row>
    <row r="1046" spans="1:8">
      <c r="A1046" t="s">
        <v>1700</v>
      </c>
      <c r="B1046" t="s">
        <v>351</v>
      </c>
      <c r="C1046" t="s">
        <v>1708</v>
      </c>
      <c r="D1046">
        <v>3912</v>
      </c>
      <c r="E1046">
        <v>3912</v>
      </c>
      <c r="F1046">
        <v>3807</v>
      </c>
      <c r="G1046">
        <v>3912</v>
      </c>
      <c r="H1046">
        <v>3912</v>
      </c>
    </row>
    <row r="1047" spans="1:8">
      <c r="A1047" t="s">
        <v>1700</v>
      </c>
      <c r="B1047" t="s">
        <v>351</v>
      </c>
      <c r="C1047" t="s">
        <v>1709</v>
      </c>
      <c r="D1047">
        <v>10198</v>
      </c>
      <c r="E1047">
        <v>10184</v>
      </c>
      <c r="F1047">
        <v>10232</v>
      </c>
      <c r="G1047">
        <v>10268</v>
      </c>
      <c r="H1047">
        <v>10268</v>
      </c>
    </row>
    <row r="1048" spans="1:8">
      <c r="A1048" t="s">
        <v>1700</v>
      </c>
      <c r="B1048" t="s">
        <v>351</v>
      </c>
      <c r="C1048" t="s">
        <v>206</v>
      </c>
      <c r="D1048">
        <v>175</v>
      </c>
      <c r="E1048">
        <v>99</v>
      </c>
      <c r="F1048">
        <v>120</v>
      </c>
      <c r="G1048">
        <v>54</v>
      </c>
      <c r="H1048">
        <v>75</v>
      </c>
    </row>
    <row r="1049" spans="1:8">
      <c r="A1049" t="s">
        <v>1700</v>
      </c>
      <c r="B1049" t="s">
        <v>351</v>
      </c>
      <c r="C1049" t="s">
        <v>207</v>
      </c>
      <c r="D1049">
        <v>389905</v>
      </c>
      <c r="E1049">
        <v>239457</v>
      </c>
      <c r="F1049">
        <v>341199</v>
      </c>
      <c r="G1049">
        <v>187362</v>
      </c>
      <c r="H1049">
        <v>129733</v>
      </c>
    </row>
    <row r="1050" spans="1:8">
      <c r="A1050" t="s">
        <v>1700</v>
      </c>
      <c r="B1050" t="s">
        <v>351</v>
      </c>
      <c r="C1050" t="s">
        <v>208</v>
      </c>
      <c r="D1050">
        <v>0</v>
      </c>
      <c r="E1050">
        <v>0</v>
      </c>
      <c r="F1050">
        <v>0</v>
      </c>
      <c r="G1050">
        <v>0</v>
      </c>
      <c r="H1050">
        <v>0</v>
      </c>
    </row>
    <row r="1051" spans="1:8">
      <c r="A1051" t="s">
        <v>1700</v>
      </c>
      <c r="B1051" t="s">
        <v>351</v>
      </c>
      <c r="C1051" t="s">
        <v>209</v>
      </c>
      <c r="D1051">
        <v>390080</v>
      </c>
      <c r="E1051">
        <v>239556</v>
      </c>
      <c r="F1051">
        <v>341319</v>
      </c>
      <c r="G1051">
        <v>187416</v>
      </c>
      <c r="H1051">
        <v>129809</v>
      </c>
    </row>
    <row r="1052" spans="1:8">
      <c r="A1052" t="s">
        <v>1700</v>
      </c>
      <c r="B1052" t="s">
        <v>351</v>
      </c>
      <c r="C1052" t="s">
        <v>210</v>
      </c>
      <c r="D1052">
        <v>175</v>
      </c>
      <c r="E1052">
        <v>99</v>
      </c>
      <c r="F1052">
        <v>120</v>
      </c>
      <c r="G1052">
        <v>54</v>
      </c>
      <c r="H1052">
        <v>75</v>
      </c>
    </row>
    <row r="1053" spans="1:8">
      <c r="A1053" t="s">
        <v>1700</v>
      </c>
      <c r="B1053" t="s">
        <v>351</v>
      </c>
      <c r="C1053" t="s">
        <v>211</v>
      </c>
      <c r="D1053">
        <v>0</v>
      </c>
      <c r="E1053">
        <v>0</v>
      </c>
      <c r="F1053">
        <v>0</v>
      </c>
      <c r="G1053">
        <v>0</v>
      </c>
      <c r="H1053">
        <v>0</v>
      </c>
    </row>
    <row r="1054" spans="1:8">
      <c r="A1054" t="s">
        <v>1700</v>
      </c>
      <c r="B1054" t="s">
        <v>351</v>
      </c>
      <c r="C1054" t="s">
        <v>212</v>
      </c>
      <c r="D1054">
        <v>0</v>
      </c>
      <c r="E1054">
        <v>0</v>
      </c>
      <c r="F1054">
        <v>0</v>
      </c>
      <c r="G1054">
        <v>0</v>
      </c>
      <c r="H1054">
        <v>0</v>
      </c>
    </row>
    <row r="1055" spans="1:8">
      <c r="A1055" t="s">
        <v>1700</v>
      </c>
      <c r="B1055" t="s">
        <v>351</v>
      </c>
      <c r="C1055" t="s">
        <v>213</v>
      </c>
      <c r="D1055">
        <v>0</v>
      </c>
      <c r="E1055">
        <v>0</v>
      </c>
      <c r="F1055">
        <v>0</v>
      </c>
      <c r="G1055">
        <v>0</v>
      </c>
      <c r="H1055">
        <v>0</v>
      </c>
    </row>
    <row r="1056" spans="1:8">
      <c r="A1056" t="s">
        <v>1700</v>
      </c>
      <c r="B1056" t="s">
        <v>351</v>
      </c>
      <c r="C1056" t="s">
        <v>214</v>
      </c>
      <c r="D1056">
        <v>0</v>
      </c>
      <c r="E1056">
        <v>0</v>
      </c>
      <c r="F1056">
        <v>0</v>
      </c>
      <c r="G1056">
        <v>0</v>
      </c>
      <c r="H1056">
        <v>0</v>
      </c>
    </row>
    <row r="1057" spans="1:8">
      <c r="A1057" t="s">
        <v>1700</v>
      </c>
      <c r="B1057" t="s">
        <v>351</v>
      </c>
      <c r="C1057" t="s">
        <v>215</v>
      </c>
      <c r="D1057">
        <v>565738</v>
      </c>
      <c r="E1057">
        <v>576429</v>
      </c>
      <c r="F1057">
        <v>588368</v>
      </c>
      <c r="G1057">
        <v>337650</v>
      </c>
      <c r="H1057">
        <v>400082</v>
      </c>
    </row>
    <row r="1058" spans="1:8">
      <c r="A1058" t="s">
        <v>1700</v>
      </c>
      <c r="B1058" t="s">
        <v>351</v>
      </c>
      <c r="C1058" t="s">
        <v>216</v>
      </c>
      <c r="D1058">
        <v>565738</v>
      </c>
      <c r="E1058">
        <v>576429</v>
      </c>
      <c r="F1058">
        <v>588368</v>
      </c>
      <c r="G1058">
        <v>337650</v>
      </c>
      <c r="H1058">
        <v>400082</v>
      </c>
    </row>
    <row r="1059" spans="1:8">
      <c r="A1059" t="s">
        <v>1700</v>
      </c>
      <c r="B1059" t="s">
        <v>351</v>
      </c>
      <c r="C1059" t="s">
        <v>217</v>
      </c>
      <c r="D1059">
        <v>565738</v>
      </c>
      <c r="E1059">
        <v>576429</v>
      </c>
      <c r="F1059">
        <v>588368</v>
      </c>
      <c r="G1059">
        <v>337650</v>
      </c>
      <c r="H1059">
        <v>400082</v>
      </c>
    </row>
    <row r="1060" spans="1:8">
      <c r="A1060" t="s">
        <v>1700</v>
      </c>
      <c r="B1060" t="s">
        <v>351</v>
      </c>
      <c r="C1060" t="s">
        <v>218</v>
      </c>
      <c r="D1060">
        <v>57</v>
      </c>
      <c r="E1060">
        <v>45</v>
      </c>
      <c r="F1060">
        <v>46</v>
      </c>
      <c r="G1060">
        <v>48</v>
      </c>
      <c r="H1060">
        <v>55</v>
      </c>
    </row>
    <row r="1061" spans="1:8">
      <c r="A1061" t="s">
        <v>1700</v>
      </c>
      <c r="B1061" t="s">
        <v>351</v>
      </c>
      <c r="C1061" t="s">
        <v>219</v>
      </c>
      <c r="D1061">
        <v>6</v>
      </c>
      <c r="E1061">
        <v>4</v>
      </c>
      <c r="F1061">
        <v>4</v>
      </c>
      <c r="G1061">
        <v>12</v>
      </c>
      <c r="H1061">
        <v>10</v>
      </c>
    </row>
    <row r="1062" spans="1:8">
      <c r="A1062" t="s">
        <v>1700</v>
      </c>
      <c r="B1062" t="s">
        <v>351</v>
      </c>
      <c r="C1062" t="s">
        <v>220</v>
      </c>
      <c r="D1062">
        <v>287</v>
      </c>
      <c r="E1062">
        <v>287</v>
      </c>
      <c r="F1062">
        <v>418</v>
      </c>
      <c r="G1062">
        <v>415</v>
      </c>
      <c r="H1062">
        <v>353</v>
      </c>
    </row>
    <row r="1063" spans="1:8">
      <c r="A1063" t="s">
        <v>1700</v>
      </c>
      <c r="B1063" t="s">
        <v>351</v>
      </c>
      <c r="C1063" t="s">
        <v>221</v>
      </c>
      <c r="D1063">
        <v>350</v>
      </c>
      <c r="E1063">
        <v>336</v>
      </c>
      <c r="F1063">
        <v>467</v>
      </c>
      <c r="G1063">
        <v>474</v>
      </c>
      <c r="H1063">
        <v>418</v>
      </c>
    </row>
    <row r="1064" spans="1:8">
      <c r="A1064" t="s">
        <v>1700</v>
      </c>
      <c r="B1064" t="s">
        <v>351</v>
      </c>
      <c r="C1064" t="s">
        <v>222</v>
      </c>
      <c r="D1064">
        <v>350</v>
      </c>
      <c r="E1064">
        <v>336</v>
      </c>
      <c r="F1064">
        <v>467</v>
      </c>
      <c r="G1064">
        <v>474</v>
      </c>
      <c r="H1064">
        <v>418</v>
      </c>
    </row>
    <row r="1065" spans="1:8">
      <c r="A1065" t="s">
        <v>1700</v>
      </c>
      <c r="B1065" t="s">
        <v>351</v>
      </c>
      <c r="C1065" t="s">
        <v>223</v>
      </c>
      <c r="D1065">
        <v>5003</v>
      </c>
      <c r="E1065">
        <v>4720</v>
      </c>
      <c r="F1065">
        <v>4573</v>
      </c>
      <c r="G1065">
        <v>3501</v>
      </c>
      <c r="H1065">
        <v>3602</v>
      </c>
    </row>
    <row r="1066" spans="1:8">
      <c r="A1066" t="s">
        <v>1700</v>
      </c>
      <c r="B1066" t="s">
        <v>351</v>
      </c>
      <c r="C1066" t="s">
        <v>224</v>
      </c>
      <c r="D1066">
        <v>705432</v>
      </c>
      <c r="E1066">
        <v>728863</v>
      </c>
      <c r="F1066">
        <v>680752</v>
      </c>
      <c r="G1066">
        <v>621469</v>
      </c>
      <c r="H1066">
        <v>630974</v>
      </c>
    </row>
    <row r="1067" spans="1:8">
      <c r="A1067" t="s">
        <v>1700</v>
      </c>
      <c r="B1067" t="s">
        <v>351</v>
      </c>
      <c r="C1067" t="s">
        <v>225</v>
      </c>
      <c r="D1067">
        <v>291491</v>
      </c>
      <c r="E1067">
        <v>312150</v>
      </c>
      <c r="F1067">
        <v>284786</v>
      </c>
      <c r="G1067">
        <v>276630</v>
      </c>
      <c r="H1067">
        <v>276052</v>
      </c>
    </row>
    <row r="1068" spans="1:8">
      <c r="A1068" t="s">
        <v>1700</v>
      </c>
      <c r="B1068" t="s">
        <v>351</v>
      </c>
      <c r="C1068" t="s">
        <v>226</v>
      </c>
      <c r="D1068">
        <v>540234</v>
      </c>
      <c r="E1068">
        <v>560875</v>
      </c>
      <c r="F1068">
        <v>521372</v>
      </c>
      <c r="G1068">
        <v>551359</v>
      </c>
      <c r="H1068">
        <v>523778</v>
      </c>
    </row>
    <row r="1069" spans="1:8">
      <c r="A1069" t="s">
        <v>1700</v>
      </c>
      <c r="B1069" t="s">
        <v>351</v>
      </c>
      <c r="C1069" t="s">
        <v>227</v>
      </c>
      <c r="D1069">
        <v>1542160</v>
      </c>
      <c r="E1069">
        <v>1606609</v>
      </c>
      <c r="F1069">
        <v>1491483</v>
      </c>
      <c r="G1069">
        <v>1452959</v>
      </c>
      <c r="H1069">
        <v>1434406</v>
      </c>
    </row>
    <row r="1070" spans="1:8">
      <c r="A1070" t="s">
        <v>1700</v>
      </c>
      <c r="B1070" t="s">
        <v>351</v>
      </c>
      <c r="C1070" t="s">
        <v>228</v>
      </c>
      <c r="D1070">
        <v>1542160</v>
      </c>
      <c r="E1070">
        <v>1606609</v>
      </c>
      <c r="F1070">
        <v>1491483</v>
      </c>
      <c r="G1070">
        <v>1452959</v>
      </c>
      <c r="H1070">
        <v>1434406</v>
      </c>
    </row>
    <row r="1071" spans="1:8">
      <c r="A1071" t="s">
        <v>1700</v>
      </c>
      <c r="B1071" t="s">
        <v>351</v>
      </c>
      <c r="C1071" t="s">
        <v>229</v>
      </c>
      <c r="D1071">
        <v>13737</v>
      </c>
      <c r="E1071">
        <v>13241</v>
      </c>
      <c r="F1071">
        <v>12769</v>
      </c>
      <c r="G1071">
        <v>10558</v>
      </c>
      <c r="H1071">
        <v>10940</v>
      </c>
    </row>
    <row r="1072" spans="1:8">
      <c r="A1072" t="s">
        <v>1700</v>
      </c>
      <c r="B1072" t="s">
        <v>351</v>
      </c>
      <c r="C1072" t="s">
        <v>230</v>
      </c>
      <c r="D1072">
        <v>11148</v>
      </c>
      <c r="E1072">
        <v>10958</v>
      </c>
      <c r="F1072">
        <v>10556</v>
      </c>
      <c r="G1072">
        <v>9808</v>
      </c>
      <c r="H1072">
        <v>10709</v>
      </c>
    </row>
    <row r="1073" spans="1:8">
      <c r="A1073" t="s">
        <v>1700</v>
      </c>
      <c r="B1073" t="s">
        <v>351</v>
      </c>
      <c r="C1073" t="s">
        <v>231</v>
      </c>
      <c r="D1073">
        <v>24886</v>
      </c>
      <c r="E1073">
        <v>24199</v>
      </c>
      <c r="F1073">
        <v>23325</v>
      </c>
      <c r="G1073">
        <v>20366</v>
      </c>
      <c r="H1073">
        <v>21649</v>
      </c>
    </row>
    <row r="1074" spans="1:8">
      <c r="A1074" t="s">
        <v>1700</v>
      </c>
      <c r="B1074" t="s">
        <v>351</v>
      </c>
      <c r="C1074" t="s">
        <v>232</v>
      </c>
      <c r="D1074">
        <v>24886</v>
      </c>
      <c r="E1074">
        <v>24199</v>
      </c>
      <c r="F1074">
        <v>23325</v>
      </c>
      <c r="G1074">
        <v>20366</v>
      </c>
      <c r="H1074">
        <v>21649</v>
      </c>
    </row>
    <row r="1075" spans="1:8">
      <c r="A1075" t="s">
        <v>1700</v>
      </c>
      <c r="B1075" t="s">
        <v>351</v>
      </c>
      <c r="C1075" t="s">
        <v>233</v>
      </c>
      <c r="D1075">
        <v>0</v>
      </c>
      <c r="E1075">
        <v>0</v>
      </c>
      <c r="F1075">
        <v>0</v>
      </c>
      <c r="G1075">
        <v>0</v>
      </c>
      <c r="H1075">
        <v>0</v>
      </c>
    </row>
    <row r="1076" spans="1:8">
      <c r="A1076" t="s">
        <v>1700</v>
      </c>
      <c r="B1076" t="s">
        <v>351</v>
      </c>
      <c r="C1076" t="s">
        <v>234</v>
      </c>
      <c r="D1076">
        <v>1771602</v>
      </c>
      <c r="E1076">
        <v>1764394</v>
      </c>
      <c r="F1076">
        <v>1736285</v>
      </c>
      <c r="G1076">
        <v>1380657</v>
      </c>
      <c r="H1076">
        <v>1529548</v>
      </c>
    </row>
    <row r="1077" spans="1:8">
      <c r="A1077" t="s">
        <v>1700</v>
      </c>
      <c r="B1077" t="s">
        <v>351</v>
      </c>
      <c r="C1077" t="s">
        <v>235</v>
      </c>
      <c r="D1077">
        <v>51490</v>
      </c>
      <c r="E1077">
        <v>52444</v>
      </c>
      <c r="F1077">
        <v>52829</v>
      </c>
      <c r="G1077">
        <v>53104</v>
      </c>
      <c r="H1077">
        <v>53550</v>
      </c>
    </row>
    <row r="1078" spans="1:8">
      <c r="A1078" t="s">
        <v>1700</v>
      </c>
      <c r="B1078" t="s">
        <v>351</v>
      </c>
      <c r="C1078" t="s">
        <v>236</v>
      </c>
      <c r="D1078">
        <v>30449</v>
      </c>
      <c r="E1078">
        <v>30957</v>
      </c>
      <c r="F1078">
        <v>30833</v>
      </c>
      <c r="G1078">
        <v>30905</v>
      </c>
      <c r="H1078">
        <v>30450</v>
      </c>
    </row>
    <row r="1079" spans="1:8">
      <c r="A1079" t="s">
        <v>1700</v>
      </c>
      <c r="B1079" t="s">
        <v>351</v>
      </c>
      <c r="C1079" t="s">
        <v>237</v>
      </c>
      <c r="D1079">
        <v>1853540</v>
      </c>
      <c r="E1079">
        <v>1847795</v>
      </c>
      <c r="F1079">
        <v>1819947</v>
      </c>
      <c r="G1079">
        <v>1464666</v>
      </c>
      <c r="H1079">
        <v>1613547</v>
      </c>
    </row>
    <row r="1080" spans="1:8">
      <c r="A1080" t="s">
        <v>1700</v>
      </c>
      <c r="B1080" t="s">
        <v>351</v>
      </c>
      <c r="C1080" t="s">
        <v>238</v>
      </c>
      <c r="D1080">
        <v>1853540</v>
      </c>
      <c r="E1080">
        <v>1847795</v>
      </c>
      <c r="F1080">
        <v>1819947</v>
      </c>
      <c r="G1080">
        <v>1464666</v>
      </c>
      <c r="H1080">
        <v>1613547</v>
      </c>
    </row>
    <row r="1081" spans="1:8">
      <c r="A1081" t="s">
        <v>1700</v>
      </c>
      <c r="B1081" t="s">
        <v>351</v>
      </c>
      <c r="C1081" t="s">
        <v>239</v>
      </c>
      <c r="D1081">
        <v>1720795</v>
      </c>
      <c r="E1081">
        <v>1716276</v>
      </c>
      <c r="F1081">
        <v>1688145</v>
      </c>
      <c r="G1081">
        <v>1357767</v>
      </c>
      <c r="H1081">
        <v>1494880</v>
      </c>
    </row>
    <row r="1082" spans="1:8">
      <c r="A1082" t="s">
        <v>1700</v>
      </c>
      <c r="B1082" t="s">
        <v>351</v>
      </c>
      <c r="C1082" t="s">
        <v>240</v>
      </c>
      <c r="D1082">
        <v>3973</v>
      </c>
      <c r="E1082">
        <v>3956</v>
      </c>
      <c r="F1082">
        <v>3600</v>
      </c>
      <c r="G1082">
        <v>3411</v>
      </c>
      <c r="H1082">
        <v>3413</v>
      </c>
    </row>
    <row r="1083" spans="1:8">
      <c r="A1083" t="s">
        <v>1700</v>
      </c>
      <c r="B1083" t="s">
        <v>351</v>
      </c>
      <c r="C1083" t="s">
        <v>241</v>
      </c>
      <c r="D1083">
        <v>0</v>
      </c>
      <c r="E1083">
        <v>0</v>
      </c>
      <c r="F1083">
        <v>0</v>
      </c>
      <c r="G1083">
        <v>0</v>
      </c>
      <c r="H1083">
        <v>0</v>
      </c>
    </row>
    <row r="1084" spans="1:8">
      <c r="A1084" t="s">
        <v>1700</v>
      </c>
      <c r="B1084" t="s">
        <v>351</v>
      </c>
      <c r="C1084" t="s">
        <v>242</v>
      </c>
      <c r="D1084">
        <v>45925</v>
      </c>
      <c r="E1084">
        <v>45395</v>
      </c>
      <c r="F1084">
        <v>50252</v>
      </c>
      <c r="G1084">
        <v>43755</v>
      </c>
      <c r="H1084">
        <v>48511</v>
      </c>
    </row>
    <row r="1085" spans="1:8">
      <c r="A1085" t="s">
        <v>1700</v>
      </c>
      <c r="B1085" t="s">
        <v>351</v>
      </c>
      <c r="C1085" t="s">
        <v>243</v>
      </c>
      <c r="D1085">
        <v>245783</v>
      </c>
      <c r="E1085">
        <v>256345</v>
      </c>
      <c r="F1085">
        <v>264692</v>
      </c>
      <c r="G1085">
        <v>240498</v>
      </c>
      <c r="H1085">
        <v>248273</v>
      </c>
    </row>
    <row r="1086" spans="1:8">
      <c r="A1086" t="s">
        <v>1700</v>
      </c>
      <c r="B1086" t="s">
        <v>351</v>
      </c>
      <c r="C1086" t="s">
        <v>244</v>
      </c>
      <c r="D1086">
        <v>621234</v>
      </c>
      <c r="E1086">
        <v>635418</v>
      </c>
      <c r="F1086">
        <v>587611</v>
      </c>
      <c r="G1086">
        <v>635462</v>
      </c>
      <c r="H1086">
        <v>667481</v>
      </c>
    </row>
    <row r="1087" spans="1:8">
      <c r="A1087" t="s">
        <v>1700</v>
      </c>
      <c r="B1087" t="s">
        <v>351</v>
      </c>
      <c r="C1087" t="s">
        <v>1710</v>
      </c>
      <c r="D1087">
        <v>39434</v>
      </c>
      <c r="E1087">
        <v>37795</v>
      </c>
      <c r="F1087">
        <v>36247</v>
      </c>
      <c r="G1087">
        <v>36980</v>
      </c>
      <c r="H1087">
        <v>37040</v>
      </c>
    </row>
    <row r="1088" spans="1:8">
      <c r="A1088" t="s">
        <v>1700</v>
      </c>
      <c r="B1088" t="s">
        <v>351</v>
      </c>
      <c r="C1088" t="s">
        <v>245</v>
      </c>
      <c r="D1088">
        <v>831737</v>
      </c>
      <c r="E1088">
        <v>834480</v>
      </c>
      <c r="F1088">
        <v>835687</v>
      </c>
      <c r="G1088">
        <v>757370</v>
      </c>
      <c r="H1088">
        <v>743728</v>
      </c>
    </row>
    <row r="1089" spans="1:8">
      <c r="A1089" t="s">
        <v>1700</v>
      </c>
      <c r="B1089" t="s">
        <v>351</v>
      </c>
      <c r="C1089" t="s">
        <v>246</v>
      </c>
      <c r="D1089">
        <v>446314</v>
      </c>
      <c r="E1089">
        <v>438159</v>
      </c>
      <c r="F1089">
        <v>480485</v>
      </c>
      <c r="G1089">
        <v>473981</v>
      </c>
      <c r="H1089">
        <v>464763</v>
      </c>
    </row>
    <row r="1090" spans="1:8">
      <c r="A1090" t="s">
        <v>1700</v>
      </c>
      <c r="B1090" t="s">
        <v>351</v>
      </c>
      <c r="C1090" t="s">
        <v>247</v>
      </c>
      <c r="D1090">
        <v>2190994</v>
      </c>
      <c r="E1090">
        <v>2209801</v>
      </c>
      <c r="F1090">
        <v>2218732</v>
      </c>
      <c r="G1090">
        <v>2151068</v>
      </c>
      <c r="H1090">
        <v>2172757</v>
      </c>
    </row>
    <row r="1091" spans="1:8">
      <c r="A1091" t="s">
        <v>1700</v>
      </c>
      <c r="B1091" t="s">
        <v>351</v>
      </c>
      <c r="C1091" t="s">
        <v>248</v>
      </c>
      <c r="D1091">
        <v>55.7</v>
      </c>
      <c r="E1091">
        <v>56</v>
      </c>
      <c r="F1091">
        <v>56.3</v>
      </c>
      <c r="G1091">
        <v>54.5</v>
      </c>
      <c r="H1091">
        <v>55.5</v>
      </c>
    </row>
    <row r="1092" spans="1:8">
      <c r="A1092" t="s">
        <v>1700</v>
      </c>
      <c r="B1092" t="s">
        <v>351</v>
      </c>
      <c r="C1092" t="s">
        <v>249</v>
      </c>
      <c r="D1092">
        <v>1569759</v>
      </c>
      <c r="E1092">
        <v>1574378</v>
      </c>
      <c r="F1092">
        <v>1631115</v>
      </c>
      <c r="G1092">
        <v>1515605</v>
      </c>
      <c r="H1092">
        <v>1505276</v>
      </c>
    </row>
    <row r="1093" spans="1:8">
      <c r="A1093" t="s">
        <v>1700</v>
      </c>
      <c r="B1093" t="s">
        <v>351</v>
      </c>
      <c r="C1093" t="s">
        <v>250</v>
      </c>
      <c r="D1093">
        <v>2190994</v>
      </c>
      <c r="E1093">
        <v>2209801</v>
      </c>
      <c r="F1093">
        <v>2218732</v>
      </c>
      <c r="G1093">
        <v>2151068</v>
      </c>
      <c r="H1093">
        <v>2172757</v>
      </c>
    </row>
    <row r="1094" spans="1:8">
      <c r="A1094" t="s">
        <v>1700</v>
      </c>
      <c r="B1094" t="s">
        <v>351</v>
      </c>
      <c r="C1094" t="s">
        <v>251</v>
      </c>
      <c r="D1094">
        <v>187227</v>
      </c>
      <c r="E1094">
        <v>190422</v>
      </c>
      <c r="F1094">
        <v>168799</v>
      </c>
      <c r="G1094">
        <v>169838</v>
      </c>
      <c r="H1094">
        <v>172123</v>
      </c>
    </row>
    <row r="1095" spans="1:8">
      <c r="A1095" t="s">
        <v>1700</v>
      </c>
      <c r="B1095" t="s">
        <v>351</v>
      </c>
      <c r="C1095" t="s">
        <v>252</v>
      </c>
      <c r="D1095">
        <v>187227</v>
      </c>
      <c r="E1095">
        <v>190422</v>
      </c>
      <c r="F1095">
        <v>168799</v>
      </c>
      <c r="G1095">
        <v>169838</v>
      </c>
      <c r="H1095">
        <v>172123</v>
      </c>
    </row>
    <row r="1096" spans="1:8">
      <c r="A1096" t="s">
        <v>1700</v>
      </c>
      <c r="B1096" t="s">
        <v>351</v>
      </c>
      <c r="C1096" t="s">
        <v>1711</v>
      </c>
      <c r="D1096">
        <v>2240</v>
      </c>
      <c r="E1096">
        <v>2240</v>
      </c>
      <c r="F1096">
        <v>2240</v>
      </c>
      <c r="G1096">
        <v>2240</v>
      </c>
      <c r="H1096">
        <v>2240</v>
      </c>
    </row>
    <row r="1097" spans="1:8">
      <c r="A1097" t="s">
        <v>1700</v>
      </c>
      <c r="B1097" t="s">
        <v>351</v>
      </c>
      <c r="C1097" t="s">
        <v>253</v>
      </c>
      <c r="D1097">
        <v>10696</v>
      </c>
      <c r="E1097">
        <v>10696</v>
      </c>
      <c r="F1097">
        <v>10696</v>
      </c>
      <c r="G1097">
        <v>10696</v>
      </c>
      <c r="H1097">
        <v>10696</v>
      </c>
    </row>
    <row r="1098" spans="1:8">
      <c r="A1098" t="s">
        <v>1700</v>
      </c>
      <c r="B1098" t="s">
        <v>351</v>
      </c>
      <c r="C1098" t="s">
        <v>1712</v>
      </c>
      <c r="D1098">
        <v>221</v>
      </c>
      <c r="E1098">
        <v>221</v>
      </c>
      <c r="F1098">
        <v>221</v>
      </c>
      <c r="G1098">
        <v>208</v>
      </c>
      <c r="H1098">
        <v>194</v>
      </c>
    </row>
    <row r="1099" spans="1:8">
      <c r="A1099" t="s">
        <v>1700</v>
      </c>
      <c r="B1099" t="s">
        <v>351</v>
      </c>
      <c r="C1099" t="s">
        <v>1713</v>
      </c>
      <c r="D1099">
        <v>180041</v>
      </c>
      <c r="E1099">
        <v>178340</v>
      </c>
      <c r="F1099">
        <v>180209</v>
      </c>
      <c r="G1099">
        <v>168910</v>
      </c>
      <c r="H1099">
        <v>157463</v>
      </c>
    </row>
    <row r="1100" spans="1:8">
      <c r="A1100" t="s">
        <v>1700</v>
      </c>
      <c r="B1100" t="s">
        <v>351</v>
      </c>
      <c r="C1100" t="s">
        <v>1714</v>
      </c>
      <c r="D1100">
        <v>0</v>
      </c>
      <c r="E1100">
        <v>0</v>
      </c>
      <c r="F1100">
        <v>0</v>
      </c>
      <c r="G1100">
        <v>0</v>
      </c>
      <c r="H1100">
        <v>156785</v>
      </c>
    </row>
    <row r="1101" spans="1:8">
      <c r="A1101" t="s">
        <v>1700</v>
      </c>
      <c r="B1101" t="s">
        <v>351</v>
      </c>
      <c r="C1101" t="s">
        <v>254</v>
      </c>
      <c r="D1101">
        <v>180041</v>
      </c>
      <c r="E1101">
        <v>178340</v>
      </c>
      <c r="F1101">
        <v>180209</v>
      </c>
      <c r="G1101">
        <v>168910</v>
      </c>
      <c r="H1101">
        <v>157463</v>
      </c>
    </row>
    <row r="1102" spans="1:8">
      <c r="A1102" t="s">
        <v>1700</v>
      </c>
      <c r="B1102" t="s">
        <v>351</v>
      </c>
      <c r="C1102" t="s">
        <v>255</v>
      </c>
      <c r="D1102">
        <v>180041</v>
      </c>
      <c r="E1102">
        <v>178340</v>
      </c>
      <c r="F1102">
        <v>180209</v>
      </c>
      <c r="G1102">
        <v>168910</v>
      </c>
      <c r="H1102">
        <v>314248</v>
      </c>
    </row>
    <row r="1103" spans="1:8">
      <c r="A1103" t="s">
        <v>1700</v>
      </c>
      <c r="B1103" t="s">
        <v>351</v>
      </c>
      <c r="C1103" t="s">
        <v>256</v>
      </c>
      <c r="D1103">
        <v>180041</v>
      </c>
      <c r="E1103">
        <v>178340</v>
      </c>
      <c r="F1103">
        <v>180209</v>
      </c>
      <c r="G1103">
        <v>168910</v>
      </c>
      <c r="H1103">
        <v>314248</v>
      </c>
    </row>
    <row r="1104" spans="1:8">
      <c r="A1104" t="s">
        <v>1700</v>
      </c>
      <c r="B1104" t="s">
        <v>351</v>
      </c>
      <c r="C1104" t="s">
        <v>1715</v>
      </c>
      <c r="D1104">
        <v>106</v>
      </c>
      <c r="E1104">
        <v>106</v>
      </c>
      <c r="F1104">
        <v>106</v>
      </c>
      <c r="G1104">
        <v>124</v>
      </c>
      <c r="H1104">
        <v>125</v>
      </c>
    </row>
    <row r="1105" spans="1:8">
      <c r="A1105" t="s">
        <v>1700</v>
      </c>
      <c r="B1105" t="s">
        <v>351</v>
      </c>
      <c r="C1105" t="s">
        <v>257</v>
      </c>
      <c r="D1105">
        <v>313718</v>
      </c>
      <c r="E1105">
        <v>317962</v>
      </c>
      <c r="F1105">
        <v>308792</v>
      </c>
      <c r="G1105">
        <v>286662</v>
      </c>
      <c r="H1105">
        <v>280963</v>
      </c>
    </row>
    <row r="1106" spans="1:8">
      <c r="A1106" t="s">
        <v>1700</v>
      </c>
      <c r="B1106" t="s">
        <v>351</v>
      </c>
      <c r="C1106" t="s">
        <v>258</v>
      </c>
      <c r="D1106">
        <v>329852</v>
      </c>
      <c r="E1106">
        <v>333766</v>
      </c>
      <c r="F1106">
        <v>324534</v>
      </c>
      <c r="G1106">
        <v>299601</v>
      </c>
      <c r="H1106">
        <v>451067</v>
      </c>
    </row>
    <row r="1107" spans="1:8">
      <c r="A1107" t="s">
        <v>1700</v>
      </c>
      <c r="B1107" t="s">
        <v>351</v>
      </c>
      <c r="C1107" t="s">
        <v>259</v>
      </c>
      <c r="D1107">
        <v>329852</v>
      </c>
      <c r="E1107">
        <v>333766</v>
      </c>
      <c r="F1107">
        <v>324534</v>
      </c>
      <c r="G1107">
        <v>299601</v>
      </c>
      <c r="H1107">
        <v>451067</v>
      </c>
    </row>
    <row r="1108" spans="1:8">
      <c r="A1108" t="s">
        <v>1700</v>
      </c>
      <c r="B1108" t="s">
        <v>351</v>
      </c>
      <c r="C1108" t="s">
        <v>260</v>
      </c>
      <c r="D1108">
        <v>2995944</v>
      </c>
      <c r="E1108">
        <v>3010053</v>
      </c>
      <c r="F1108">
        <v>3003896</v>
      </c>
      <c r="G1108">
        <v>2307041</v>
      </c>
      <c r="H1108">
        <v>2730865</v>
      </c>
    </row>
    <row r="1109" spans="1:8">
      <c r="A1109" t="s">
        <v>1700</v>
      </c>
      <c r="B1109" t="s">
        <v>351</v>
      </c>
      <c r="C1109" t="s">
        <v>261</v>
      </c>
      <c r="D1109">
        <v>84055</v>
      </c>
      <c r="E1109">
        <v>85793</v>
      </c>
      <c r="F1109">
        <v>86183</v>
      </c>
      <c r="G1109">
        <v>81207</v>
      </c>
      <c r="H1109">
        <v>89812</v>
      </c>
    </row>
    <row r="1110" spans="1:8">
      <c r="A1110" t="s">
        <v>1700</v>
      </c>
      <c r="B1110" t="s">
        <v>351</v>
      </c>
      <c r="C1110" t="s">
        <v>262</v>
      </c>
      <c r="D1110">
        <v>391</v>
      </c>
      <c r="E1110">
        <v>378</v>
      </c>
      <c r="F1110">
        <v>392</v>
      </c>
      <c r="G1110">
        <v>359</v>
      </c>
      <c r="H1110">
        <v>391</v>
      </c>
    </row>
    <row r="1111" spans="1:8">
      <c r="A1111" t="s">
        <v>1700</v>
      </c>
      <c r="B1111" t="s">
        <v>351</v>
      </c>
      <c r="C1111" t="s">
        <v>1716</v>
      </c>
      <c r="D1111">
        <v>473</v>
      </c>
      <c r="E1111">
        <v>473</v>
      </c>
      <c r="F1111">
        <v>475</v>
      </c>
      <c r="G1111">
        <v>420</v>
      </c>
      <c r="H1111">
        <v>419</v>
      </c>
    </row>
    <row r="1112" spans="1:8">
      <c r="A1112" t="s">
        <v>1700</v>
      </c>
      <c r="B1112" t="s">
        <v>351</v>
      </c>
      <c r="C1112" t="s">
        <v>263</v>
      </c>
      <c r="D1112">
        <v>443906</v>
      </c>
      <c r="E1112">
        <v>439921</v>
      </c>
      <c r="F1112">
        <v>428198</v>
      </c>
      <c r="G1112">
        <v>400996</v>
      </c>
      <c r="H1112">
        <v>406951</v>
      </c>
    </row>
    <row r="1113" spans="1:8">
      <c r="A1113" t="s">
        <v>1700</v>
      </c>
      <c r="B1113" t="s">
        <v>351</v>
      </c>
      <c r="C1113" t="s">
        <v>264</v>
      </c>
      <c r="D1113">
        <v>22794</v>
      </c>
      <c r="E1113">
        <v>24830</v>
      </c>
      <c r="F1113">
        <v>26845</v>
      </c>
      <c r="G1113">
        <v>24558</v>
      </c>
      <c r="H1113">
        <v>25138</v>
      </c>
    </row>
    <row r="1114" spans="1:8">
      <c r="A1114" t="s">
        <v>1700</v>
      </c>
      <c r="B1114" t="s">
        <v>351</v>
      </c>
      <c r="C1114" t="s">
        <v>265</v>
      </c>
      <c r="D1114">
        <v>3547089</v>
      </c>
      <c r="E1114">
        <v>3560975</v>
      </c>
      <c r="F1114">
        <v>3545515</v>
      </c>
      <c r="G1114">
        <v>2814161</v>
      </c>
      <c r="H1114">
        <v>3253156</v>
      </c>
    </row>
    <row r="1115" spans="1:8">
      <c r="A1115" t="s">
        <v>1700</v>
      </c>
      <c r="B1115" t="s">
        <v>351</v>
      </c>
      <c r="C1115" t="s">
        <v>266</v>
      </c>
      <c r="D1115">
        <v>90.2</v>
      </c>
      <c r="E1115">
        <v>90.3</v>
      </c>
      <c r="F1115">
        <v>89.9</v>
      </c>
      <c r="G1115">
        <v>71.2</v>
      </c>
      <c r="H1115">
        <v>83.1</v>
      </c>
    </row>
    <row r="1116" spans="1:8">
      <c r="A1116" t="s">
        <v>1700</v>
      </c>
      <c r="B1116" t="s">
        <v>351</v>
      </c>
      <c r="C1116" t="s">
        <v>267</v>
      </c>
      <c r="D1116">
        <v>3546698</v>
      </c>
      <c r="E1116">
        <v>3560597</v>
      </c>
      <c r="F1116">
        <v>3545122</v>
      </c>
      <c r="G1116">
        <v>2813802</v>
      </c>
      <c r="H1116">
        <v>3252765</v>
      </c>
    </row>
    <row r="1117" spans="1:8">
      <c r="A1117" t="s">
        <v>1700</v>
      </c>
      <c r="B1117" t="s">
        <v>351</v>
      </c>
      <c r="C1117" t="s">
        <v>268</v>
      </c>
      <c r="D1117">
        <v>0</v>
      </c>
      <c r="E1117">
        <v>0</v>
      </c>
      <c r="F1117">
        <v>0</v>
      </c>
      <c r="G1117">
        <v>0</v>
      </c>
      <c r="H1117">
        <v>0</v>
      </c>
    </row>
    <row r="1118" spans="1:8">
      <c r="A1118" t="s">
        <v>1700</v>
      </c>
      <c r="B1118" t="s">
        <v>351</v>
      </c>
      <c r="C1118" t="s">
        <v>269</v>
      </c>
      <c r="D1118">
        <v>0</v>
      </c>
      <c r="E1118">
        <v>0</v>
      </c>
      <c r="F1118">
        <v>0</v>
      </c>
      <c r="G1118">
        <v>0</v>
      </c>
      <c r="H1118">
        <v>0</v>
      </c>
    </row>
    <row r="1119" spans="1:8">
      <c r="A1119" t="s">
        <v>1700</v>
      </c>
      <c r="B1119" t="s">
        <v>351</v>
      </c>
      <c r="C1119" t="s">
        <v>270</v>
      </c>
      <c r="D1119">
        <v>62637</v>
      </c>
      <c r="E1119">
        <v>68245</v>
      </c>
      <c r="F1119">
        <v>62543</v>
      </c>
      <c r="G1119">
        <v>51924</v>
      </c>
      <c r="H1119">
        <v>52214</v>
      </c>
    </row>
    <row r="1120" spans="1:8">
      <c r="A1120" t="s">
        <v>1700</v>
      </c>
      <c r="B1120" t="s">
        <v>351</v>
      </c>
      <c r="C1120" t="s">
        <v>271</v>
      </c>
      <c r="D1120">
        <v>62637</v>
      </c>
      <c r="E1120">
        <v>68245</v>
      </c>
      <c r="F1120">
        <v>62543</v>
      </c>
      <c r="G1120">
        <v>51924</v>
      </c>
      <c r="H1120">
        <v>52214</v>
      </c>
    </row>
    <row r="1121" spans="1:8">
      <c r="A1121" t="s">
        <v>1700</v>
      </c>
      <c r="B1121" t="s">
        <v>351</v>
      </c>
      <c r="C1121" t="s">
        <v>272</v>
      </c>
      <c r="D1121">
        <v>62637</v>
      </c>
      <c r="E1121">
        <v>68245</v>
      </c>
      <c r="F1121">
        <v>62543</v>
      </c>
      <c r="G1121">
        <v>51924</v>
      </c>
      <c r="H1121">
        <v>52214</v>
      </c>
    </row>
    <row r="1122" spans="1:8">
      <c r="A1122" t="s">
        <v>1700</v>
      </c>
      <c r="B1122" t="s">
        <v>351</v>
      </c>
      <c r="C1122" t="s">
        <v>273</v>
      </c>
      <c r="D1122">
        <v>0</v>
      </c>
      <c r="E1122">
        <v>0</v>
      </c>
      <c r="F1122">
        <v>0</v>
      </c>
      <c r="G1122">
        <v>0</v>
      </c>
      <c r="H1122">
        <v>0</v>
      </c>
    </row>
    <row r="1123" spans="1:8">
      <c r="A1123" t="s">
        <v>1700</v>
      </c>
      <c r="B1123" t="s">
        <v>351</v>
      </c>
      <c r="C1123" t="s">
        <v>274</v>
      </c>
      <c r="D1123">
        <v>3392689</v>
      </c>
      <c r="E1123">
        <v>3409954</v>
      </c>
      <c r="F1123">
        <v>3395439</v>
      </c>
      <c r="G1123">
        <v>2688622</v>
      </c>
      <c r="H1123">
        <v>2969515</v>
      </c>
    </row>
    <row r="1124" spans="1:8">
      <c r="A1124" t="s">
        <v>1700</v>
      </c>
      <c r="B1124" t="s">
        <v>351</v>
      </c>
      <c r="C1124" t="s">
        <v>275</v>
      </c>
      <c r="D1124">
        <v>0</v>
      </c>
      <c r="E1124">
        <v>0</v>
      </c>
      <c r="F1124">
        <v>0</v>
      </c>
      <c r="G1124">
        <v>0</v>
      </c>
      <c r="H1124">
        <v>0</v>
      </c>
    </row>
    <row r="1125" spans="1:8">
      <c r="A1125" t="s">
        <v>1700</v>
      </c>
      <c r="B1125" t="s">
        <v>351</v>
      </c>
      <c r="C1125" t="s">
        <v>276</v>
      </c>
      <c r="D1125">
        <v>0</v>
      </c>
      <c r="E1125">
        <v>0</v>
      </c>
      <c r="F1125">
        <v>0</v>
      </c>
      <c r="G1125">
        <v>0</v>
      </c>
      <c r="H1125">
        <v>0</v>
      </c>
    </row>
    <row r="1126" spans="1:8">
      <c r="A1126" t="s">
        <v>1700</v>
      </c>
      <c r="B1126" t="s">
        <v>351</v>
      </c>
      <c r="C1126" t="s">
        <v>277</v>
      </c>
      <c r="D1126">
        <v>1054</v>
      </c>
      <c r="E1126">
        <v>1106</v>
      </c>
      <c r="F1126">
        <v>961</v>
      </c>
      <c r="G1126">
        <v>558</v>
      </c>
      <c r="H1126">
        <v>503</v>
      </c>
    </row>
    <row r="1127" spans="1:8">
      <c r="A1127" t="s">
        <v>1700</v>
      </c>
      <c r="B1127" t="s">
        <v>351</v>
      </c>
      <c r="C1127" t="s">
        <v>278</v>
      </c>
      <c r="D1127">
        <v>10999</v>
      </c>
      <c r="E1127">
        <v>12528</v>
      </c>
      <c r="F1127">
        <v>13283</v>
      </c>
      <c r="G1127">
        <v>12512</v>
      </c>
      <c r="H1127">
        <v>14140</v>
      </c>
    </row>
    <row r="1128" spans="1:8">
      <c r="A1128" t="s">
        <v>1700</v>
      </c>
      <c r="B1128" t="s">
        <v>351</v>
      </c>
      <c r="C1128" t="s">
        <v>279</v>
      </c>
      <c r="D1128">
        <v>10863</v>
      </c>
      <c r="E1128">
        <v>9950</v>
      </c>
      <c r="F1128">
        <v>10651</v>
      </c>
      <c r="G1128">
        <v>10700</v>
      </c>
      <c r="H1128">
        <v>11054</v>
      </c>
    </row>
    <row r="1129" spans="1:8">
      <c r="A1129" t="s">
        <v>1700</v>
      </c>
      <c r="B1129" t="s">
        <v>351</v>
      </c>
      <c r="C1129" t="s">
        <v>280</v>
      </c>
      <c r="D1129">
        <v>22096</v>
      </c>
      <c r="E1129">
        <v>24078</v>
      </c>
      <c r="F1129">
        <v>25947</v>
      </c>
      <c r="G1129">
        <v>23715</v>
      </c>
      <c r="H1129">
        <v>24246</v>
      </c>
    </row>
    <row r="1130" spans="1:8">
      <c r="A1130" t="s">
        <v>1700</v>
      </c>
      <c r="B1130" t="s">
        <v>351</v>
      </c>
      <c r="C1130" t="s">
        <v>281</v>
      </c>
      <c r="D1130">
        <v>45012</v>
      </c>
      <c r="E1130">
        <v>47663</v>
      </c>
      <c r="F1130">
        <v>50842</v>
      </c>
      <c r="G1130">
        <v>47485</v>
      </c>
      <c r="H1130">
        <v>49943</v>
      </c>
    </row>
    <row r="1131" spans="1:8">
      <c r="A1131" t="s">
        <v>1700</v>
      </c>
      <c r="B1131" t="s">
        <v>351</v>
      </c>
      <c r="C1131" t="s">
        <v>282</v>
      </c>
      <c r="D1131">
        <v>45012</v>
      </c>
      <c r="E1131">
        <v>47663</v>
      </c>
      <c r="F1131">
        <v>50842</v>
      </c>
      <c r="G1131">
        <v>47485</v>
      </c>
      <c r="H1131">
        <v>49943</v>
      </c>
    </row>
    <row r="1132" spans="1:8">
      <c r="A1132" t="s">
        <v>1700</v>
      </c>
      <c r="B1132" t="s">
        <v>351</v>
      </c>
      <c r="C1132" t="s">
        <v>283</v>
      </c>
      <c r="D1132">
        <v>10696</v>
      </c>
      <c r="E1132">
        <v>10696</v>
      </c>
      <c r="F1132">
        <v>10696</v>
      </c>
      <c r="G1132">
        <v>10696</v>
      </c>
      <c r="H1132">
        <v>10696</v>
      </c>
    </row>
    <row r="1133" spans="1:8">
      <c r="A1133" t="s">
        <v>1700</v>
      </c>
      <c r="B1133" t="s">
        <v>351</v>
      </c>
      <c r="C1133" t="s">
        <v>284</v>
      </c>
      <c r="D1133">
        <v>10696</v>
      </c>
      <c r="E1133">
        <v>10696</v>
      </c>
      <c r="F1133">
        <v>10696</v>
      </c>
      <c r="G1133">
        <v>10696</v>
      </c>
      <c r="H1133">
        <v>10696</v>
      </c>
    </row>
    <row r="1134" spans="1:8">
      <c r="A1134" t="s">
        <v>1700</v>
      </c>
      <c r="B1134" t="s">
        <v>351</v>
      </c>
      <c r="C1134" t="s">
        <v>1717</v>
      </c>
      <c r="D1134">
        <v>210131</v>
      </c>
      <c r="E1134">
        <v>206199</v>
      </c>
      <c r="F1134">
        <v>249601</v>
      </c>
      <c r="G1134">
        <v>239134</v>
      </c>
      <c r="H1134">
        <v>305952</v>
      </c>
    </row>
    <row r="1135" spans="1:8">
      <c r="A1135" t="s">
        <v>1700</v>
      </c>
      <c r="B1135" t="s">
        <v>351</v>
      </c>
      <c r="C1135" t="s">
        <v>1718</v>
      </c>
      <c r="D1135">
        <v>40235</v>
      </c>
      <c r="E1135">
        <v>47931</v>
      </c>
      <c r="F1135">
        <v>51254</v>
      </c>
      <c r="G1135">
        <v>54830</v>
      </c>
      <c r="H1135">
        <v>60447</v>
      </c>
    </row>
    <row r="1136" spans="1:8">
      <c r="A1136" t="s">
        <v>1700</v>
      </c>
      <c r="B1136" t="s">
        <v>351</v>
      </c>
      <c r="C1136" t="s">
        <v>1719</v>
      </c>
      <c r="D1136">
        <v>902201</v>
      </c>
      <c r="E1136">
        <v>782852</v>
      </c>
      <c r="F1136">
        <v>877636</v>
      </c>
      <c r="G1136">
        <v>730732</v>
      </c>
      <c r="H1136">
        <v>726928</v>
      </c>
    </row>
    <row r="1137" spans="1:8">
      <c r="A1137" t="s">
        <v>1700</v>
      </c>
      <c r="B1137" t="s">
        <v>351</v>
      </c>
      <c r="C1137" t="s">
        <v>1720</v>
      </c>
      <c r="D1137">
        <v>29811</v>
      </c>
      <c r="E1137">
        <v>30890</v>
      </c>
      <c r="F1137">
        <v>32062</v>
      </c>
      <c r="G1137">
        <v>33590</v>
      </c>
      <c r="H1137">
        <v>34869</v>
      </c>
    </row>
    <row r="1138" spans="1:8">
      <c r="A1138" t="s">
        <v>1700</v>
      </c>
      <c r="B1138" t="s">
        <v>351</v>
      </c>
      <c r="C1138" t="s">
        <v>1721</v>
      </c>
      <c r="D1138">
        <v>63472</v>
      </c>
      <c r="E1138">
        <v>64737</v>
      </c>
      <c r="F1138">
        <v>65986</v>
      </c>
      <c r="G1138">
        <v>85590</v>
      </c>
      <c r="H1138">
        <v>89346</v>
      </c>
    </row>
    <row r="1139" spans="1:8">
      <c r="A1139" t="s">
        <v>1700</v>
      </c>
      <c r="B1139" t="s">
        <v>351</v>
      </c>
      <c r="C1139" t="s">
        <v>1722</v>
      </c>
      <c r="D1139">
        <v>98739</v>
      </c>
      <c r="E1139">
        <v>112239</v>
      </c>
      <c r="F1139">
        <v>129011</v>
      </c>
      <c r="G1139">
        <v>134611</v>
      </c>
      <c r="H1139">
        <v>151475</v>
      </c>
    </row>
    <row r="1140" spans="1:8">
      <c r="A1140" t="s">
        <v>1700</v>
      </c>
      <c r="B1140" t="s">
        <v>351</v>
      </c>
      <c r="C1140" t="s">
        <v>285</v>
      </c>
      <c r="D1140">
        <v>1314777</v>
      </c>
      <c r="E1140">
        <v>1213958</v>
      </c>
      <c r="F1140">
        <v>1373488</v>
      </c>
      <c r="G1140">
        <v>1244897</v>
      </c>
      <c r="H1140">
        <v>1334148</v>
      </c>
    </row>
    <row r="1141" spans="1:8">
      <c r="A1141" t="s">
        <v>1700</v>
      </c>
      <c r="B1141" t="s">
        <v>351</v>
      </c>
      <c r="C1141" t="s">
        <v>286</v>
      </c>
      <c r="D1141">
        <v>164836</v>
      </c>
      <c r="E1141">
        <v>168837</v>
      </c>
      <c r="F1141">
        <v>184332</v>
      </c>
      <c r="G1141">
        <v>126023</v>
      </c>
      <c r="H1141">
        <v>177597</v>
      </c>
    </row>
    <row r="1142" spans="1:8">
      <c r="A1142" t="s">
        <v>1700</v>
      </c>
      <c r="B1142" t="s">
        <v>351</v>
      </c>
      <c r="C1142" t="s">
        <v>287</v>
      </c>
      <c r="D1142">
        <v>0</v>
      </c>
      <c r="E1142">
        <v>0</v>
      </c>
      <c r="F1142">
        <v>0</v>
      </c>
      <c r="G1142">
        <v>0</v>
      </c>
      <c r="H1142">
        <v>0</v>
      </c>
    </row>
    <row r="1143" spans="1:8">
      <c r="A1143" t="s">
        <v>1700</v>
      </c>
      <c r="B1143" t="s">
        <v>351</v>
      </c>
      <c r="C1143" t="s">
        <v>288</v>
      </c>
      <c r="D1143">
        <v>0</v>
      </c>
      <c r="E1143">
        <v>0</v>
      </c>
      <c r="F1143">
        <v>0</v>
      </c>
      <c r="G1143">
        <v>0</v>
      </c>
      <c r="H1143">
        <v>0</v>
      </c>
    </row>
    <row r="1144" spans="1:8">
      <c r="A1144" t="s">
        <v>1700</v>
      </c>
      <c r="B1144" t="s">
        <v>351</v>
      </c>
      <c r="C1144" t="s">
        <v>289</v>
      </c>
      <c r="D1144">
        <v>119</v>
      </c>
      <c r="E1144">
        <v>65</v>
      </c>
      <c r="F1144">
        <v>68</v>
      </c>
      <c r="G1144">
        <v>60</v>
      </c>
      <c r="H1144">
        <v>85</v>
      </c>
    </row>
    <row r="1145" spans="1:8">
      <c r="A1145" t="s">
        <v>1700</v>
      </c>
      <c r="B1145" t="s">
        <v>351</v>
      </c>
      <c r="C1145" t="s">
        <v>290</v>
      </c>
      <c r="D1145">
        <v>164954</v>
      </c>
      <c r="E1145">
        <v>168902</v>
      </c>
      <c r="F1145">
        <v>184400</v>
      </c>
      <c r="G1145">
        <v>126083</v>
      </c>
      <c r="H1145">
        <v>177681</v>
      </c>
    </row>
    <row r="1146" spans="1:8">
      <c r="A1146" t="s">
        <v>1700</v>
      </c>
      <c r="B1146" t="s">
        <v>351</v>
      </c>
      <c r="C1146" t="s">
        <v>291</v>
      </c>
      <c r="D1146">
        <v>164954</v>
      </c>
      <c r="E1146">
        <v>168902</v>
      </c>
      <c r="F1146">
        <v>184400</v>
      </c>
      <c r="G1146">
        <v>126083</v>
      </c>
      <c r="H1146">
        <v>177681</v>
      </c>
    </row>
    <row r="1147" spans="1:8">
      <c r="A1147" t="s">
        <v>1700</v>
      </c>
      <c r="B1147" t="s">
        <v>351</v>
      </c>
      <c r="C1147" t="s">
        <v>292</v>
      </c>
      <c r="D1147">
        <v>0</v>
      </c>
      <c r="E1147">
        <v>0</v>
      </c>
      <c r="F1147">
        <v>0</v>
      </c>
      <c r="G1147">
        <v>0</v>
      </c>
      <c r="H1147">
        <v>0</v>
      </c>
    </row>
    <row r="1148" spans="1:8">
      <c r="A1148" t="s">
        <v>1700</v>
      </c>
      <c r="B1148" t="s">
        <v>351</v>
      </c>
      <c r="C1148" t="s">
        <v>293</v>
      </c>
      <c r="D1148">
        <v>0</v>
      </c>
      <c r="E1148">
        <v>0</v>
      </c>
      <c r="F1148">
        <v>0</v>
      </c>
      <c r="G1148">
        <v>0</v>
      </c>
      <c r="H1148">
        <v>0</v>
      </c>
    </row>
    <row r="1149" spans="1:8">
      <c r="A1149" t="s">
        <v>1700</v>
      </c>
      <c r="B1149" t="s">
        <v>351</v>
      </c>
      <c r="C1149" t="s">
        <v>294</v>
      </c>
      <c r="D1149">
        <v>0</v>
      </c>
      <c r="E1149">
        <v>0</v>
      </c>
      <c r="F1149">
        <v>0</v>
      </c>
      <c r="G1149">
        <v>0</v>
      </c>
      <c r="H1149">
        <v>0</v>
      </c>
    </row>
    <row r="1150" spans="1:8">
      <c r="A1150" t="s">
        <v>1700</v>
      </c>
      <c r="B1150" t="s">
        <v>351</v>
      </c>
      <c r="C1150" t="s">
        <v>295</v>
      </c>
      <c r="D1150">
        <v>0</v>
      </c>
      <c r="E1150">
        <v>0</v>
      </c>
      <c r="F1150">
        <v>0</v>
      </c>
      <c r="G1150">
        <v>0</v>
      </c>
      <c r="H1150">
        <v>0</v>
      </c>
    </row>
    <row r="1151" spans="1:8">
      <c r="A1151" t="s">
        <v>1700</v>
      </c>
      <c r="B1151" t="s">
        <v>351</v>
      </c>
      <c r="C1151" t="s">
        <v>296</v>
      </c>
      <c r="D1151">
        <v>0</v>
      </c>
      <c r="E1151">
        <v>0</v>
      </c>
      <c r="F1151">
        <v>0</v>
      </c>
      <c r="G1151">
        <v>0</v>
      </c>
      <c r="H1151">
        <v>0</v>
      </c>
    </row>
    <row r="1152" spans="1:8">
      <c r="A1152" t="s">
        <v>1700</v>
      </c>
      <c r="B1152" t="s">
        <v>351</v>
      </c>
      <c r="C1152" t="s">
        <v>297</v>
      </c>
      <c r="D1152">
        <v>161332</v>
      </c>
      <c r="E1152">
        <v>164586</v>
      </c>
      <c r="F1152">
        <v>156148</v>
      </c>
      <c r="G1152">
        <v>140456</v>
      </c>
      <c r="H1152">
        <v>143256</v>
      </c>
    </row>
    <row r="1153" spans="1:8">
      <c r="A1153" t="s">
        <v>1700</v>
      </c>
      <c r="B1153" t="s">
        <v>351</v>
      </c>
      <c r="C1153" t="s">
        <v>298</v>
      </c>
      <c r="D1153">
        <v>5623</v>
      </c>
      <c r="E1153">
        <v>5159</v>
      </c>
      <c r="F1153">
        <v>5359</v>
      </c>
      <c r="G1153">
        <v>4851</v>
      </c>
      <c r="H1153">
        <v>4553</v>
      </c>
    </row>
    <row r="1154" spans="1:8">
      <c r="A1154" t="s">
        <v>1700</v>
      </c>
      <c r="B1154" t="s">
        <v>351</v>
      </c>
      <c r="C1154" t="s">
        <v>299</v>
      </c>
      <c r="D1154">
        <v>22608</v>
      </c>
      <c r="E1154">
        <v>30350</v>
      </c>
      <c r="F1154">
        <v>33620</v>
      </c>
      <c r="G1154">
        <v>37443</v>
      </c>
      <c r="H1154">
        <v>42807</v>
      </c>
    </row>
    <row r="1155" spans="1:8">
      <c r="A1155" t="s">
        <v>1700</v>
      </c>
      <c r="B1155" t="s">
        <v>351</v>
      </c>
      <c r="C1155" t="s">
        <v>300</v>
      </c>
      <c r="D1155">
        <v>222966</v>
      </c>
      <c r="E1155">
        <v>243987</v>
      </c>
      <c r="F1155">
        <v>250416</v>
      </c>
      <c r="G1155">
        <v>263538</v>
      </c>
      <c r="H1155">
        <v>305919</v>
      </c>
    </row>
    <row r="1156" spans="1:8">
      <c r="A1156" t="s">
        <v>1700</v>
      </c>
      <c r="B1156" t="s">
        <v>351</v>
      </c>
      <c r="C1156" t="s">
        <v>1723</v>
      </c>
      <c r="D1156">
        <v>10680</v>
      </c>
      <c r="E1156">
        <v>11708</v>
      </c>
      <c r="F1156">
        <v>12664</v>
      </c>
      <c r="G1156">
        <v>14344</v>
      </c>
      <c r="H1156">
        <v>15446</v>
      </c>
    </row>
    <row r="1157" spans="1:8">
      <c r="A1157" t="s">
        <v>1700</v>
      </c>
      <c r="B1157" t="s">
        <v>351</v>
      </c>
      <c r="C1157" t="s">
        <v>301</v>
      </c>
      <c r="D1157">
        <v>16205</v>
      </c>
      <c r="E1157">
        <v>17277</v>
      </c>
      <c r="F1157">
        <v>19695</v>
      </c>
      <c r="G1157">
        <v>22157</v>
      </c>
      <c r="H1157">
        <v>25293</v>
      </c>
    </row>
    <row r="1158" spans="1:8">
      <c r="A1158" t="s">
        <v>1700</v>
      </c>
      <c r="B1158" t="s">
        <v>351</v>
      </c>
      <c r="C1158" t="s">
        <v>302</v>
      </c>
      <c r="D1158">
        <v>78403</v>
      </c>
      <c r="E1158">
        <v>89754</v>
      </c>
      <c r="F1158">
        <v>101622</v>
      </c>
      <c r="G1158">
        <v>113256</v>
      </c>
      <c r="H1158">
        <v>128401</v>
      </c>
    </row>
    <row r="1159" spans="1:8">
      <c r="A1159" t="s">
        <v>1700</v>
      </c>
      <c r="B1159" t="s">
        <v>351</v>
      </c>
      <c r="C1159" t="s">
        <v>303</v>
      </c>
      <c r="D1159">
        <v>340183</v>
      </c>
      <c r="E1159">
        <v>381368</v>
      </c>
      <c r="F1159">
        <v>405353</v>
      </c>
      <c r="G1159">
        <v>436394</v>
      </c>
      <c r="H1159">
        <v>502419</v>
      </c>
    </row>
    <row r="1160" spans="1:8">
      <c r="A1160" t="s">
        <v>1700</v>
      </c>
      <c r="B1160" t="s">
        <v>351</v>
      </c>
      <c r="C1160" t="s">
        <v>304</v>
      </c>
      <c r="D1160">
        <v>117217</v>
      </c>
      <c r="E1160">
        <v>137381</v>
      </c>
      <c r="F1160">
        <v>154937</v>
      </c>
      <c r="G1160">
        <v>172856</v>
      </c>
      <c r="H1160">
        <v>196500</v>
      </c>
    </row>
    <row r="1161" spans="1:8">
      <c r="A1161" t="s">
        <v>1700</v>
      </c>
      <c r="B1161" t="s">
        <v>351</v>
      </c>
      <c r="C1161" t="s">
        <v>305</v>
      </c>
      <c r="D1161">
        <v>3049720</v>
      </c>
      <c r="E1161">
        <v>3062726</v>
      </c>
      <c r="F1161">
        <v>3061340</v>
      </c>
      <c r="G1161">
        <v>2356354</v>
      </c>
      <c r="H1161">
        <v>2785096</v>
      </c>
    </row>
    <row r="1162" spans="1:8">
      <c r="A1162" t="s">
        <v>1700</v>
      </c>
      <c r="B1162" t="s">
        <v>351</v>
      </c>
      <c r="C1162" t="s">
        <v>306</v>
      </c>
      <c r="D1162">
        <v>77.5</v>
      </c>
      <c r="E1162">
        <v>77.7</v>
      </c>
      <c r="F1162">
        <v>77.599999999999994</v>
      </c>
      <c r="G1162">
        <v>59.7</v>
      </c>
      <c r="H1162">
        <v>71.2</v>
      </c>
    </row>
    <row r="1163" spans="1:8">
      <c r="A1163" t="s">
        <v>1700</v>
      </c>
      <c r="B1163" t="s">
        <v>351</v>
      </c>
      <c r="C1163" t="s">
        <v>307</v>
      </c>
      <c r="D1163">
        <v>1473349</v>
      </c>
      <c r="E1163">
        <v>1510264</v>
      </c>
      <c r="F1163">
        <v>1468976</v>
      </c>
      <c r="G1163">
        <v>1359234</v>
      </c>
      <c r="H1163">
        <v>1396663</v>
      </c>
    </row>
    <row r="1164" spans="1:8">
      <c r="A1164" t="s">
        <v>1700</v>
      </c>
      <c r="B1164" t="s">
        <v>351</v>
      </c>
      <c r="C1164" t="s">
        <v>308</v>
      </c>
      <c r="D1164">
        <v>37.5</v>
      </c>
      <c r="E1164">
        <v>38.299999999999997</v>
      </c>
      <c r="F1164">
        <v>37.200000000000003</v>
      </c>
      <c r="G1164">
        <v>34.4</v>
      </c>
      <c r="H1164">
        <v>35.700000000000003</v>
      </c>
    </row>
    <row r="1165" spans="1:8">
      <c r="A1165" t="s">
        <v>1700</v>
      </c>
      <c r="B1165" t="s">
        <v>351</v>
      </c>
      <c r="C1165" t="s">
        <v>309</v>
      </c>
      <c r="D1165">
        <v>1759651</v>
      </c>
      <c r="E1165">
        <v>1611543</v>
      </c>
      <c r="F1165">
        <v>1650530</v>
      </c>
      <c r="G1165">
        <v>1547437</v>
      </c>
      <c r="H1165">
        <v>1579423</v>
      </c>
    </row>
    <row r="1166" spans="1:8">
      <c r="A1166" t="s">
        <v>1700</v>
      </c>
      <c r="B1166" t="s">
        <v>351</v>
      </c>
      <c r="C1166" t="s">
        <v>310</v>
      </c>
      <c r="D1166">
        <v>1828005</v>
      </c>
      <c r="E1166">
        <v>1851535</v>
      </c>
      <c r="F1166">
        <v>1806429</v>
      </c>
      <c r="G1166">
        <v>1708881</v>
      </c>
      <c r="H1166">
        <v>1704437</v>
      </c>
    </row>
    <row r="1167" spans="1:8">
      <c r="A1167" t="s">
        <v>1700</v>
      </c>
      <c r="B1167" t="s">
        <v>351</v>
      </c>
      <c r="C1167" t="s">
        <v>311</v>
      </c>
      <c r="D1167">
        <v>46.5</v>
      </c>
      <c r="E1167">
        <v>46.9</v>
      </c>
      <c r="F1167">
        <v>45.8</v>
      </c>
      <c r="G1167">
        <v>43.3</v>
      </c>
      <c r="H1167">
        <v>43.5</v>
      </c>
    </row>
    <row r="1168" spans="1:8">
      <c r="A1168" t="s">
        <v>1700</v>
      </c>
      <c r="B1168" t="s">
        <v>351</v>
      </c>
      <c r="C1168" t="s">
        <v>312</v>
      </c>
      <c r="D1168">
        <v>1415582</v>
      </c>
      <c r="E1168">
        <v>1440112</v>
      </c>
      <c r="F1168">
        <v>1456345</v>
      </c>
      <c r="G1168">
        <v>1508426</v>
      </c>
      <c r="H1168">
        <v>1473203</v>
      </c>
    </row>
    <row r="1169" spans="1:8">
      <c r="A1169" t="s">
        <v>1700</v>
      </c>
      <c r="B1169" t="s">
        <v>351</v>
      </c>
      <c r="C1169" t="s">
        <v>313</v>
      </c>
      <c r="D1169">
        <v>36</v>
      </c>
      <c r="E1169">
        <v>36.5</v>
      </c>
      <c r="F1169">
        <v>36.9</v>
      </c>
      <c r="G1169">
        <v>38.200000000000003</v>
      </c>
      <c r="H1169">
        <v>37.6</v>
      </c>
    </row>
    <row r="1170" spans="1:8">
      <c r="A1170" t="s">
        <v>1700</v>
      </c>
      <c r="B1170" t="s">
        <v>351</v>
      </c>
      <c r="C1170" t="s">
        <v>314</v>
      </c>
      <c r="D1170">
        <v>7828256</v>
      </c>
      <c r="E1170">
        <v>7925755</v>
      </c>
      <c r="F1170">
        <v>7898681</v>
      </c>
      <c r="G1170">
        <v>7052622</v>
      </c>
      <c r="H1170">
        <v>7387887</v>
      </c>
    </row>
    <row r="1171" spans="1:8">
      <c r="A1171" t="s">
        <v>1700</v>
      </c>
      <c r="B1171" t="s">
        <v>351</v>
      </c>
      <c r="C1171" t="s">
        <v>315</v>
      </c>
      <c r="D1171">
        <v>3.08</v>
      </c>
      <c r="E1171">
        <v>3</v>
      </c>
      <c r="F1171">
        <v>2.89</v>
      </c>
      <c r="G1171">
        <v>2.64</v>
      </c>
      <c r="H1171">
        <v>2.57</v>
      </c>
    </row>
    <row r="1172" spans="1:8">
      <c r="A1172" t="s">
        <v>1700</v>
      </c>
      <c r="B1172" t="s">
        <v>351</v>
      </c>
      <c r="C1172" t="s">
        <v>316</v>
      </c>
      <c r="D1172">
        <v>199</v>
      </c>
      <c r="E1172">
        <v>201</v>
      </c>
      <c r="F1172">
        <v>200.3</v>
      </c>
      <c r="G1172">
        <v>178.5</v>
      </c>
      <c r="H1172">
        <v>188.7</v>
      </c>
    </row>
    <row r="1173" spans="1:8">
      <c r="A1173" t="s">
        <v>1700</v>
      </c>
      <c r="B1173" t="s">
        <v>351</v>
      </c>
      <c r="C1173" t="s">
        <v>317</v>
      </c>
      <c r="D1173">
        <v>7766656</v>
      </c>
      <c r="E1173">
        <v>7864637</v>
      </c>
      <c r="F1173">
        <v>7793090</v>
      </c>
      <c r="G1173">
        <v>6932895</v>
      </c>
      <c r="H1173">
        <v>7359398</v>
      </c>
    </row>
    <row r="1174" spans="1:8">
      <c r="A1174" t="s">
        <v>1700</v>
      </c>
      <c r="B1174" t="s">
        <v>351</v>
      </c>
      <c r="C1174" t="s">
        <v>318</v>
      </c>
      <c r="D1174">
        <v>3044717</v>
      </c>
      <c r="E1174">
        <v>3058006</v>
      </c>
      <c r="F1174">
        <v>3056767</v>
      </c>
      <c r="G1174">
        <v>2352853</v>
      </c>
      <c r="H1174">
        <v>2781494</v>
      </c>
    </row>
    <row r="1175" spans="1:8">
      <c r="A1175" t="s">
        <v>1700</v>
      </c>
      <c r="B1175" t="s">
        <v>351</v>
      </c>
      <c r="C1175" t="s">
        <v>319</v>
      </c>
      <c r="D1175">
        <v>767917</v>
      </c>
      <c r="E1175">
        <v>781400</v>
      </c>
      <c r="F1175">
        <v>788225</v>
      </c>
      <c r="G1175">
        <v>737765</v>
      </c>
      <c r="H1175">
        <v>765689</v>
      </c>
    </row>
    <row r="1176" spans="1:8">
      <c r="A1176" t="s">
        <v>1700</v>
      </c>
      <c r="B1176" t="s">
        <v>351</v>
      </c>
      <c r="C1176" t="s">
        <v>320</v>
      </c>
      <c r="D1176">
        <v>1536514</v>
      </c>
      <c r="E1176">
        <v>1539385</v>
      </c>
      <c r="F1176">
        <v>1521643</v>
      </c>
      <c r="G1176">
        <v>1432251</v>
      </c>
      <c r="H1176">
        <v>1428385</v>
      </c>
    </row>
    <row r="1177" spans="1:8">
      <c r="A1177" t="s">
        <v>1700</v>
      </c>
      <c r="B1177" t="s">
        <v>351</v>
      </c>
      <c r="C1177" t="s">
        <v>321</v>
      </c>
      <c r="D1177">
        <v>875349</v>
      </c>
      <c r="E1177">
        <v>879237</v>
      </c>
      <c r="F1177">
        <v>934972</v>
      </c>
      <c r="G1177">
        <v>957067</v>
      </c>
      <c r="H1177">
        <v>949425</v>
      </c>
    </row>
    <row r="1178" spans="1:8">
      <c r="A1178" t="s">
        <v>1700</v>
      </c>
      <c r="B1178" t="s">
        <v>351</v>
      </c>
      <c r="C1178" t="s">
        <v>322</v>
      </c>
      <c r="D1178">
        <v>6224496</v>
      </c>
      <c r="E1178">
        <v>6258028</v>
      </c>
      <c r="F1178">
        <v>6301607</v>
      </c>
      <c r="G1178">
        <v>5479936</v>
      </c>
      <c r="H1178">
        <v>5924992</v>
      </c>
    </row>
    <row r="1179" spans="1:8">
      <c r="A1179" t="s">
        <v>1700</v>
      </c>
      <c r="B1179" t="s">
        <v>351</v>
      </c>
      <c r="C1179" t="s">
        <v>323</v>
      </c>
      <c r="D1179">
        <v>39338</v>
      </c>
      <c r="E1179">
        <v>39437</v>
      </c>
      <c r="F1179">
        <v>39438</v>
      </c>
      <c r="G1179">
        <v>39502</v>
      </c>
      <c r="H1179">
        <v>39143</v>
      </c>
    </row>
    <row r="1180" spans="1:8">
      <c r="A1180" t="s">
        <v>1700</v>
      </c>
      <c r="B1180" t="s">
        <v>351</v>
      </c>
      <c r="C1180" t="s">
        <v>324</v>
      </c>
      <c r="D1180">
        <v>7784</v>
      </c>
      <c r="E1180">
        <v>3151</v>
      </c>
      <c r="F1180">
        <v>13840</v>
      </c>
      <c r="G1180">
        <v>19050</v>
      </c>
      <c r="H1180">
        <v>4757</v>
      </c>
    </row>
    <row r="1181" spans="1:8">
      <c r="A1181" t="s">
        <v>1700</v>
      </c>
      <c r="B1181" t="s">
        <v>351</v>
      </c>
      <c r="C1181" t="s">
        <v>325</v>
      </c>
      <c r="D1181">
        <v>0</v>
      </c>
      <c r="E1181">
        <v>0</v>
      </c>
      <c r="F1181">
        <v>0</v>
      </c>
      <c r="G1181">
        <v>0</v>
      </c>
      <c r="H1181">
        <v>0</v>
      </c>
    </row>
    <row r="1182" spans="1:8">
      <c r="A1182" t="s">
        <v>1700</v>
      </c>
      <c r="B1182" t="s">
        <v>351</v>
      </c>
      <c r="C1182" t="s">
        <v>326</v>
      </c>
      <c r="D1182">
        <v>3675</v>
      </c>
      <c r="E1182">
        <v>3330</v>
      </c>
      <c r="F1182">
        <v>3912</v>
      </c>
      <c r="G1182">
        <v>3769</v>
      </c>
      <c r="H1182">
        <v>4088</v>
      </c>
    </row>
    <row r="1183" spans="1:8">
      <c r="A1183" t="s">
        <v>1700</v>
      </c>
      <c r="B1183" t="s">
        <v>351</v>
      </c>
      <c r="C1183" t="s">
        <v>327</v>
      </c>
      <c r="D1183">
        <v>40347</v>
      </c>
      <c r="E1183">
        <v>41271</v>
      </c>
      <c r="F1183">
        <v>43026</v>
      </c>
      <c r="G1183">
        <v>38432</v>
      </c>
      <c r="H1183">
        <v>35908</v>
      </c>
    </row>
    <row r="1184" spans="1:8">
      <c r="A1184" t="s">
        <v>1700</v>
      </c>
      <c r="B1184" t="s">
        <v>351</v>
      </c>
      <c r="C1184" t="s">
        <v>1724</v>
      </c>
      <c r="D1184">
        <v>714</v>
      </c>
      <c r="E1184">
        <v>692</v>
      </c>
      <c r="F1184">
        <v>692</v>
      </c>
      <c r="G1184">
        <v>680</v>
      </c>
      <c r="H1184">
        <v>656</v>
      </c>
    </row>
    <row r="1185" spans="1:8">
      <c r="A1185" t="s">
        <v>1700</v>
      </c>
      <c r="B1185" t="s">
        <v>351</v>
      </c>
      <c r="C1185" t="s">
        <v>328</v>
      </c>
      <c r="D1185">
        <v>23763</v>
      </c>
      <c r="E1185">
        <v>23844</v>
      </c>
      <c r="F1185">
        <v>24317</v>
      </c>
      <c r="G1185">
        <v>45946</v>
      </c>
      <c r="H1185">
        <v>47710</v>
      </c>
    </row>
    <row r="1186" spans="1:8">
      <c r="A1186" t="s">
        <v>1700</v>
      </c>
      <c r="B1186" t="s">
        <v>351</v>
      </c>
      <c r="C1186" t="s">
        <v>329</v>
      </c>
      <c r="D1186">
        <v>20048</v>
      </c>
      <c r="E1186">
        <v>22198</v>
      </c>
      <c r="F1186">
        <v>27101</v>
      </c>
      <c r="G1186">
        <v>21067</v>
      </c>
      <c r="H1186">
        <v>22787</v>
      </c>
    </row>
    <row r="1187" spans="1:8">
      <c r="A1187" t="s">
        <v>1700</v>
      </c>
      <c r="B1187" t="s">
        <v>351</v>
      </c>
      <c r="C1187" t="s">
        <v>330</v>
      </c>
      <c r="D1187">
        <v>87833</v>
      </c>
      <c r="E1187">
        <v>90643</v>
      </c>
      <c r="F1187">
        <v>98357</v>
      </c>
      <c r="G1187">
        <v>109214</v>
      </c>
      <c r="H1187">
        <v>110492</v>
      </c>
    </row>
    <row r="1188" spans="1:8">
      <c r="A1188" t="s">
        <v>1700</v>
      </c>
      <c r="B1188" t="s">
        <v>351</v>
      </c>
      <c r="C1188" t="s">
        <v>331</v>
      </c>
      <c r="D1188">
        <v>9401</v>
      </c>
      <c r="E1188">
        <v>9733</v>
      </c>
      <c r="F1188">
        <v>9089</v>
      </c>
      <c r="G1188">
        <v>9001</v>
      </c>
      <c r="H1188">
        <v>8850</v>
      </c>
    </row>
    <row r="1189" spans="1:8">
      <c r="A1189" t="s">
        <v>1700</v>
      </c>
      <c r="B1189" t="s">
        <v>351</v>
      </c>
      <c r="C1189" t="s">
        <v>332</v>
      </c>
      <c r="D1189">
        <v>24567</v>
      </c>
      <c r="E1189">
        <v>24410</v>
      </c>
      <c r="F1189">
        <v>23741</v>
      </c>
      <c r="G1189">
        <v>22763</v>
      </c>
      <c r="H1189">
        <v>22838</v>
      </c>
    </row>
    <row r="1190" spans="1:8">
      <c r="A1190" t="s">
        <v>1700</v>
      </c>
      <c r="B1190" t="s">
        <v>351</v>
      </c>
      <c r="C1190" t="s">
        <v>1725</v>
      </c>
      <c r="D1190">
        <v>524</v>
      </c>
      <c r="E1190">
        <v>513</v>
      </c>
      <c r="F1190">
        <v>498</v>
      </c>
      <c r="G1190">
        <v>500</v>
      </c>
      <c r="H1190">
        <v>474</v>
      </c>
    </row>
    <row r="1191" spans="1:8">
      <c r="A1191" t="s">
        <v>1700</v>
      </c>
      <c r="B1191" t="s">
        <v>351</v>
      </c>
      <c r="C1191" t="s">
        <v>333</v>
      </c>
      <c r="D1191">
        <v>8746</v>
      </c>
      <c r="E1191">
        <v>8571</v>
      </c>
      <c r="F1191">
        <v>8144</v>
      </c>
      <c r="G1191">
        <v>7931</v>
      </c>
      <c r="H1191">
        <v>7715</v>
      </c>
    </row>
    <row r="1192" spans="1:8">
      <c r="A1192" t="s">
        <v>1700</v>
      </c>
      <c r="B1192" t="s">
        <v>351</v>
      </c>
      <c r="C1192" t="s">
        <v>334</v>
      </c>
      <c r="D1192">
        <v>42714</v>
      </c>
      <c r="E1192">
        <v>42714</v>
      </c>
      <c r="F1192">
        <v>40974</v>
      </c>
      <c r="G1192">
        <v>39694</v>
      </c>
      <c r="H1192">
        <v>39404</v>
      </c>
    </row>
    <row r="1193" spans="1:8">
      <c r="A1193" t="s">
        <v>1700</v>
      </c>
      <c r="B1193" t="s">
        <v>351</v>
      </c>
      <c r="C1193" t="s">
        <v>335</v>
      </c>
      <c r="D1193">
        <v>13076</v>
      </c>
      <c r="E1193">
        <v>13063</v>
      </c>
      <c r="F1193">
        <v>13002</v>
      </c>
      <c r="G1193">
        <v>12769</v>
      </c>
      <c r="H1193">
        <v>12938</v>
      </c>
    </row>
    <row r="1194" spans="1:8">
      <c r="A1194" t="s">
        <v>1700</v>
      </c>
      <c r="B1194" t="s">
        <v>351</v>
      </c>
      <c r="C1194" t="s">
        <v>336</v>
      </c>
      <c r="D1194">
        <v>64914</v>
      </c>
      <c r="E1194">
        <v>65681</v>
      </c>
      <c r="F1194">
        <v>66766</v>
      </c>
      <c r="G1194">
        <v>61194</v>
      </c>
      <c r="H1194">
        <v>58746</v>
      </c>
    </row>
    <row r="1195" spans="1:8">
      <c r="A1195" t="s">
        <v>1700</v>
      </c>
      <c r="B1195" t="s">
        <v>351</v>
      </c>
      <c r="C1195" t="s">
        <v>337</v>
      </c>
      <c r="D1195">
        <v>32509</v>
      </c>
      <c r="E1195">
        <v>32415</v>
      </c>
      <c r="F1195">
        <v>32461</v>
      </c>
      <c r="G1195">
        <v>53877</v>
      </c>
      <c r="H1195">
        <v>55425</v>
      </c>
    </row>
    <row r="1196" spans="1:8">
      <c r="A1196" t="s">
        <v>1700</v>
      </c>
      <c r="B1196" t="s">
        <v>351</v>
      </c>
      <c r="C1196" t="s">
        <v>338</v>
      </c>
      <c r="D1196">
        <v>130547</v>
      </c>
      <c r="E1196">
        <v>133357</v>
      </c>
      <c r="F1196">
        <v>139331</v>
      </c>
      <c r="G1196">
        <v>148908</v>
      </c>
      <c r="H1196">
        <v>149896</v>
      </c>
    </row>
    <row r="1197" spans="1:8">
      <c r="A1197" t="s">
        <v>1700</v>
      </c>
      <c r="B1197" t="s">
        <v>351</v>
      </c>
      <c r="C1197" t="s">
        <v>339</v>
      </c>
      <c r="D1197">
        <v>65633</v>
      </c>
      <c r="E1197">
        <v>67676</v>
      </c>
      <c r="F1197">
        <v>72564</v>
      </c>
      <c r="G1197">
        <v>87713</v>
      </c>
      <c r="H1197">
        <v>91150</v>
      </c>
    </row>
    <row r="1198" spans="1:8">
      <c r="A1198" t="s">
        <v>1700</v>
      </c>
      <c r="B1198" t="s">
        <v>351</v>
      </c>
      <c r="C1198" t="s">
        <v>340</v>
      </c>
      <c r="D1198">
        <v>1348</v>
      </c>
      <c r="E1198">
        <v>1647</v>
      </c>
      <c r="F1198">
        <v>1383</v>
      </c>
      <c r="G1198">
        <v>1221</v>
      </c>
      <c r="H1198">
        <v>1564</v>
      </c>
    </row>
    <row r="1199" spans="1:8">
      <c r="A1199" t="s">
        <v>1700</v>
      </c>
      <c r="B1199" t="s">
        <v>351</v>
      </c>
      <c r="C1199" t="s">
        <v>341</v>
      </c>
      <c r="D1199">
        <v>54</v>
      </c>
      <c r="E1199">
        <v>52</v>
      </c>
      <c r="F1199">
        <v>53</v>
      </c>
      <c r="G1199">
        <v>54</v>
      </c>
      <c r="H1199">
        <v>55</v>
      </c>
    </row>
    <row r="1200" spans="1:8">
      <c r="A1200" t="s">
        <v>1700</v>
      </c>
      <c r="B1200" t="s">
        <v>351</v>
      </c>
      <c r="C1200" t="s">
        <v>342</v>
      </c>
      <c r="D1200">
        <v>117975</v>
      </c>
      <c r="E1200">
        <v>127491</v>
      </c>
      <c r="F1200">
        <v>122130</v>
      </c>
      <c r="G1200">
        <v>118988</v>
      </c>
      <c r="H1200">
        <v>134118</v>
      </c>
    </row>
    <row r="1201" spans="1:8">
      <c r="A1201" t="s">
        <v>1700</v>
      </c>
      <c r="B1201" t="s">
        <v>351</v>
      </c>
      <c r="C1201" t="s">
        <v>1726</v>
      </c>
      <c r="D1201">
        <v>5858</v>
      </c>
      <c r="E1201">
        <v>6056</v>
      </c>
      <c r="F1201">
        <v>6141</v>
      </c>
      <c r="G1201">
        <v>5949</v>
      </c>
      <c r="H1201">
        <v>6176</v>
      </c>
    </row>
    <row r="1202" spans="1:8">
      <c r="A1202" t="s">
        <v>1700</v>
      </c>
      <c r="B1202" t="s">
        <v>351</v>
      </c>
      <c r="C1202" t="s">
        <v>343</v>
      </c>
      <c r="D1202">
        <v>45</v>
      </c>
      <c r="E1202">
        <v>46</v>
      </c>
      <c r="F1202">
        <v>46</v>
      </c>
      <c r="G1202">
        <v>42</v>
      </c>
      <c r="H1202">
        <v>53</v>
      </c>
    </row>
    <row r="1203" spans="1:8">
      <c r="A1203" t="s">
        <v>1700</v>
      </c>
      <c r="B1203" t="s">
        <v>351</v>
      </c>
      <c r="C1203" t="s">
        <v>344</v>
      </c>
      <c r="D1203">
        <v>118074</v>
      </c>
      <c r="E1203">
        <v>127590</v>
      </c>
      <c r="F1203">
        <v>122228</v>
      </c>
      <c r="G1203">
        <v>119083</v>
      </c>
      <c r="H1203">
        <v>134225</v>
      </c>
    </row>
    <row r="1204" spans="1:8">
      <c r="A1204" t="s">
        <v>1700</v>
      </c>
      <c r="B1204" t="s">
        <v>351</v>
      </c>
      <c r="C1204" t="s">
        <v>345</v>
      </c>
      <c r="D1204">
        <v>99</v>
      </c>
      <c r="E1204">
        <v>99</v>
      </c>
      <c r="F1204">
        <v>98</v>
      </c>
      <c r="G1204">
        <v>95</v>
      </c>
      <c r="H1204">
        <v>108</v>
      </c>
    </row>
    <row r="1205" spans="1:8">
      <c r="A1205" t="s">
        <v>1700</v>
      </c>
      <c r="B1205" t="s">
        <v>351</v>
      </c>
      <c r="C1205" t="s">
        <v>346</v>
      </c>
      <c r="D1205">
        <v>1166</v>
      </c>
      <c r="E1205">
        <v>1102</v>
      </c>
      <c r="F1205">
        <v>894</v>
      </c>
      <c r="G1205">
        <v>1206</v>
      </c>
      <c r="H1205">
        <v>1144</v>
      </c>
    </row>
    <row r="1206" spans="1:8">
      <c r="A1206" t="s">
        <v>1700</v>
      </c>
      <c r="B1206" t="s">
        <v>351</v>
      </c>
      <c r="C1206" t="s">
        <v>347</v>
      </c>
      <c r="D1206">
        <v>2442</v>
      </c>
      <c r="E1206">
        <v>2539</v>
      </c>
      <c r="F1206">
        <v>2946</v>
      </c>
      <c r="G1206">
        <v>2564</v>
      </c>
      <c r="H1206">
        <v>2683</v>
      </c>
    </row>
    <row r="1207" spans="1:8">
      <c r="A1207" t="s">
        <v>1700</v>
      </c>
      <c r="B1207" t="s">
        <v>352</v>
      </c>
      <c r="C1207" t="s">
        <v>133</v>
      </c>
      <c r="D1207">
        <v>-1</v>
      </c>
      <c r="E1207">
        <v>-9</v>
      </c>
      <c r="F1207">
        <v>-7</v>
      </c>
      <c r="G1207">
        <v>-5</v>
      </c>
      <c r="H1207">
        <v>-5</v>
      </c>
    </row>
    <row r="1208" spans="1:8">
      <c r="A1208" t="s">
        <v>1700</v>
      </c>
      <c r="B1208" t="s">
        <v>352</v>
      </c>
      <c r="C1208" t="s">
        <v>134</v>
      </c>
      <c r="D1208">
        <v>11527</v>
      </c>
      <c r="E1208">
        <v>16076</v>
      </c>
      <c r="F1208">
        <v>17815</v>
      </c>
      <c r="G1208">
        <v>19017</v>
      </c>
      <c r="H1208">
        <v>18944</v>
      </c>
    </row>
    <row r="1209" spans="1:8">
      <c r="A1209" t="s">
        <v>1700</v>
      </c>
      <c r="B1209" t="s">
        <v>352</v>
      </c>
      <c r="C1209" t="s">
        <v>135</v>
      </c>
      <c r="D1209">
        <v>11527</v>
      </c>
      <c r="E1209">
        <v>16076</v>
      </c>
      <c r="F1209">
        <v>17815</v>
      </c>
      <c r="G1209">
        <v>19017</v>
      </c>
      <c r="H1209">
        <v>18944</v>
      </c>
    </row>
    <row r="1210" spans="1:8">
      <c r="A1210" t="s">
        <v>1700</v>
      </c>
      <c r="B1210" t="s">
        <v>352</v>
      </c>
      <c r="C1210" t="s">
        <v>136</v>
      </c>
      <c r="D1210">
        <v>11527</v>
      </c>
      <c r="E1210">
        <v>16076</v>
      </c>
      <c r="F1210">
        <v>17815</v>
      </c>
      <c r="G1210">
        <v>19017</v>
      </c>
      <c r="H1210">
        <v>18944</v>
      </c>
    </row>
    <row r="1211" spans="1:8">
      <c r="A1211" t="s">
        <v>1700</v>
      </c>
      <c r="B1211" t="s">
        <v>352</v>
      </c>
      <c r="C1211" t="s">
        <v>137</v>
      </c>
      <c r="D1211">
        <v>408</v>
      </c>
      <c r="E1211">
        <v>488</v>
      </c>
      <c r="F1211">
        <v>506</v>
      </c>
      <c r="G1211">
        <v>529</v>
      </c>
      <c r="H1211">
        <v>547</v>
      </c>
    </row>
    <row r="1212" spans="1:8">
      <c r="A1212" t="s">
        <v>1700</v>
      </c>
      <c r="B1212" t="s">
        <v>352</v>
      </c>
      <c r="C1212" t="s">
        <v>138</v>
      </c>
      <c r="D1212">
        <v>408</v>
      </c>
      <c r="E1212">
        <v>488</v>
      </c>
      <c r="F1212">
        <v>506</v>
      </c>
      <c r="G1212">
        <v>529</v>
      </c>
      <c r="H1212">
        <v>547</v>
      </c>
    </row>
    <row r="1213" spans="1:8">
      <c r="A1213" t="s">
        <v>1700</v>
      </c>
      <c r="B1213" t="s">
        <v>352</v>
      </c>
      <c r="C1213" t="s">
        <v>139</v>
      </c>
      <c r="D1213">
        <v>408</v>
      </c>
      <c r="E1213">
        <v>488</v>
      </c>
      <c r="F1213">
        <v>506</v>
      </c>
      <c r="G1213">
        <v>529</v>
      </c>
      <c r="H1213">
        <v>547</v>
      </c>
    </row>
    <row r="1214" spans="1:8">
      <c r="A1214" t="s">
        <v>1700</v>
      </c>
      <c r="B1214" t="s">
        <v>352</v>
      </c>
      <c r="C1214" t="s">
        <v>1701</v>
      </c>
      <c r="D1214">
        <v>0</v>
      </c>
      <c r="E1214">
        <v>0</v>
      </c>
      <c r="F1214">
        <v>0</v>
      </c>
      <c r="G1214">
        <v>0</v>
      </c>
      <c r="H1214">
        <v>0</v>
      </c>
    </row>
    <row r="1215" spans="1:8">
      <c r="A1215" t="s">
        <v>1700</v>
      </c>
      <c r="B1215" t="s">
        <v>352</v>
      </c>
      <c r="C1215" t="s">
        <v>1702</v>
      </c>
      <c r="D1215">
        <v>0</v>
      </c>
      <c r="E1215">
        <v>0</v>
      </c>
      <c r="F1215">
        <v>0</v>
      </c>
      <c r="G1215">
        <v>0</v>
      </c>
      <c r="H1215">
        <v>0</v>
      </c>
    </row>
    <row r="1216" spans="1:8">
      <c r="A1216" t="s">
        <v>1700</v>
      </c>
      <c r="B1216" t="s">
        <v>352</v>
      </c>
      <c r="C1216" t="s">
        <v>140</v>
      </c>
      <c r="D1216">
        <v>715</v>
      </c>
      <c r="E1216">
        <v>865</v>
      </c>
      <c r="F1216">
        <v>1532</v>
      </c>
      <c r="G1216">
        <v>1343</v>
      </c>
      <c r="H1216">
        <v>823</v>
      </c>
    </row>
    <row r="1217" spans="1:8">
      <c r="A1217" t="s">
        <v>1700</v>
      </c>
      <c r="B1217" t="s">
        <v>352</v>
      </c>
      <c r="C1217" t="s">
        <v>141</v>
      </c>
      <c r="D1217">
        <v>0</v>
      </c>
      <c r="E1217">
        <v>0</v>
      </c>
      <c r="F1217">
        <v>0</v>
      </c>
      <c r="G1217">
        <v>0</v>
      </c>
      <c r="H1217">
        <v>0</v>
      </c>
    </row>
    <row r="1218" spans="1:8">
      <c r="A1218" t="s">
        <v>1700</v>
      </c>
      <c r="B1218" t="s">
        <v>352</v>
      </c>
      <c r="C1218" t="s">
        <v>142</v>
      </c>
      <c r="D1218">
        <v>715</v>
      </c>
      <c r="E1218">
        <v>865</v>
      </c>
      <c r="F1218">
        <v>1532</v>
      </c>
      <c r="G1218">
        <v>1343</v>
      </c>
      <c r="H1218">
        <v>823</v>
      </c>
    </row>
    <row r="1219" spans="1:8">
      <c r="A1219" t="s">
        <v>1700</v>
      </c>
      <c r="B1219" t="s">
        <v>352</v>
      </c>
      <c r="C1219" t="s">
        <v>143</v>
      </c>
      <c r="D1219">
        <v>7738</v>
      </c>
      <c r="E1219">
        <v>7687</v>
      </c>
      <c r="F1219">
        <v>7280</v>
      </c>
      <c r="G1219">
        <v>7083</v>
      </c>
      <c r="H1219">
        <v>7440</v>
      </c>
    </row>
    <row r="1220" spans="1:8">
      <c r="A1220" t="s">
        <v>1700</v>
      </c>
      <c r="B1220" t="s">
        <v>352</v>
      </c>
      <c r="C1220" t="s">
        <v>144</v>
      </c>
      <c r="D1220">
        <v>28547</v>
      </c>
      <c r="E1220">
        <v>28769</v>
      </c>
      <c r="F1220">
        <v>29740</v>
      </c>
      <c r="G1220">
        <v>26424</v>
      </c>
      <c r="H1220">
        <v>27198</v>
      </c>
    </row>
    <row r="1221" spans="1:8">
      <c r="A1221" t="s">
        <v>1700</v>
      </c>
      <c r="B1221" t="s">
        <v>352</v>
      </c>
      <c r="C1221" t="s">
        <v>145</v>
      </c>
      <c r="D1221">
        <v>44071</v>
      </c>
      <c r="E1221">
        <v>44599</v>
      </c>
      <c r="F1221">
        <v>47803</v>
      </c>
      <c r="G1221">
        <v>41829</v>
      </c>
      <c r="H1221">
        <v>42466</v>
      </c>
    </row>
    <row r="1222" spans="1:8">
      <c r="A1222" t="s">
        <v>1700</v>
      </c>
      <c r="B1222" t="s">
        <v>352</v>
      </c>
      <c r="C1222" t="s">
        <v>146</v>
      </c>
      <c r="D1222">
        <v>0</v>
      </c>
      <c r="E1222">
        <v>0</v>
      </c>
      <c r="F1222">
        <v>0</v>
      </c>
      <c r="G1222">
        <v>0</v>
      </c>
      <c r="H1222">
        <v>0</v>
      </c>
    </row>
    <row r="1223" spans="1:8">
      <c r="A1223" t="s">
        <v>1700</v>
      </c>
      <c r="B1223" t="s">
        <v>352</v>
      </c>
      <c r="C1223" t="s">
        <v>147</v>
      </c>
      <c r="D1223">
        <v>0</v>
      </c>
      <c r="E1223">
        <v>0</v>
      </c>
      <c r="F1223">
        <v>0</v>
      </c>
      <c r="G1223">
        <v>0</v>
      </c>
      <c r="H1223">
        <v>0</v>
      </c>
    </row>
    <row r="1224" spans="1:8">
      <c r="A1224" t="s">
        <v>1700</v>
      </c>
      <c r="B1224" t="s">
        <v>352</v>
      </c>
      <c r="C1224" t="s">
        <v>1703</v>
      </c>
      <c r="D1224">
        <v>1</v>
      </c>
      <c r="E1224">
        <v>5</v>
      </c>
      <c r="F1224">
        <v>11</v>
      </c>
      <c r="G1224">
        <v>9</v>
      </c>
      <c r="H1224">
        <v>10</v>
      </c>
    </row>
    <row r="1225" spans="1:8">
      <c r="A1225" t="s">
        <v>1700</v>
      </c>
      <c r="B1225" t="s">
        <v>352</v>
      </c>
      <c r="C1225" t="s">
        <v>148</v>
      </c>
      <c r="D1225">
        <v>0</v>
      </c>
      <c r="E1225">
        <v>0</v>
      </c>
      <c r="F1225">
        <v>0</v>
      </c>
      <c r="G1225">
        <v>0</v>
      </c>
      <c r="H1225">
        <v>0</v>
      </c>
    </row>
    <row r="1226" spans="1:8">
      <c r="A1226" t="s">
        <v>1700</v>
      </c>
      <c r="B1226" t="s">
        <v>352</v>
      </c>
      <c r="C1226" t="s">
        <v>149</v>
      </c>
      <c r="D1226">
        <v>0</v>
      </c>
      <c r="E1226">
        <v>0</v>
      </c>
      <c r="F1226">
        <v>0</v>
      </c>
      <c r="G1226">
        <v>0</v>
      </c>
      <c r="H1226">
        <v>0</v>
      </c>
    </row>
    <row r="1227" spans="1:8">
      <c r="A1227" t="s">
        <v>1700</v>
      </c>
      <c r="B1227" t="s">
        <v>352</v>
      </c>
      <c r="C1227" t="s">
        <v>150</v>
      </c>
      <c r="D1227">
        <v>0</v>
      </c>
      <c r="E1227">
        <v>0</v>
      </c>
      <c r="F1227">
        <v>0</v>
      </c>
      <c r="G1227">
        <v>0</v>
      </c>
      <c r="H1227">
        <v>0</v>
      </c>
    </row>
    <row r="1228" spans="1:8">
      <c r="A1228" t="s">
        <v>1700</v>
      </c>
      <c r="B1228" t="s">
        <v>352</v>
      </c>
      <c r="C1228" t="s">
        <v>151</v>
      </c>
      <c r="D1228">
        <v>8</v>
      </c>
      <c r="E1228">
        <v>0</v>
      </c>
      <c r="F1228">
        <v>0</v>
      </c>
      <c r="G1228">
        <v>32</v>
      </c>
      <c r="H1228">
        <v>7</v>
      </c>
    </row>
    <row r="1229" spans="1:8">
      <c r="A1229" t="s">
        <v>1700</v>
      </c>
      <c r="B1229" t="s">
        <v>352</v>
      </c>
      <c r="C1229" t="s">
        <v>152</v>
      </c>
      <c r="D1229">
        <v>309415</v>
      </c>
      <c r="E1229">
        <v>280637</v>
      </c>
      <c r="F1229">
        <v>269056</v>
      </c>
      <c r="G1229">
        <v>213212</v>
      </c>
      <c r="H1229">
        <v>248967</v>
      </c>
    </row>
    <row r="1230" spans="1:8">
      <c r="A1230" t="s">
        <v>1700</v>
      </c>
      <c r="B1230" t="s">
        <v>352</v>
      </c>
      <c r="C1230" t="s">
        <v>1704</v>
      </c>
      <c r="D1230">
        <v>4499</v>
      </c>
      <c r="E1230">
        <v>4440</v>
      </c>
      <c r="F1230">
        <v>4340</v>
      </c>
      <c r="G1230">
        <v>4206</v>
      </c>
      <c r="H1230">
        <v>4129</v>
      </c>
    </row>
    <row r="1231" spans="1:8">
      <c r="A1231" t="s">
        <v>1700</v>
      </c>
      <c r="B1231" t="s">
        <v>352</v>
      </c>
      <c r="C1231" t="s">
        <v>153</v>
      </c>
      <c r="D1231">
        <v>6412</v>
      </c>
      <c r="E1231">
        <v>3836</v>
      </c>
      <c r="F1231">
        <v>4282</v>
      </c>
      <c r="G1231">
        <v>3838</v>
      </c>
      <c r="H1231">
        <v>3467</v>
      </c>
    </row>
    <row r="1232" spans="1:8">
      <c r="A1232" t="s">
        <v>1700</v>
      </c>
      <c r="B1232" t="s">
        <v>352</v>
      </c>
      <c r="C1232" t="s">
        <v>154</v>
      </c>
      <c r="D1232">
        <v>0</v>
      </c>
      <c r="E1232">
        <v>0</v>
      </c>
      <c r="F1232">
        <v>0</v>
      </c>
      <c r="G1232">
        <v>0</v>
      </c>
      <c r="H1232">
        <v>0</v>
      </c>
    </row>
    <row r="1233" spans="1:8">
      <c r="A1233" t="s">
        <v>1700</v>
      </c>
      <c r="B1233" t="s">
        <v>352</v>
      </c>
      <c r="C1233" t="s">
        <v>155</v>
      </c>
      <c r="D1233">
        <v>6412</v>
      </c>
      <c r="E1233">
        <v>3836</v>
      </c>
      <c r="F1233">
        <v>4282</v>
      </c>
      <c r="G1233">
        <v>3838</v>
      </c>
      <c r="H1233">
        <v>3467</v>
      </c>
    </row>
    <row r="1234" spans="1:8">
      <c r="A1234" t="s">
        <v>1700</v>
      </c>
      <c r="B1234" t="s">
        <v>352</v>
      </c>
      <c r="C1234" t="s">
        <v>156</v>
      </c>
      <c r="D1234">
        <v>0</v>
      </c>
      <c r="E1234">
        <v>0</v>
      </c>
      <c r="F1234">
        <v>0</v>
      </c>
      <c r="G1234">
        <v>0</v>
      </c>
      <c r="H1234">
        <v>0</v>
      </c>
    </row>
    <row r="1235" spans="1:8">
      <c r="A1235" t="s">
        <v>1700</v>
      </c>
      <c r="B1235" t="s">
        <v>352</v>
      </c>
      <c r="C1235" t="s">
        <v>157</v>
      </c>
      <c r="D1235">
        <v>315835</v>
      </c>
      <c r="E1235">
        <v>284474</v>
      </c>
      <c r="F1235">
        <v>273338</v>
      </c>
      <c r="G1235">
        <v>217082</v>
      </c>
      <c r="H1235">
        <v>252442</v>
      </c>
    </row>
    <row r="1236" spans="1:8">
      <c r="A1236" t="s">
        <v>1700</v>
      </c>
      <c r="B1236" t="s">
        <v>352</v>
      </c>
      <c r="C1236" t="s">
        <v>158</v>
      </c>
      <c r="D1236">
        <v>6420</v>
      </c>
      <c r="E1236">
        <v>3836</v>
      </c>
      <c r="F1236">
        <v>4282</v>
      </c>
      <c r="G1236">
        <v>3870</v>
      </c>
      <c r="H1236">
        <v>3474</v>
      </c>
    </row>
    <row r="1237" spans="1:8">
      <c r="A1237" t="s">
        <v>1700</v>
      </c>
      <c r="B1237" t="s">
        <v>352</v>
      </c>
      <c r="C1237" t="s">
        <v>159</v>
      </c>
      <c r="D1237">
        <v>0</v>
      </c>
      <c r="E1237">
        <v>0</v>
      </c>
      <c r="F1237">
        <v>0</v>
      </c>
      <c r="G1237">
        <v>0</v>
      </c>
      <c r="H1237">
        <v>0</v>
      </c>
    </row>
    <row r="1238" spans="1:8">
      <c r="A1238" t="s">
        <v>1700</v>
      </c>
      <c r="B1238" t="s">
        <v>352</v>
      </c>
      <c r="C1238" t="s">
        <v>160</v>
      </c>
      <c r="D1238">
        <v>82835</v>
      </c>
      <c r="E1238">
        <v>89134</v>
      </c>
      <c r="F1238">
        <v>89794</v>
      </c>
      <c r="G1238">
        <v>87404</v>
      </c>
      <c r="H1238">
        <v>87125</v>
      </c>
    </row>
    <row r="1239" spans="1:8">
      <c r="A1239" t="s">
        <v>1700</v>
      </c>
      <c r="B1239" t="s">
        <v>352</v>
      </c>
      <c r="C1239" t="s">
        <v>161</v>
      </c>
      <c r="D1239">
        <v>5123</v>
      </c>
      <c r="E1239">
        <v>4111</v>
      </c>
      <c r="F1239">
        <v>6149</v>
      </c>
      <c r="G1239">
        <v>4481</v>
      </c>
      <c r="H1239">
        <v>4786</v>
      </c>
    </row>
    <row r="1240" spans="1:8">
      <c r="A1240" t="s">
        <v>1700</v>
      </c>
      <c r="B1240" t="s">
        <v>352</v>
      </c>
      <c r="C1240" t="s">
        <v>162</v>
      </c>
      <c r="D1240">
        <v>104</v>
      </c>
      <c r="E1240">
        <v>163</v>
      </c>
      <c r="F1240">
        <v>115</v>
      </c>
      <c r="G1240">
        <v>113</v>
      </c>
      <c r="H1240">
        <v>379</v>
      </c>
    </row>
    <row r="1241" spans="1:8">
      <c r="A1241" t="s">
        <v>1700</v>
      </c>
      <c r="B1241" t="s">
        <v>352</v>
      </c>
      <c r="C1241" t="s">
        <v>163</v>
      </c>
      <c r="D1241">
        <v>26160</v>
      </c>
      <c r="E1241">
        <v>31907</v>
      </c>
      <c r="F1241">
        <v>31516</v>
      </c>
      <c r="G1241">
        <v>23077</v>
      </c>
      <c r="H1241">
        <v>26438</v>
      </c>
    </row>
    <row r="1242" spans="1:8">
      <c r="A1242" t="s">
        <v>1700</v>
      </c>
      <c r="B1242" t="s">
        <v>352</v>
      </c>
      <c r="C1242" t="s">
        <v>164</v>
      </c>
      <c r="D1242">
        <v>179</v>
      </c>
      <c r="E1242">
        <v>154</v>
      </c>
      <c r="F1242">
        <v>207</v>
      </c>
      <c r="G1242">
        <v>313</v>
      </c>
      <c r="H1242">
        <v>131</v>
      </c>
    </row>
    <row r="1243" spans="1:8">
      <c r="A1243" t="s">
        <v>1700</v>
      </c>
      <c r="B1243" t="s">
        <v>352</v>
      </c>
      <c r="C1243" t="s">
        <v>165</v>
      </c>
      <c r="D1243">
        <v>114400</v>
      </c>
      <c r="E1243">
        <v>125469</v>
      </c>
      <c r="F1243">
        <v>127782</v>
      </c>
      <c r="G1243">
        <v>115387</v>
      </c>
      <c r="H1243">
        <v>118860</v>
      </c>
    </row>
    <row r="1244" spans="1:8">
      <c r="A1244" t="s">
        <v>1700</v>
      </c>
      <c r="B1244" t="s">
        <v>352</v>
      </c>
      <c r="C1244" t="s">
        <v>166</v>
      </c>
      <c r="D1244">
        <v>114296</v>
      </c>
      <c r="E1244">
        <v>125306</v>
      </c>
      <c r="F1244">
        <v>127667</v>
      </c>
      <c r="G1244">
        <v>115274</v>
      </c>
      <c r="H1244">
        <v>118481</v>
      </c>
    </row>
    <row r="1245" spans="1:8">
      <c r="A1245" t="s">
        <v>1700</v>
      </c>
      <c r="B1245" t="s">
        <v>352</v>
      </c>
      <c r="C1245" t="s">
        <v>167</v>
      </c>
      <c r="D1245">
        <v>104</v>
      </c>
      <c r="E1245">
        <v>163</v>
      </c>
      <c r="F1245">
        <v>115</v>
      </c>
      <c r="G1245">
        <v>113</v>
      </c>
      <c r="H1245">
        <v>379</v>
      </c>
    </row>
    <row r="1246" spans="1:8">
      <c r="A1246" t="s">
        <v>1700</v>
      </c>
      <c r="B1246" t="s">
        <v>352</v>
      </c>
      <c r="C1246" t="s">
        <v>168</v>
      </c>
      <c r="D1246">
        <v>110676</v>
      </c>
      <c r="E1246">
        <v>121920</v>
      </c>
      <c r="F1246">
        <v>124399</v>
      </c>
      <c r="G1246">
        <v>111795</v>
      </c>
      <c r="H1246">
        <v>117300</v>
      </c>
    </row>
    <row r="1247" spans="1:8">
      <c r="A1247" t="s">
        <v>1700</v>
      </c>
      <c r="B1247" t="s">
        <v>352</v>
      </c>
      <c r="C1247" t="s">
        <v>169</v>
      </c>
      <c r="D1247">
        <v>0</v>
      </c>
      <c r="E1247">
        <v>0</v>
      </c>
      <c r="F1247">
        <v>0</v>
      </c>
      <c r="G1247">
        <v>0</v>
      </c>
      <c r="H1247">
        <v>0</v>
      </c>
    </row>
    <row r="1248" spans="1:8">
      <c r="A1248" t="s">
        <v>1700</v>
      </c>
      <c r="B1248" t="s">
        <v>352</v>
      </c>
      <c r="C1248" t="s">
        <v>1705</v>
      </c>
      <c r="D1248">
        <v>16017</v>
      </c>
      <c r="E1248">
        <v>16590</v>
      </c>
      <c r="F1248">
        <v>16592</v>
      </c>
      <c r="G1248">
        <v>17632</v>
      </c>
      <c r="H1248">
        <v>18296</v>
      </c>
    </row>
    <row r="1249" spans="1:8">
      <c r="A1249" t="s">
        <v>1700</v>
      </c>
      <c r="B1249" t="s">
        <v>352</v>
      </c>
      <c r="C1249" t="s">
        <v>170</v>
      </c>
      <c r="D1249">
        <v>0</v>
      </c>
      <c r="E1249">
        <v>3</v>
      </c>
      <c r="F1249">
        <v>0</v>
      </c>
      <c r="G1249">
        <v>0</v>
      </c>
      <c r="H1249">
        <v>0</v>
      </c>
    </row>
    <row r="1250" spans="1:8">
      <c r="A1250" t="s">
        <v>1700</v>
      </c>
      <c r="B1250" t="s">
        <v>352</v>
      </c>
      <c r="C1250" t="s">
        <v>171</v>
      </c>
      <c r="D1250">
        <v>44660</v>
      </c>
      <c r="E1250">
        <v>44004</v>
      </c>
      <c r="F1250">
        <v>34013</v>
      </c>
      <c r="G1250">
        <v>47995</v>
      </c>
      <c r="H1250">
        <v>24972</v>
      </c>
    </row>
    <row r="1251" spans="1:8">
      <c r="A1251" t="s">
        <v>1700</v>
      </c>
      <c r="B1251" t="s">
        <v>352</v>
      </c>
      <c r="C1251" t="s">
        <v>172</v>
      </c>
      <c r="D1251">
        <v>0</v>
      </c>
      <c r="E1251">
        <v>2</v>
      </c>
      <c r="F1251">
        <v>0</v>
      </c>
      <c r="G1251">
        <v>0</v>
      </c>
      <c r="H1251">
        <v>0</v>
      </c>
    </row>
    <row r="1252" spans="1:8">
      <c r="A1252" t="s">
        <v>1700</v>
      </c>
      <c r="B1252" t="s">
        <v>352</v>
      </c>
      <c r="C1252" t="s">
        <v>173</v>
      </c>
      <c r="D1252">
        <v>19133</v>
      </c>
      <c r="E1252">
        <v>19234</v>
      </c>
      <c r="F1252">
        <v>19929</v>
      </c>
      <c r="G1252">
        <v>16984</v>
      </c>
      <c r="H1252">
        <v>17982</v>
      </c>
    </row>
    <row r="1253" spans="1:8">
      <c r="A1253" t="s">
        <v>1700</v>
      </c>
      <c r="B1253" t="s">
        <v>352</v>
      </c>
      <c r="C1253" t="s">
        <v>174</v>
      </c>
      <c r="D1253">
        <v>522</v>
      </c>
      <c r="E1253">
        <v>531</v>
      </c>
      <c r="F1253">
        <v>544</v>
      </c>
      <c r="G1253">
        <v>552</v>
      </c>
      <c r="H1253">
        <v>530</v>
      </c>
    </row>
    <row r="1254" spans="1:8">
      <c r="A1254" t="s">
        <v>1700</v>
      </c>
      <c r="B1254" t="s">
        <v>352</v>
      </c>
      <c r="C1254" t="s">
        <v>175</v>
      </c>
      <c r="D1254">
        <v>439</v>
      </c>
      <c r="E1254">
        <v>451</v>
      </c>
      <c r="F1254">
        <v>454</v>
      </c>
      <c r="G1254">
        <v>462</v>
      </c>
      <c r="H1254">
        <v>422</v>
      </c>
    </row>
    <row r="1255" spans="1:8">
      <c r="A1255" t="s">
        <v>1700</v>
      </c>
      <c r="B1255" t="s">
        <v>352</v>
      </c>
      <c r="C1255" t="s">
        <v>176</v>
      </c>
      <c r="D1255">
        <v>7738</v>
      </c>
      <c r="E1255">
        <v>7687</v>
      </c>
      <c r="F1255">
        <v>7280</v>
      </c>
      <c r="G1255">
        <v>7083</v>
      </c>
      <c r="H1255">
        <v>7440</v>
      </c>
    </row>
    <row r="1256" spans="1:8">
      <c r="A1256" t="s">
        <v>1700</v>
      </c>
      <c r="B1256" t="s">
        <v>352</v>
      </c>
      <c r="C1256" t="s">
        <v>177</v>
      </c>
      <c r="D1256">
        <v>20094</v>
      </c>
      <c r="E1256">
        <v>20216</v>
      </c>
      <c r="F1256">
        <v>20928</v>
      </c>
      <c r="G1256">
        <v>17999</v>
      </c>
      <c r="H1256">
        <v>18934</v>
      </c>
    </row>
    <row r="1257" spans="1:8">
      <c r="A1257" t="s">
        <v>1700</v>
      </c>
      <c r="B1257" t="s">
        <v>352</v>
      </c>
      <c r="C1257" t="s">
        <v>178</v>
      </c>
      <c r="D1257">
        <v>0</v>
      </c>
      <c r="E1257">
        <v>0</v>
      </c>
      <c r="F1257">
        <v>0</v>
      </c>
      <c r="G1257">
        <v>0</v>
      </c>
      <c r="H1257">
        <v>0</v>
      </c>
    </row>
    <row r="1258" spans="1:8">
      <c r="A1258" t="s">
        <v>1700</v>
      </c>
      <c r="B1258" t="s">
        <v>352</v>
      </c>
      <c r="C1258" t="s">
        <v>179</v>
      </c>
      <c r="D1258">
        <v>0</v>
      </c>
      <c r="E1258">
        <v>0</v>
      </c>
      <c r="F1258">
        <v>0</v>
      </c>
      <c r="G1258">
        <v>0</v>
      </c>
      <c r="H1258">
        <v>0</v>
      </c>
    </row>
    <row r="1259" spans="1:8">
      <c r="A1259" t="s">
        <v>1700</v>
      </c>
      <c r="B1259" t="s">
        <v>352</v>
      </c>
      <c r="C1259" t="s">
        <v>180</v>
      </c>
      <c r="D1259">
        <v>250</v>
      </c>
      <c r="E1259">
        <v>317</v>
      </c>
      <c r="F1259">
        <v>388</v>
      </c>
      <c r="G1259">
        <v>321</v>
      </c>
      <c r="H1259">
        <v>302</v>
      </c>
    </row>
    <row r="1260" spans="1:8">
      <c r="A1260" t="s">
        <v>1700</v>
      </c>
      <c r="B1260" t="s">
        <v>352</v>
      </c>
      <c r="C1260" t="s">
        <v>181</v>
      </c>
      <c r="D1260">
        <v>70426</v>
      </c>
      <c r="E1260">
        <v>71731</v>
      </c>
      <c r="F1260">
        <v>72032</v>
      </c>
      <c r="G1260">
        <v>68384</v>
      </c>
      <c r="H1260">
        <v>70234</v>
      </c>
    </row>
    <row r="1261" spans="1:8">
      <c r="A1261" t="s">
        <v>1700</v>
      </c>
      <c r="B1261" t="s">
        <v>352</v>
      </c>
      <c r="C1261" t="s">
        <v>182</v>
      </c>
      <c r="D1261">
        <v>52890</v>
      </c>
      <c r="E1261">
        <v>54753</v>
      </c>
      <c r="F1261">
        <v>54220</v>
      </c>
      <c r="G1261">
        <v>52652</v>
      </c>
      <c r="H1261">
        <v>51361</v>
      </c>
    </row>
    <row r="1262" spans="1:8">
      <c r="A1262" t="s">
        <v>1700</v>
      </c>
      <c r="B1262" t="s">
        <v>352</v>
      </c>
      <c r="C1262" t="s">
        <v>183</v>
      </c>
      <c r="D1262">
        <v>63514</v>
      </c>
      <c r="E1262">
        <v>65807</v>
      </c>
      <c r="F1262">
        <v>66209</v>
      </c>
      <c r="G1262">
        <v>69886</v>
      </c>
      <c r="H1262">
        <v>70373</v>
      </c>
    </row>
    <row r="1263" spans="1:8">
      <c r="A1263" t="s">
        <v>1700</v>
      </c>
      <c r="B1263" t="s">
        <v>352</v>
      </c>
      <c r="C1263" t="s">
        <v>184</v>
      </c>
      <c r="D1263">
        <v>187081</v>
      </c>
      <c r="E1263">
        <v>192609</v>
      </c>
      <c r="F1263">
        <v>192849</v>
      </c>
      <c r="G1263">
        <v>191244</v>
      </c>
      <c r="H1263">
        <v>192270</v>
      </c>
    </row>
    <row r="1264" spans="1:8">
      <c r="A1264" t="s">
        <v>1700</v>
      </c>
      <c r="B1264" t="s">
        <v>352</v>
      </c>
      <c r="C1264" t="s">
        <v>185</v>
      </c>
      <c r="D1264">
        <v>187081</v>
      </c>
      <c r="E1264">
        <v>192609</v>
      </c>
      <c r="F1264">
        <v>192849</v>
      </c>
      <c r="G1264">
        <v>191244</v>
      </c>
      <c r="H1264">
        <v>192270</v>
      </c>
    </row>
    <row r="1265" spans="1:8">
      <c r="A1265" t="s">
        <v>1700</v>
      </c>
      <c r="B1265" t="s">
        <v>352</v>
      </c>
      <c r="C1265" t="s">
        <v>186</v>
      </c>
      <c r="D1265">
        <v>0</v>
      </c>
      <c r="E1265">
        <v>0</v>
      </c>
      <c r="F1265">
        <v>0</v>
      </c>
      <c r="G1265">
        <v>0</v>
      </c>
      <c r="H1265">
        <v>0</v>
      </c>
    </row>
    <row r="1266" spans="1:8">
      <c r="A1266" t="s">
        <v>1700</v>
      </c>
      <c r="B1266" t="s">
        <v>352</v>
      </c>
      <c r="C1266" t="s">
        <v>187</v>
      </c>
      <c r="D1266">
        <v>0</v>
      </c>
      <c r="E1266">
        <v>0</v>
      </c>
      <c r="F1266">
        <v>0</v>
      </c>
      <c r="G1266">
        <v>0</v>
      </c>
      <c r="H1266">
        <v>0</v>
      </c>
    </row>
    <row r="1267" spans="1:8">
      <c r="A1267" t="s">
        <v>1700</v>
      </c>
      <c r="B1267" t="s">
        <v>352</v>
      </c>
      <c r="C1267" t="s">
        <v>1706</v>
      </c>
      <c r="D1267">
        <v>11161</v>
      </c>
      <c r="E1267">
        <v>11063</v>
      </c>
      <c r="F1267">
        <v>10933</v>
      </c>
      <c r="G1267">
        <v>10922</v>
      </c>
      <c r="H1267">
        <v>10925</v>
      </c>
    </row>
    <row r="1268" spans="1:8">
      <c r="A1268" t="s">
        <v>1700</v>
      </c>
      <c r="B1268" t="s">
        <v>352</v>
      </c>
      <c r="C1268" t="s">
        <v>188</v>
      </c>
      <c r="D1268">
        <v>1267708</v>
      </c>
      <c r="E1268">
        <v>1314990</v>
      </c>
      <c r="F1268">
        <v>1353510</v>
      </c>
      <c r="G1268">
        <v>1207345</v>
      </c>
      <c r="H1268">
        <v>1268161</v>
      </c>
    </row>
    <row r="1269" spans="1:8">
      <c r="A1269" t="s">
        <v>1700</v>
      </c>
      <c r="B1269" t="s">
        <v>352</v>
      </c>
      <c r="C1269" t="s">
        <v>189</v>
      </c>
      <c r="D1269">
        <v>0</v>
      </c>
      <c r="E1269">
        <v>0</v>
      </c>
      <c r="F1269">
        <v>0</v>
      </c>
      <c r="G1269">
        <v>0</v>
      </c>
      <c r="H1269">
        <v>0</v>
      </c>
    </row>
    <row r="1270" spans="1:8">
      <c r="A1270" t="s">
        <v>1700</v>
      </c>
      <c r="B1270" t="s">
        <v>352</v>
      </c>
      <c r="C1270" t="s">
        <v>190</v>
      </c>
      <c r="D1270">
        <v>0</v>
      </c>
      <c r="E1270">
        <v>0</v>
      </c>
      <c r="F1270">
        <v>0</v>
      </c>
      <c r="G1270">
        <v>0</v>
      </c>
      <c r="H1270">
        <v>0</v>
      </c>
    </row>
    <row r="1271" spans="1:8">
      <c r="A1271" t="s">
        <v>1700</v>
      </c>
      <c r="B1271" t="s">
        <v>352</v>
      </c>
      <c r="C1271" t="s">
        <v>191</v>
      </c>
      <c r="D1271">
        <v>0</v>
      </c>
      <c r="E1271">
        <v>0</v>
      </c>
      <c r="F1271">
        <v>0</v>
      </c>
      <c r="G1271">
        <v>0</v>
      </c>
      <c r="H1271">
        <v>0</v>
      </c>
    </row>
    <row r="1272" spans="1:8">
      <c r="A1272" t="s">
        <v>1700</v>
      </c>
      <c r="B1272" t="s">
        <v>352</v>
      </c>
      <c r="C1272" t="s">
        <v>192</v>
      </c>
      <c r="D1272">
        <v>349156.5</v>
      </c>
      <c r="E1272">
        <v>372212.1</v>
      </c>
      <c r="F1272">
        <v>394534.7</v>
      </c>
      <c r="G1272">
        <v>391263.3</v>
      </c>
      <c r="H1272">
        <v>436359.5</v>
      </c>
    </row>
    <row r="1273" spans="1:8">
      <c r="A1273" t="s">
        <v>1700</v>
      </c>
      <c r="B1273" t="s">
        <v>352</v>
      </c>
      <c r="C1273" t="s">
        <v>193</v>
      </c>
      <c r="D1273">
        <v>329913</v>
      </c>
      <c r="E1273">
        <v>342733</v>
      </c>
      <c r="F1273">
        <v>358439</v>
      </c>
      <c r="G1273">
        <v>353345</v>
      </c>
      <c r="H1273">
        <v>373763</v>
      </c>
    </row>
    <row r="1274" spans="1:8">
      <c r="A1274" t="s">
        <v>1700</v>
      </c>
      <c r="B1274" t="s">
        <v>352</v>
      </c>
      <c r="C1274" t="s">
        <v>194</v>
      </c>
      <c r="D1274">
        <v>221</v>
      </c>
      <c r="E1274">
        <v>221</v>
      </c>
      <c r="F1274">
        <v>221</v>
      </c>
      <c r="G1274">
        <v>221</v>
      </c>
      <c r="H1274">
        <v>221</v>
      </c>
    </row>
    <row r="1275" spans="1:8">
      <c r="A1275" t="s">
        <v>1700</v>
      </c>
      <c r="B1275" t="s">
        <v>352</v>
      </c>
      <c r="C1275" t="s">
        <v>195</v>
      </c>
      <c r="D1275">
        <v>0</v>
      </c>
      <c r="E1275">
        <v>0</v>
      </c>
      <c r="F1275">
        <v>0</v>
      </c>
      <c r="G1275">
        <v>0</v>
      </c>
      <c r="H1275">
        <v>0</v>
      </c>
    </row>
    <row r="1276" spans="1:8">
      <c r="A1276" t="s">
        <v>1700</v>
      </c>
      <c r="B1276" t="s">
        <v>352</v>
      </c>
      <c r="C1276" t="s">
        <v>1707</v>
      </c>
      <c r="D1276">
        <v>0</v>
      </c>
      <c r="E1276">
        <v>0</v>
      </c>
      <c r="F1276">
        <v>0</v>
      </c>
      <c r="G1276">
        <v>0</v>
      </c>
      <c r="H1276">
        <v>0</v>
      </c>
    </row>
    <row r="1277" spans="1:8">
      <c r="A1277" t="s">
        <v>1700</v>
      </c>
      <c r="B1277" t="s">
        <v>352</v>
      </c>
      <c r="C1277" t="s">
        <v>196</v>
      </c>
      <c r="D1277">
        <v>266</v>
      </c>
      <c r="E1277">
        <v>266</v>
      </c>
      <c r="F1277">
        <v>266</v>
      </c>
      <c r="G1277">
        <v>266</v>
      </c>
      <c r="H1277">
        <v>266</v>
      </c>
    </row>
    <row r="1278" spans="1:8">
      <c r="A1278" t="s">
        <v>1700</v>
      </c>
      <c r="B1278" t="s">
        <v>352</v>
      </c>
      <c r="C1278" t="s">
        <v>197</v>
      </c>
      <c r="D1278">
        <v>271</v>
      </c>
      <c r="E1278">
        <v>271</v>
      </c>
      <c r="F1278">
        <v>271</v>
      </c>
      <c r="G1278">
        <v>271</v>
      </c>
      <c r="H1278">
        <v>271</v>
      </c>
    </row>
    <row r="1279" spans="1:8">
      <c r="A1279" t="s">
        <v>1700</v>
      </c>
      <c r="B1279" t="s">
        <v>352</v>
      </c>
      <c r="C1279" t="s">
        <v>198</v>
      </c>
      <c r="D1279">
        <v>759</v>
      </c>
      <c r="E1279">
        <v>759</v>
      </c>
      <c r="F1279">
        <v>759</v>
      </c>
      <c r="G1279">
        <v>759</v>
      </c>
      <c r="H1279">
        <v>759</v>
      </c>
    </row>
    <row r="1280" spans="1:8">
      <c r="A1280" t="s">
        <v>1700</v>
      </c>
      <c r="B1280" t="s">
        <v>352</v>
      </c>
      <c r="C1280" t="s">
        <v>199</v>
      </c>
      <c r="D1280">
        <v>759</v>
      </c>
      <c r="E1280">
        <v>759</v>
      </c>
      <c r="F1280">
        <v>759</v>
      </c>
      <c r="G1280">
        <v>759</v>
      </c>
      <c r="H1280">
        <v>759</v>
      </c>
    </row>
    <row r="1281" spans="1:8">
      <c r="A1281" t="s">
        <v>1700</v>
      </c>
      <c r="B1281" t="s">
        <v>352</v>
      </c>
      <c r="C1281" t="s">
        <v>200</v>
      </c>
      <c r="D1281">
        <v>259</v>
      </c>
      <c r="E1281">
        <v>260</v>
      </c>
      <c r="F1281">
        <v>241</v>
      </c>
      <c r="G1281">
        <v>149</v>
      </c>
      <c r="H1281">
        <v>229</v>
      </c>
    </row>
    <row r="1282" spans="1:8">
      <c r="A1282" t="s">
        <v>1700</v>
      </c>
      <c r="B1282" t="s">
        <v>352</v>
      </c>
      <c r="C1282" t="s">
        <v>201</v>
      </c>
      <c r="D1282">
        <v>3204</v>
      </c>
      <c r="E1282">
        <v>2665</v>
      </c>
      <c r="F1282">
        <v>3584</v>
      </c>
      <c r="G1282">
        <v>3398</v>
      </c>
      <c r="H1282">
        <v>3535</v>
      </c>
    </row>
    <row r="1283" spans="1:8">
      <c r="A1283" t="s">
        <v>1700</v>
      </c>
      <c r="B1283" t="s">
        <v>352</v>
      </c>
      <c r="C1283" t="s">
        <v>202</v>
      </c>
      <c r="D1283">
        <v>1975</v>
      </c>
      <c r="E1283">
        <v>2550</v>
      </c>
      <c r="F1283">
        <v>2670</v>
      </c>
      <c r="G1283">
        <v>2216</v>
      </c>
      <c r="H1283">
        <v>2316</v>
      </c>
    </row>
    <row r="1284" spans="1:8">
      <c r="A1284" t="s">
        <v>1700</v>
      </c>
      <c r="B1284" t="s">
        <v>352</v>
      </c>
      <c r="C1284" t="s">
        <v>203</v>
      </c>
      <c r="D1284">
        <v>10341</v>
      </c>
      <c r="E1284">
        <v>11606</v>
      </c>
      <c r="F1284">
        <v>13185</v>
      </c>
      <c r="G1284">
        <v>11885</v>
      </c>
      <c r="H1284">
        <v>11804</v>
      </c>
    </row>
    <row r="1285" spans="1:8">
      <c r="A1285" t="s">
        <v>1700</v>
      </c>
      <c r="B1285" t="s">
        <v>352</v>
      </c>
      <c r="C1285" t="s">
        <v>204</v>
      </c>
      <c r="D1285">
        <v>15779</v>
      </c>
      <c r="E1285">
        <v>17081</v>
      </c>
      <c r="F1285">
        <v>19681</v>
      </c>
      <c r="G1285">
        <v>17649</v>
      </c>
      <c r="H1285">
        <v>17884</v>
      </c>
    </row>
    <row r="1286" spans="1:8">
      <c r="A1286" t="s">
        <v>1700</v>
      </c>
      <c r="B1286" t="s">
        <v>352</v>
      </c>
      <c r="C1286" t="s">
        <v>205</v>
      </c>
      <c r="D1286">
        <v>15779</v>
      </c>
      <c r="E1286">
        <v>17081</v>
      </c>
      <c r="F1286">
        <v>19681</v>
      </c>
      <c r="G1286">
        <v>17649</v>
      </c>
      <c r="H1286">
        <v>17884</v>
      </c>
    </row>
    <row r="1287" spans="1:8">
      <c r="A1287" t="s">
        <v>1700</v>
      </c>
      <c r="B1287" t="s">
        <v>352</v>
      </c>
      <c r="C1287" t="s">
        <v>1708</v>
      </c>
      <c r="D1287">
        <v>563</v>
      </c>
      <c r="E1287">
        <v>563</v>
      </c>
      <c r="F1287">
        <v>563</v>
      </c>
      <c r="G1287">
        <v>581</v>
      </c>
      <c r="H1287">
        <v>581</v>
      </c>
    </row>
    <row r="1288" spans="1:8">
      <c r="A1288" t="s">
        <v>1700</v>
      </c>
      <c r="B1288" t="s">
        <v>352</v>
      </c>
      <c r="C1288" t="s">
        <v>1709</v>
      </c>
      <c r="D1288">
        <v>687</v>
      </c>
      <c r="E1288">
        <v>686</v>
      </c>
      <c r="F1288">
        <v>684</v>
      </c>
      <c r="G1288">
        <v>691</v>
      </c>
      <c r="H1288">
        <v>691</v>
      </c>
    </row>
    <row r="1289" spans="1:8">
      <c r="A1289" t="s">
        <v>1700</v>
      </c>
      <c r="B1289" t="s">
        <v>352</v>
      </c>
      <c r="C1289" t="s">
        <v>206</v>
      </c>
      <c r="D1289">
        <v>128</v>
      </c>
      <c r="E1289">
        <v>119</v>
      </c>
      <c r="F1289">
        <v>118</v>
      </c>
      <c r="G1289">
        <v>128</v>
      </c>
      <c r="H1289">
        <v>124</v>
      </c>
    </row>
    <row r="1290" spans="1:8">
      <c r="A1290" t="s">
        <v>1700</v>
      </c>
      <c r="B1290" t="s">
        <v>352</v>
      </c>
      <c r="C1290" t="s">
        <v>207</v>
      </c>
      <c r="D1290">
        <v>17342</v>
      </c>
      <c r="E1290">
        <v>16488</v>
      </c>
      <c r="F1290">
        <v>15998</v>
      </c>
      <c r="G1290">
        <v>14501</v>
      </c>
      <c r="H1290">
        <v>14012</v>
      </c>
    </row>
    <row r="1291" spans="1:8">
      <c r="A1291" t="s">
        <v>1700</v>
      </c>
      <c r="B1291" t="s">
        <v>352</v>
      </c>
      <c r="C1291" t="s">
        <v>208</v>
      </c>
      <c r="D1291">
        <v>0</v>
      </c>
      <c r="E1291">
        <v>0</v>
      </c>
      <c r="F1291">
        <v>0</v>
      </c>
      <c r="G1291">
        <v>0</v>
      </c>
      <c r="H1291">
        <v>0</v>
      </c>
    </row>
    <row r="1292" spans="1:8">
      <c r="A1292" t="s">
        <v>1700</v>
      </c>
      <c r="B1292" t="s">
        <v>352</v>
      </c>
      <c r="C1292" t="s">
        <v>209</v>
      </c>
      <c r="D1292">
        <v>17470</v>
      </c>
      <c r="E1292">
        <v>16607</v>
      </c>
      <c r="F1292">
        <v>16116</v>
      </c>
      <c r="G1292">
        <v>14628</v>
      </c>
      <c r="H1292">
        <v>14135</v>
      </c>
    </row>
    <row r="1293" spans="1:8">
      <c r="A1293" t="s">
        <v>1700</v>
      </c>
      <c r="B1293" t="s">
        <v>352</v>
      </c>
      <c r="C1293" t="s">
        <v>210</v>
      </c>
      <c r="D1293">
        <v>128</v>
      </c>
      <c r="E1293">
        <v>119</v>
      </c>
      <c r="F1293">
        <v>118</v>
      </c>
      <c r="G1293">
        <v>128</v>
      </c>
      <c r="H1293">
        <v>124</v>
      </c>
    </row>
    <row r="1294" spans="1:8">
      <c r="A1294" t="s">
        <v>1700</v>
      </c>
      <c r="B1294" t="s">
        <v>352</v>
      </c>
      <c r="C1294" t="s">
        <v>211</v>
      </c>
      <c r="D1294">
        <v>0</v>
      </c>
      <c r="E1294">
        <v>0</v>
      </c>
      <c r="F1294">
        <v>0</v>
      </c>
      <c r="G1294">
        <v>0</v>
      </c>
      <c r="H1294">
        <v>0</v>
      </c>
    </row>
    <row r="1295" spans="1:8">
      <c r="A1295" t="s">
        <v>1700</v>
      </c>
      <c r="B1295" t="s">
        <v>352</v>
      </c>
      <c r="C1295" t="s">
        <v>212</v>
      </c>
      <c r="D1295">
        <v>0</v>
      </c>
      <c r="E1295">
        <v>0</v>
      </c>
      <c r="F1295">
        <v>0</v>
      </c>
      <c r="G1295">
        <v>0</v>
      </c>
      <c r="H1295">
        <v>0</v>
      </c>
    </row>
    <row r="1296" spans="1:8">
      <c r="A1296" t="s">
        <v>1700</v>
      </c>
      <c r="B1296" t="s">
        <v>352</v>
      </c>
      <c r="C1296" t="s">
        <v>213</v>
      </c>
      <c r="D1296">
        <v>0</v>
      </c>
      <c r="E1296">
        <v>0</v>
      </c>
      <c r="F1296">
        <v>0</v>
      </c>
      <c r="G1296">
        <v>0</v>
      </c>
      <c r="H1296">
        <v>0</v>
      </c>
    </row>
    <row r="1297" spans="1:8">
      <c r="A1297" t="s">
        <v>1700</v>
      </c>
      <c r="B1297" t="s">
        <v>352</v>
      </c>
      <c r="C1297" t="s">
        <v>214</v>
      </c>
      <c r="D1297">
        <v>0</v>
      </c>
      <c r="E1297">
        <v>0</v>
      </c>
      <c r="F1297">
        <v>0</v>
      </c>
      <c r="G1297">
        <v>0</v>
      </c>
      <c r="H1297">
        <v>0</v>
      </c>
    </row>
    <row r="1298" spans="1:8">
      <c r="A1298" t="s">
        <v>1700</v>
      </c>
      <c r="B1298" t="s">
        <v>352</v>
      </c>
      <c r="C1298" t="s">
        <v>215</v>
      </c>
      <c r="D1298">
        <v>71958</v>
      </c>
      <c r="E1298">
        <v>75093</v>
      </c>
      <c r="F1298">
        <v>78021</v>
      </c>
      <c r="G1298">
        <v>43134</v>
      </c>
      <c r="H1298">
        <v>65264</v>
      </c>
    </row>
    <row r="1299" spans="1:8">
      <c r="A1299" t="s">
        <v>1700</v>
      </c>
      <c r="B1299" t="s">
        <v>352</v>
      </c>
      <c r="C1299" t="s">
        <v>216</v>
      </c>
      <c r="D1299">
        <v>71958</v>
      </c>
      <c r="E1299">
        <v>75093</v>
      </c>
      <c r="F1299">
        <v>78021</v>
      </c>
      <c r="G1299">
        <v>43134</v>
      </c>
      <c r="H1299">
        <v>65264</v>
      </c>
    </row>
    <row r="1300" spans="1:8">
      <c r="A1300" t="s">
        <v>1700</v>
      </c>
      <c r="B1300" t="s">
        <v>352</v>
      </c>
      <c r="C1300" t="s">
        <v>217</v>
      </c>
      <c r="D1300">
        <v>71958</v>
      </c>
      <c r="E1300">
        <v>75093</v>
      </c>
      <c r="F1300">
        <v>78021</v>
      </c>
      <c r="G1300">
        <v>43134</v>
      </c>
      <c r="H1300">
        <v>65264</v>
      </c>
    </row>
    <row r="1301" spans="1:8">
      <c r="A1301" t="s">
        <v>1700</v>
      </c>
      <c r="B1301" t="s">
        <v>352</v>
      </c>
      <c r="C1301" t="s">
        <v>218</v>
      </c>
      <c r="D1301">
        <v>2</v>
      </c>
      <c r="E1301">
        <v>4</v>
      </c>
      <c r="F1301">
        <v>6</v>
      </c>
      <c r="G1301">
        <v>5</v>
      </c>
      <c r="H1301">
        <v>5</v>
      </c>
    </row>
    <row r="1302" spans="1:8">
      <c r="A1302" t="s">
        <v>1700</v>
      </c>
      <c r="B1302" t="s">
        <v>352</v>
      </c>
      <c r="C1302" t="s">
        <v>219</v>
      </c>
      <c r="D1302">
        <v>1</v>
      </c>
      <c r="E1302">
        <v>4</v>
      </c>
      <c r="F1302">
        <v>5</v>
      </c>
      <c r="G1302">
        <v>3</v>
      </c>
      <c r="H1302">
        <v>2</v>
      </c>
    </row>
    <row r="1303" spans="1:8">
      <c r="A1303" t="s">
        <v>1700</v>
      </c>
      <c r="B1303" t="s">
        <v>352</v>
      </c>
      <c r="C1303" t="s">
        <v>220</v>
      </c>
      <c r="D1303">
        <v>3</v>
      </c>
      <c r="E1303">
        <v>2</v>
      </c>
      <c r="F1303">
        <v>9</v>
      </c>
      <c r="G1303">
        <v>5</v>
      </c>
      <c r="H1303">
        <v>6</v>
      </c>
    </row>
    <row r="1304" spans="1:8">
      <c r="A1304" t="s">
        <v>1700</v>
      </c>
      <c r="B1304" t="s">
        <v>352</v>
      </c>
      <c r="C1304" t="s">
        <v>221</v>
      </c>
      <c r="D1304">
        <v>6</v>
      </c>
      <c r="E1304">
        <v>11</v>
      </c>
      <c r="F1304">
        <v>20</v>
      </c>
      <c r="G1304">
        <v>14</v>
      </c>
      <c r="H1304">
        <v>13</v>
      </c>
    </row>
    <row r="1305" spans="1:8">
      <c r="A1305" t="s">
        <v>1700</v>
      </c>
      <c r="B1305" t="s">
        <v>352</v>
      </c>
      <c r="C1305" t="s">
        <v>222</v>
      </c>
      <c r="D1305">
        <v>6</v>
      </c>
      <c r="E1305">
        <v>11</v>
      </c>
      <c r="F1305">
        <v>20</v>
      </c>
      <c r="G1305">
        <v>14</v>
      </c>
      <c r="H1305">
        <v>13</v>
      </c>
    </row>
    <row r="1306" spans="1:8">
      <c r="A1306" t="s">
        <v>1700</v>
      </c>
      <c r="B1306" t="s">
        <v>352</v>
      </c>
      <c r="C1306" t="s">
        <v>223</v>
      </c>
      <c r="D1306">
        <v>515</v>
      </c>
      <c r="E1306">
        <v>636</v>
      </c>
      <c r="F1306">
        <v>765</v>
      </c>
      <c r="G1306">
        <v>620</v>
      </c>
      <c r="H1306">
        <v>586</v>
      </c>
    </row>
    <row r="1307" spans="1:8">
      <c r="A1307" t="s">
        <v>1700</v>
      </c>
      <c r="B1307" t="s">
        <v>352</v>
      </c>
      <c r="C1307" t="s">
        <v>224</v>
      </c>
      <c r="D1307">
        <v>145201</v>
      </c>
      <c r="E1307">
        <v>143729</v>
      </c>
      <c r="F1307">
        <v>142000</v>
      </c>
      <c r="G1307">
        <v>132166</v>
      </c>
      <c r="H1307">
        <v>136121</v>
      </c>
    </row>
    <row r="1308" spans="1:8">
      <c r="A1308" t="s">
        <v>1700</v>
      </c>
      <c r="B1308" t="s">
        <v>352</v>
      </c>
      <c r="C1308" t="s">
        <v>225</v>
      </c>
      <c r="D1308">
        <v>109046</v>
      </c>
      <c r="E1308">
        <v>109709</v>
      </c>
      <c r="F1308">
        <v>106888</v>
      </c>
      <c r="G1308">
        <v>101761</v>
      </c>
      <c r="H1308">
        <v>99543</v>
      </c>
    </row>
    <row r="1309" spans="1:8">
      <c r="A1309" t="s">
        <v>1700</v>
      </c>
      <c r="B1309" t="s">
        <v>352</v>
      </c>
      <c r="C1309" t="s">
        <v>226</v>
      </c>
      <c r="D1309">
        <v>130950</v>
      </c>
      <c r="E1309">
        <v>131858</v>
      </c>
      <c r="F1309">
        <v>130522</v>
      </c>
      <c r="G1309">
        <v>135070</v>
      </c>
      <c r="H1309">
        <v>136389</v>
      </c>
    </row>
    <row r="1310" spans="1:8">
      <c r="A1310" t="s">
        <v>1700</v>
      </c>
      <c r="B1310" t="s">
        <v>352</v>
      </c>
      <c r="C1310" t="s">
        <v>227</v>
      </c>
      <c r="D1310">
        <v>385711</v>
      </c>
      <c r="E1310">
        <v>385932</v>
      </c>
      <c r="F1310">
        <v>380175</v>
      </c>
      <c r="G1310">
        <v>369618</v>
      </c>
      <c r="H1310">
        <v>372639</v>
      </c>
    </row>
    <row r="1311" spans="1:8">
      <c r="A1311" t="s">
        <v>1700</v>
      </c>
      <c r="B1311" t="s">
        <v>352</v>
      </c>
      <c r="C1311" t="s">
        <v>228</v>
      </c>
      <c r="D1311">
        <v>385711</v>
      </c>
      <c r="E1311">
        <v>385932</v>
      </c>
      <c r="F1311">
        <v>380175</v>
      </c>
      <c r="G1311">
        <v>369618</v>
      </c>
      <c r="H1311">
        <v>372639</v>
      </c>
    </row>
    <row r="1312" spans="1:8">
      <c r="A1312" t="s">
        <v>1700</v>
      </c>
      <c r="B1312" t="s">
        <v>352</v>
      </c>
      <c r="C1312" t="s">
        <v>229</v>
      </c>
      <c r="D1312">
        <v>2018</v>
      </c>
      <c r="E1312">
        <v>1981</v>
      </c>
      <c r="F1312">
        <v>1920</v>
      </c>
      <c r="G1312">
        <v>1684</v>
      </c>
      <c r="H1312">
        <v>1735</v>
      </c>
    </row>
    <row r="1313" spans="1:8">
      <c r="A1313" t="s">
        <v>1700</v>
      </c>
      <c r="B1313" t="s">
        <v>352</v>
      </c>
      <c r="C1313" t="s">
        <v>230</v>
      </c>
      <c r="D1313">
        <v>3164</v>
      </c>
      <c r="E1313">
        <v>3146</v>
      </c>
      <c r="F1313">
        <v>3157</v>
      </c>
      <c r="G1313">
        <v>2902</v>
      </c>
      <c r="H1313">
        <v>2521</v>
      </c>
    </row>
    <row r="1314" spans="1:8">
      <c r="A1314" t="s">
        <v>1700</v>
      </c>
      <c r="B1314" t="s">
        <v>352</v>
      </c>
      <c r="C1314" t="s">
        <v>231</v>
      </c>
      <c r="D1314">
        <v>5181</v>
      </c>
      <c r="E1314">
        <v>5127</v>
      </c>
      <c r="F1314">
        <v>5077</v>
      </c>
      <c r="G1314">
        <v>4587</v>
      </c>
      <c r="H1314">
        <v>4256</v>
      </c>
    </row>
    <row r="1315" spans="1:8">
      <c r="A1315" t="s">
        <v>1700</v>
      </c>
      <c r="B1315" t="s">
        <v>352</v>
      </c>
      <c r="C1315" t="s">
        <v>232</v>
      </c>
      <c r="D1315">
        <v>5181</v>
      </c>
      <c r="E1315">
        <v>5127</v>
      </c>
      <c r="F1315">
        <v>5077</v>
      </c>
      <c r="G1315">
        <v>4587</v>
      </c>
      <c r="H1315">
        <v>4256</v>
      </c>
    </row>
    <row r="1316" spans="1:8">
      <c r="A1316" t="s">
        <v>1700</v>
      </c>
      <c r="B1316" t="s">
        <v>352</v>
      </c>
      <c r="C1316" t="s">
        <v>233</v>
      </c>
      <c r="D1316">
        <v>0</v>
      </c>
      <c r="E1316">
        <v>0</v>
      </c>
      <c r="F1316">
        <v>0</v>
      </c>
      <c r="G1316">
        <v>0</v>
      </c>
      <c r="H1316">
        <v>0</v>
      </c>
    </row>
    <row r="1317" spans="1:8">
      <c r="A1317" t="s">
        <v>1700</v>
      </c>
      <c r="B1317" t="s">
        <v>352</v>
      </c>
      <c r="C1317" t="s">
        <v>234</v>
      </c>
      <c r="D1317">
        <v>267868</v>
      </c>
      <c r="E1317">
        <v>270225</v>
      </c>
      <c r="F1317">
        <v>275189</v>
      </c>
      <c r="G1317">
        <v>232707</v>
      </c>
      <c r="H1317">
        <v>258990</v>
      </c>
    </row>
    <row r="1318" spans="1:8">
      <c r="A1318" t="s">
        <v>1700</v>
      </c>
      <c r="B1318" t="s">
        <v>352</v>
      </c>
      <c r="C1318" t="s">
        <v>235</v>
      </c>
      <c r="D1318">
        <v>7310</v>
      </c>
      <c r="E1318">
        <v>7466</v>
      </c>
      <c r="F1318">
        <v>7516</v>
      </c>
      <c r="G1318">
        <v>7569</v>
      </c>
      <c r="H1318">
        <v>7637</v>
      </c>
    </row>
    <row r="1319" spans="1:8">
      <c r="A1319" t="s">
        <v>1700</v>
      </c>
      <c r="B1319" t="s">
        <v>352</v>
      </c>
      <c r="C1319" t="s">
        <v>236</v>
      </c>
      <c r="D1319">
        <v>6149</v>
      </c>
      <c r="E1319">
        <v>6340</v>
      </c>
      <c r="F1319">
        <v>6273</v>
      </c>
      <c r="G1319">
        <v>6333</v>
      </c>
      <c r="H1319">
        <v>6082</v>
      </c>
    </row>
    <row r="1320" spans="1:8">
      <c r="A1320" t="s">
        <v>1700</v>
      </c>
      <c r="B1320" t="s">
        <v>352</v>
      </c>
      <c r="C1320" t="s">
        <v>237</v>
      </c>
      <c r="D1320">
        <v>281327</v>
      </c>
      <c r="E1320">
        <v>284032</v>
      </c>
      <c r="F1320">
        <v>288978</v>
      </c>
      <c r="G1320">
        <v>246609</v>
      </c>
      <c r="H1320">
        <v>272709</v>
      </c>
    </row>
    <row r="1321" spans="1:8">
      <c r="A1321" t="s">
        <v>1700</v>
      </c>
      <c r="B1321" t="s">
        <v>352</v>
      </c>
      <c r="C1321" t="s">
        <v>238</v>
      </c>
      <c r="D1321">
        <v>281327</v>
      </c>
      <c r="E1321">
        <v>284032</v>
      </c>
      <c r="F1321">
        <v>288978</v>
      </c>
      <c r="G1321">
        <v>246609</v>
      </c>
      <c r="H1321">
        <v>272709</v>
      </c>
    </row>
    <row r="1322" spans="1:8">
      <c r="A1322" t="s">
        <v>1700</v>
      </c>
      <c r="B1322" t="s">
        <v>352</v>
      </c>
      <c r="C1322" t="s">
        <v>239</v>
      </c>
      <c r="D1322">
        <v>261233</v>
      </c>
      <c r="E1322">
        <v>263815</v>
      </c>
      <c r="F1322">
        <v>268050</v>
      </c>
      <c r="G1322">
        <v>228610</v>
      </c>
      <c r="H1322">
        <v>253774</v>
      </c>
    </row>
    <row r="1323" spans="1:8">
      <c r="A1323" t="s">
        <v>1700</v>
      </c>
      <c r="B1323" t="s">
        <v>352</v>
      </c>
      <c r="C1323" t="s">
        <v>240</v>
      </c>
      <c r="D1323">
        <v>303</v>
      </c>
      <c r="E1323">
        <v>302</v>
      </c>
      <c r="F1323">
        <v>275</v>
      </c>
      <c r="G1323">
        <v>260</v>
      </c>
      <c r="H1323">
        <v>260</v>
      </c>
    </row>
    <row r="1324" spans="1:8">
      <c r="A1324" t="s">
        <v>1700</v>
      </c>
      <c r="B1324" t="s">
        <v>352</v>
      </c>
      <c r="C1324" t="s">
        <v>241</v>
      </c>
      <c r="D1324">
        <v>0</v>
      </c>
      <c r="E1324">
        <v>0</v>
      </c>
      <c r="F1324">
        <v>0</v>
      </c>
      <c r="G1324">
        <v>0</v>
      </c>
      <c r="H1324">
        <v>0</v>
      </c>
    </row>
    <row r="1325" spans="1:8">
      <c r="A1325" t="s">
        <v>1700</v>
      </c>
      <c r="B1325" t="s">
        <v>352</v>
      </c>
      <c r="C1325" t="s">
        <v>242</v>
      </c>
      <c r="D1325">
        <v>8599</v>
      </c>
      <c r="E1325">
        <v>11434</v>
      </c>
      <c r="F1325">
        <v>13717</v>
      </c>
      <c r="G1325">
        <v>11886</v>
      </c>
      <c r="H1325">
        <v>10685</v>
      </c>
    </row>
    <row r="1326" spans="1:8">
      <c r="A1326" t="s">
        <v>1700</v>
      </c>
      <c r="B1326" t="s">
        <v>352</v>
      </c>
      <c r="C1326" t="s">
        <v>243</v>
      </c>
      <c r="D1326">
        <v>55874</v>
      </c>
      <c r="E1326">
        <v>59810</v>
      </c>
      <c r="F1326">
        <v>66656</v>
      </c>
      <c r="G1326">
        <v>61238</v>
      </c>
      <c r="H1326">
        <v>62523</v>
      </c>
    </row>
    <row r="1327" spans="1:8">
      <c r="A1327" t="s">
        <v>1700</v>
      </c>
      <c r="B1327" t="s">
        <v>352</v>
      </c>
      <c r="C1327" t="s">
        <v>244</v>
      </c>
      <c r="D1327">
        <v>105741</v>
      </c>
      <c r="E1327">
        <v>138525</v>
      </c>
      <c r="F1327">
        <v>146107</v>
      </c>
      <c r="G1327">
        <v>154009</v>
      </c>
      <c r="H1327">
        <v>126537</v>
      </c>
    </row>
    <row r="1328" spans="1:8">
      <c r="A1328" t="s">
        <v>1700</v>
      </c>
      <c r="B1328" t="s">
        <v>352</v>
      </c>
      <c r="C1328" t="s">
        <v>1710</v>
      </c>
      <c r="D1328">
        <v>6494</v>
      </c>
      <c r="E1328">
        <v>6457</v>
      </c>
      <c r="F1328">
        <v>6427</v>
      </c>
      <c r="G1328">
        <v>6561</v>
      </c>
      <c r="H1328">
        <v>6643</v>
      </c>
    </row>
    <row r="1329" spans="1:8">
      <c r="A1329" t="s">
        <v>1700</v>
      </c>
      <c r="B1329" t="s">
        <v>352</v>
      </c>
      <c r="C1329" t="s">
        <v>245</v>
      </c>
      <c r="D1329">
        <v>170758</v>
      </c>
      <c r="E1329">
        <v>176710</v>
      </c>
      <c r="F1329">
        <v>179221</v>
      </c>
      <c r="G1329">
        <v>184250</v>
      </c>
      <c r="H1329">
        <v>188008</v>
      </c>
    </row>
    <row r="1330" spans="1:8">
      <c r="A1330" t="s">
        <v>1700</v>
      </c>
      <c r="B1330" t="s">
        <v>352</v>
      </c>
      <c r="C1330" t="s">
        <v>246</v>
      </c>
      <c r="D1330">
        <v>125643</v>
      </c>
      <c r="E1330">
        <v>137145</v>
      </c>
      <c r="F1330">
        <v>154016</v>
      </c>
      <c r="G1330">
        <v>146020</v>
      </c>
      <c r="H1330">
        <v>142957</v>
      </c>
    </row>
    <row r="1331" spans="1:8">
      <c r="A1331" t="s">
        <v>1700</v>
      </c>
      <c r="B1331" t="s">
        <v>352</v>
      </c>
      <c r="C1331" t="s">
        <v>247</v>
      </c>
      <c r="D1331">
        <v>466616</v>
      </c>
      <c r="E1331">
        <v>523622</v>
      </c>
      <c r="F1331">
        <v>559718</v>
      </c>
      <c r="G1331">
        <v>557405</v>
      </c>
      <c r="H1331">
        <v>530710</v>
      </c>
    </row>
    <row r="1332" spans="1:8">
      <c r="A1332" t="s">
        <v>1700</v>
      </c>
      <c r="B1332" t="s">
        <v>352</v>
      </c>
      <c r="C1332" t="s">
        <v>248</v>
      </c>
      <c r="D1332">
        <v>83.1</v>
      </c>
      <c r="E1332">
        <v>91.9</v>
      </c>
      <c r="F1332">
        <v>97.2</v>
      </c>
      <c r="G1332">
        <v>96.4</v>
      </c>
      <c r="H1332">
        <v>91.3</v>
      </c>
    </row>
    <row r="1333" spans="1:8">
      <c r="A1333" t="s">
        <v>1700</v>
      </c>
      <c r="B1333" t="s">
        <v>352</v>
      </c>
      <c r="C1333" t="s">
        <v>249</v>
      </c>
      <c r="D1333">
        <v>360874</v>
      </c>
      <c r="E1333">
        <v>385098</v>
      </c>
      <c r="F1333">
        <v>413610</v>
      </c>
      <c r="G1333">
        <v>403394</v>
      </c>
      <c r="H1333">
        <v>404173</v>
      </c>
    </row>
    <row r="1334" spans="1:8">
      <c r="A1334" t="s">
        <v>1700</v>
      </c>
      <c r="B1334" t="s">
        <v>352</v>
      </c>
      <c r="C1334" t="s">
        <v>250</v>
      </c>
      <c r="D1334">
        <v>462135</v>
      </c>
      <c r="E1334">
        <v>518088</v>
      </c>
      <c r="F1334">
        <v>553842</v>
      </c>
      <c r="G1334">
        <v>552271</v>
      </c>
      <c r="H1334">
        <v>526513</v>
      </c>
    </row>
    <row r="1335" spans="1:8">
      <c r="A1335" t="s">
        <v>1700</v>
      </c>
      <c r="B1335" t="s">
        <v>352</v>
      </c>
      <c r="C1335" t="s">
        <v>251</v>
      </c>
      <c r="D1335">
        <v>0</v>
      </c>
      <c r="E1335">
        <v>0</v>
      </c>
      <c r="F1335">
        <v>0</v>
      </c>
      <c r="G1335">
        <v>0</v>
      </c>
      <c r="H1335">
        <v>0</v>
      </c>
    </row>
    <row r="1336" spans="1:8">
      <c r="A1336" t="s">
        <v>1700</v>
      </c>
      <c r="B1336" t="s">
        <v>352</v>
      </c>
      <c r="C1336" t="s">
        <v>252</v>
      </c>
      <c r="D1336">
        <v>0</v>
      </c>
      <c r="E1336">
        <v>0</v>
      </c>
      <c r="F1336">
        <v>0</v>
      </c>
      <c r="G1336">
        <v>0</v>
      </c>
      <c r="H1336">
        <v>0</v>
      </c>
    </row>
    <row r="1337" spans="1:8">
      <c r="A1337" t="s">
        <v>1700</v>
      </c>
      <c r="B1337" t="s">
        <v>352</v>
      </c>
      <c r="C1337" t="s">
        <v>1711</v>
      </c>
      <c r="D1337">
        <v>0</v>
      </c>
      <c r="E1337">
        <v>0</v>
      </c>
      <c r="F1337">
        <v>0</v>
      </c>
      <c r="G1337">
        <v>0</v>
      </c>
      <c r="H1337">
        <v>0</v>
      </c>
    </row>
    <row r="1338" spans="1:8">
      <c r="A1338" t="s">
        <v>1700</v>
      </c>
      <c r="B1338" t="s">
        <v>352</v>
      </c>
      <c r="C1338" t="s">
        <v>253</v>
      </c>
      <c r="D1338">
        <v>0</v>
      </c>
      <c r="E1338">
        <v>0</v>
      </c>
      <c r="F1338">
        <v>0</v>
      </c>
      <c r="G1338">
        <v>0</v>
      </c>
      <c r="H1338">
        <v>0</v>
      </c>
    </row>
    <row r="1339" spans="1:8">
      <c r="A1339" t="s">
        <v>1700</v>
      </c>
      <c r="B1339" t="s">
        <v>352</v>
      </c>
      <c r="C1339" t="s">
        <v>1712</v>
      </c>
      <c r="D1339">
        <v>0</v>
      </c>
      <c r="E1339">
        <v>0</v>
      </c>
      <c r="F1339">
        <v>0</v>
      </c>
      <c r="G1339">
        <v>3</v>
      </c>
      <c r="H1339">
        <v>3</v>
      </c>
    </row>
    <row r="1340" spans="1:8">
      <c r="A1340" t="s">
        <v>1700</v>
      </c>
      <c r="B1340" t="s">
        <v>352</v>
      </c>
      <c r="C1340" t="s">
        <v>1713</v>
      </c>
      <c r="D1340">
        <v>9707</v>
      </c>
      <c r="E1340">
        <v>9554</v>
      </c>
      <c r="F1340">
        <v>9637</v>
      </c>
      <c r="G1340">
        <v>9571</v>
      </c>
      <c r="H1340">
        <v>8991</v>
      </c>
    </row>
    <row r="1341" spans="1:8">
      <c r="A1341" t="s">
        <v>1700</v>
      </c>
      <c r="B1341" t="s">
        <v>352</v>
      </c>
      <c r="C1341" t="s">
        <v>1714</v>
      </c>
      <c r="D1341">
        <v>0</v>
      </c>
      <c r="E1341">
        <v>0</v>
      </c>
      <c r="F1341">
        <v>0</v>
      </c>
      <c r="G1341">
        <v>0</v>
      </c>
      <c r="H1341">
        <v>474</v>
      </c>
    </row>
    <row r="1342" spans="1:8">
      <c r="A1342" t="s">
        <v>1700</v>
      </c>
      <c r="B1342" t="s">
        <v>352</v>
      </c>
      <c r="C1342" t="s">
        <v>254</v>
      </c>
      <c r="D1342">
        <v>9707</v>
      </c>
      <c r="E1342">
        <v>9554</v>
      </c>
      <c r="F1342">
        <v>9637</v>
      </c>
      <c r="G1342">
        <v>9571</v>
      </c>
      <c r="H1342">
        <v>8991</v>
      </c>
    </row>
    <row r="1343" spans="1:8">
      <c r="A1343" t="s">
        <v>1700</v>
      </c>
      <c r="B1343" t="s">
        <v>352</v>
      </c>
      <c r="C1343" t="s">
        <v>255</v>
      </c>
      <c r="D1343">
        <v>9707</v>
      </c>
      <c r="E1343">
        <v>9554</v>
      </c>
      <c r="F1343">
        <v>9637</v>
      </c>
      <c r="G1343">
        <v>9571</v>
      </c>
      <c r="H1343">
        <v>9465</v>
      </c>
    </row>
    <row r="1344" spans="1:8">
      <c r="A1344" t="s">
        <v>1700</v>
      </c>
      <c r="B1344" t="s">
        <v>352</v>
      </c>
      <c r="C1344" t="s">
        <v>256</v>
      </c>
      <c r="D1344">
        <v>9707</v>
      </c>
      <c r="E1344">
        <v>9554</v>
      </c>
      <c r="F1344">
        <v>9637</v>
      </c>
      <c r="G1344">
        <v>9571</v>
      </c>
      <c r="H1344">
        <v>9465</v>
      </c>
    </row>
    <row r="1345" spans="1:8">
      <c r="A1345" t="s">
        <v>1700</v>
      </c>
      <c r="B1345" t="s">
        <v>352</v>
      </c>
      <c r="C1345" t="s">
        <v>1715</v>
      </c>
      <c r="D1345">
        <v>9</v>
      </c>
      <c r="E1345">
        <v>9</v>
      </c>
      <c r="F1345">
        <v>9</v>
      </c>
      <c r="G1345">
        <v>9</v>
      </c>
      <c r="H1345">
        <v>9</v>
      </c>
    </row>
    <row r="1346" spans="1:8">
      <c r="A1346" t="s">
        <v>1700</v>
      </c>
      <c r="B1346" t="s">
        <v>352</v>
      </c>
      <c r="C1346" t="s">
        <v>257</v>
      </c>
      <c r="D1346">
        <v>27662</v>
      </c>
      <c r="E1346">
        <v>32043</v>
      </c>
      <c r="F1346">
        <v>33739</v>
      </c>
      <c r="G1346">
        <v>34580</v>
      </c>
      <c r="H1346">
        <v>32691</v>
      </c>
    </row>
    <row r="1347" spans="1:8">
      <c r="A1347" t="s">
        <v>1700</v>
      </c>
      <c r="B1347" t="s">
        <v>352</v>
      </c>
      <c r="C1347" t="s">
        <v>258</v>
      </c>
      <c r="D1347">
        <v>30093</v>
      </c>
      <c r="E1347">
        <v>34519</v>
      </c>
      <c r="F1347">
        <v>36181</v>
      </c>
      <c r="G1347">
        <v>36804</v>
      </c>
      <c r="H1347">
        <v>35457</v>
      </c>
    </row>
    <row r="1348" spans="1:8">
      <c r="A1348" t="s">
        <v>1700</v>
      </c>
      <c r="B1348" t="s">
        <v>352</v>
      </c>
      <c r="C1348" t="s">
        <v>259</v>
      </c>
      <c r="D1348">
        <v>30093</v>
      </c>
      <c r="E1348">
        <v>34519</v>
      </c>
      <c r="F1348">
        <v>36181</v>
      </c>
      <c r="G1348">
        <v>36804</v>
      </c>
      <c r="H1348">
        <v>35457</v>
      </c>
    </row>
    <row r="1349" spans="1:8">
      <c r="A1349" t="s">
        <v>1700</v>
      </c>
      <c r="B1349" t="s">
        <v>352</v>
      </c>
      <c r="C1349" t="s">
        <v>260</v>
      </c>
      <c r="D1349">
        <v>425346</v>
      </c>
      <c r="E1349">
        <v>437182</v>
      </c>
      <c r="F1349">
        <v>445671</v>
      </c>
      <c r="G1349">
        <v>365607</v>
      </c>
      <c r="H1349">
        <v>414363</v>
      </c>
    </row>
    <row r="1350" spans="1:8">
      <c r="A1350" t="s">
        <v>1700</v>
      </c>
      <c r="B1350" t="s">
        <v>352</v>
      </c>
      <c r="C1350" t="s">
        <v>261</v>
      </c>
      <c r="D1350">
        <v>15639</v>
      </c>
      <c r="E1350">
        <v>14246</v>
      </c>
      <c r="F1350">
        <v>17256</v>
      </c>
      <c r="G1350">
        <v>15453</v>
      </c>
      <c r="H1350">
        <v>15963</v>
      </c>
    </row>
    <row r="1351" spans="1:8">
      <c r="A1351" t="s">
        <v>1700</v>
      </c>
      <c r="B1351" t="s">
        <v>352</v>
      </c>
      <c r="C1351" t="s">
        <v>262</v>
      </c>
      <c r="D1351">
        <v>104</v>
      </c>
      <c r="E1351">
        <v>163</v>
      </c>
      <c r="F1351">
        <v>115</v>
      </c>
      <c r="G1351">
        <v>113</v>
      </c>
      <c r="H1351">
        <v>379</v>
      </c>
    </row>
    <row r="1352" spans="1:8">
      <c r="A1352" t="s">
        <v>1700</v>
      </c>
      <c r="B1352" t="s">
        <v>352</v>
      </c>
      <c r="C1352" t="s">
        <v>1716</v>
      </c>
      <c r="D1352">
        <v>168</v>
      </c>
      <c r="E1352">
        <v>166</v>
      </c>
      <c r="F1352">
        <v>166</v>
      </c>
      <c r="G1352">
        <v>152</v>
      </c>
      <c r="H1352">
        <v>151</v>
      </c>
    </row>
    <row r="1353" spans="1:8">
      <c r="A1353" t="s">
        <v>1700</v>
      </c>
      <c r="B1353" t="s">
        <v>352</v>
      </c>
      <c r="C1353" t="s">
        <v>263</v>
      </c>
      <c r="D1353">
        <v>61945</v>
      </c>
      <c r="E1353">
        <v>72841</v>
      </c>
      <c r="F1353">
        <v>74198</v>
      </c>
      <c r="G1353">
        <v>66207</v>
      </c>
      <c r="H1353">
        <v>67527</v>
      </c>
    </row>
    <row r="1354" spans="1:8">
      <c r="A1354" t="s">
        <v>1700</v>
      </c>
      <c r="B1354" t="s">
        <v>352</v>
      </c>
      <c r="C1354" t="s">
        <v>264</v>
      </c>
      <c r="D1354">
        <v>10523</v>
      </c>
      <c r="E1354">
        <v>11762</v>
      </c>
      <c r="F1354">
        <v>13402</v>
      </c>
      <c r="G1354">
        <v>12203</v>
      </c>
      <c r="H1354">
        <v>11941</v>
      </c>
    </row>
    <row r="1355" spans="1:8">
      <c r="A1355" t="s">
        <v>1700</v>
      </c>
      <c r="B1355" t="s">
        <v>352</v>
      </c>
      <c r="C1355" t="s">
        <v>265</v>
      </c>
      <c r="D1355">
        <v>513557</v>
      </c>
      <c r="E1355">
        <v>536194</v>
      </c>
      <c r="F1355">
        <v>550642</v>
      </c>
      <c r="G1355">
        <v>459583</v>
      </c>
      <c r="H1355">
        <v>510174</v>
      </c>
    </row>
    <row r="1356" spans="1:8">
      <c r="A1356" t="s">
        <v>1700</v>
      </c>
      <c r="B1356" t="s">
        <v>352</v>
      </c>
      <c r="C1356" t="s">
        <v>266</v>
      </c>
      <c r="D1356">
        <v>91.4</v>
      </c>
      <c r="E1356">
        <v>94.1</v>
      </c>
      <c r="F1356">
        <v>95.6</v>
      </c>
      <c r="G1356">
        <v>79.400000000000006</v>
      </c>
      <c r="H1356">
        <v>87.8</v>
      </c>
    </row>
    <row r="1357" spans="1:8">
      <c r="A1357" t="s">
        <v>1700</v>
      </c>
      <c r="B1357" t="s">
        <v>352</v>
      </c>
      <c r="C1357" t="s">
        <v>267</v>
      </c>
      <c r="D1357">
        <v>513453</v>
      </c>
      <c r="E1357">
        <v>536031</v>
      </c>
      <c r="F1357">
        <v>550526</v>
      </c>
      <c r="G1357">
        <v>459470</v>
      </c>
      <c r="H1357">
        <v>509795</v>
      </c>
    </row>
    <row r="1358" spans="1:8">
      <c r="A1358" t="s">
        <v>1700</v>
      </c>
      <c r="B1358" t="s">
        <v>352</v>
      </c>
      <c r="C1358" t="s">
        <v>268</v>
      </c>
      <c r="D1358">
        <v>0</v>
      </c>
      <c r="E1358">
        <v>0</v>
      </c>
      <c r="F1358">
        <v>0</v>
      </c>
      <c r="G1358">
        <v>0</v>
      </c>
      <c r="H1358">
        <v>0</v>
      </c>
    </row>
    <row r="1359" spans="1:8">
      <c r="A1359" t="s">
        <v>1700</v>
      </c>
      <c r="B1359" t="s">
        <v>352</v>
      </c>
      <c r="C1359" t="s">
        <v>269</v>
      </c>
      <c r="D1359">
        <v>0</v>
      </c>
      <c r="E1359">
        <v>0</v>
      </c>
      <c r="F1359">
        <v>0</v>
      </c>
      <c r="G1359">
        <v>0</v>
      </c>
      <c r="H1359">
        <v>0</v>
      </c>
    </row>
    <row r="1360" spans="1:8">
      <c r="A1360" t="s">
        <v>1700</v>
      </c>
      <c r="B1360" t="s">
        <v>352</v>
      </c>
      <c r="C1360" t="s">
        <v>270</v>
      </c>
      <c r="D1360">
        <v>3263</v>
      </c>
      <c r="E1360">
        <v>3263</v>
      </c>
      <c r="F1360">
        <v>3125</v>
      </c>
      <c r="G1360">
        <v>3087</v>
      </c>
      <c r="H1360">
        <v>2232</v>
      </c>
    </row>
    <row r="1361" spans="1:8">
      <c r="A1361" t="s">
        <v>1700</v>
      </c>
      <c r="B1361" t="s">
        <v>352</v>
      </c>
      <c r="C1361" t="s">
        <v>271</v>
      </c>
      <c r="D1361">
        <v>3263</v>
      </c>
      <c r="E1361">
        <v>3263</v>
      </c>
      <c r="F1361">
        <v>3125</v>
      </c>
      <c r="G1361">
        <v>3087</v>
      </c>
      <c r="H1361">
        <v>2232</v>
      </c>
    </row>
    <row r="1362" spans="1:8">
      <c r="A1362" t="s">
        <v>1700</v>
      </c>
      <c r="B1362" t="s">
        <v>352</v>
      </c>
      <c r="C1362" t="s">
        <v>272</v>
      </c>
      <c r="D1362">
        <v>3263</v>
      </c>
      <c r="E1362">
        <v>3263</v>
      </c>
      <c r="F1362">
        <v>3125</v>
      </c>
      <c r="G1362">
        <v>3087</v>
      </c>
      <c r="H1362">
        <v>2232</v>
      </c>
    </row>
    <row r="1363" spans="1:8">
      <c r="A1363" t="s">
        <v>1700</v>
      </c>
      <c r="B1363" t="s">
        <v>352</v>
      </c>
      <c r="C1363" t="s">
        <v>273</v>
      </c>
      <c r="D1363">
        <v>0</v>
      </c>
      <c r="E1363">
        <v>0</v>
      </c>
      <c r="F1363">
        <v>0</v>
      </c>
      <c r="G1363">
        <v>0</v>
      </c>
      <c r="H1363">
        <v>0</v>
      </c>
    </row>
    <row r="1364" spans="1:8">
      <c r="A1364" t="s">
        <v>1700</v>
      </c>
      <c r="B1364" t="s">
        <v>352</v>
      </c>
      <c r="C1364" t="s">
        <v>274</v>
      </c>
      <c r="D1364">
        <v>489738</v>
      </c>
      <c r="E1364">
        <v>512429</v>
      </c>
      <c r="F1364">
        <v>526331</v>
      </c>
      <c r="G1364">
        <v>437992</v>
      </c>
      <c r="H1364">
        <v>489206</v>
      </c>
    </row>
    <row r="1365" spans="1:8">
      <c r="A1365" t="s">
        <v>1700</v>
      </c>
      <c r="B1365" t="s">
        <v>352</v>
      </c>
      <c r="C1365" t="s">
        <v>275</v>
      </c>
      <c r="D1365">
        <v>0</v>
      </c>
      <c r="E1365">
        <v>0</v>
      </c>
      <c r="F1365">
        <v>0</v>
      </c>
      <c r="G1365">
        <v>0</v>
      </c>
      <c r="H1365">
        <v>0</v>
      </c>
    </row>
    <row r="1366" spans="1:8">
      <c r="A1366" t="s">
        <v>1700</v>
      </c>
      <c r="B1366" t="s">
        <v>352</v>
      </c>
      <c r="C1366" t="s">
        <v>276</v>
      </c>
      <c r="D1366">
        <v>0</v>
      </c>
      <c r="E1366">
        <v>0</v>
      </c>
      <c r="F1366">
        <v>0</v>
      </c>
      <c r="G1366">
        <v>0</v>
      </c>
      <c r="H1366">
        <v>0</v>
      </c>
    </row>
    <row r="1367" spans="1:8">
      <c r="A1367" t="s">
        <v>1700</v>
      </c>
      <c r="B1367" t="s">
        <v>352</v>
      </c>
      <c r="C1367" t="s">
        <v>277</v>
      </c>
      <c r="D1367">
        <v>259</v>
      </c>
      <c r="E1367">
        <v>260</v>
      </c>
      <c r="F1367">
        <v>241</v>
      </c>
      <c r="G1367">
        <v>149</v>
      </c>
      <c r="H1367">
        <v>229</v>
      </c>
    </row>
    <row r="1368" spans="1:8">
      <c r="A1368" t="s">
        <v>1700</v>
      </c>
      <c r="B1368" t="s">
        <v>352</v>
      </c>
      <c r="C1368" t="s">
        <v>278</v>
      </c>
      <c r="D1368">
        <v>3204</v>
      </c>
      <c r="E1368">
        <v>2665</v>
      </c>
      <c r="F1368">
        <v>3584</v>
      </c>
      <c r="G1368">
        <v>3398</v>
      </c>
      <c r="H1368">
        <v>3535</v>
      </c>
    </row>
    <row r="1369" spans="1:8">
      <c r="A1369" t="s">
        <v>1700</v>
      </c>
      <c r="B1369" t="s">
        <v>352</v>
      </c>
      <c r="C1369" t="s">
        <v>279</v>
      </c>
      <c r="D1369">
        <v>1975</v>
      </c>
      <c r="E1369">
        <v>2550</v>
      </c>
      <c r="F1369">
        <v>2670</v>
      </c>
      <c r="G1369">
        <v>2216</v>
      </c>
      <c r="H1369">
        <v>2316</v>
      </c>
    </row>
    <row r="1370" spans="1:8">
      <c r="A1370" t="s">
        <v>1700</v>
      </c>
      <c r="B1370" t="s">
        <v>352</v>
      </c>
      <c r="C1370" t="s">
        <v>280</v>
      </c>
      <c r="D1370">
        <v>10341</v>
      </c>
      <c r="E1370">
        <v>11606</v>
      </c>
      <c r="F1370">
        <v>13185</v>
      </c>
      <c r="G1370">
        <v>11885</v>
      </c>
      <c r="H1370">
        <v>11804</v>
      </c>
    </row>
    <row r="1371" spans="1:8">
      <c r="A1371" t="s">
        <v>1700</v>
      </c>
      <c r="B1371" t="s">
        <v>352</v>
      </c>
      <c r="C1371" t="s">
        <v>281</v>
      </c>
      <c r="D1371">
        <v>15779</v>
      </c>
      <c r="E1371">
        <v>17081</v>
      </c>
      <c r="F1371">
        <v>19681</v>
      </c>
      <c r="G1371">
        <v>17649</v>
      </c>
      <c r="H1371">
        <v>17884</v>
      </c>
    </row>
    <row r="1372" spans="1:8">
      <c r="A1372" t="s">
        <v>1700</v>
      </c>
      <c r="B1372" t="s">
        <v>352</v>
      </c>
      <c r="C1372" t="s">
        <v>282</v>
      </c>
      <c r="D1372">
        <v>15779</v>
      </c>
      <c r="E1372">
        <v>17081</v>
      </c>
      <c r="F1372">
        <v>19681</v>
      </c>
      <c r="G1372">
        <v>17649</v>
      </c>
      <c r="H1372">
        <v>17884</v>
      </c>
    </row>
    <row r="1373" spans="1:8">
      <c r="A1373" t="s">
        <v>1700</v>
      </c>
      <c r="B1373" t="s">
        <v>352</v>
      </c>
      <c r="C1373" t="s">
        <v>283</v>
      </c>
      <c r="D1373">
        <v>0</v>
      </c>
      <c r="E1373">
        <v>0</v>
      </c>
      <c r="F1373">
        <v>0</v>
      </c>
      <c r="G1373">
        <v>0</v>
      </c>
      <c r="H1373">
        <v>0</v>
      </c>
    </row>
    <row r="1374" spans="1:8">
      <c r="A1374" t="s">
        <v>1700</v>
      </c>
      <c r="B1374" t="s">
        <v>352</v>
      </c>
      <c r="C1374" t="s">
        <v>284</v>
      </c>
      <c r="D1374">
        <v>0</v>
      </c>
      <c r="E1374">
        <v>0</v>
      </c>
      <c r="F1374">
        <v>0</v>
      </c>
      <c r="G1374">
        <v>0</v>
      </c>
      <c r="H1374">
        <v>0</v>
      </c>
    </row>
    <row r="1375" spans="1:8">
      <c r="A1375" t="s">
        <v>1700</v>
      </c>
      <c r="B1375" t="s">
        <v>352</v>
      </c>
      <c r="C1375" t="s">
        <v>1717</v>
      </c>
      <c r="D1375">
        <v>19848</v>
      </c>
      <c r="E1375">
        <v>20099</v>
      </c>
      <c r="F1375">
        <v>21461</v>
      </c>
      <c r="G1375">
        <v>18327</v>
      </c>
      <c r="H1375">
        <v>18805</v>
      </c>
    </row>
    <row r="1376" spans="1:8">
      <c r="A1376" t="s">
        <v>1700</v>
      </c>
      <c r="B1376" t="s">
        <v>352</v>
      </c>
      <c r="C1376" t="s">
        <v>1718</v>
      </c>
      <c r="D1376">
        <v>4908</v>
      </c>
      <c r="E1376">
        <v>4705</v>
      </c>
      <c r="F1376">
        <v>4916</v>
      </c>
      <c r="G1376">
        <v>4910</v>
      </c>
      <c r="H1376">
        <v>5391</v>
      </c>
    </row>
    <row r="1377" spans="1:8">
      <c r="A1377" t="s">
        <v>1700</v>
      </c>
      <c r="B1377" t="s">
        <v>352</v>
      </c>
      <c r="C1377" t="s">
        <v>1719</v>
      </c>
      <c r="D1377">
        <v>114128</v>
      </c>
      <c r="E1377">
        <v>116990</v>
      </c>
      <c r="F1377">
        <v>125576</v>
      </c>
      <c r="G1377">
        <v>147285</v>
      </c>
      <c r="H1377">
        <v>165307</v>
      </c>
    </row>
    <row r="1378" spans="1:8">
      <c r="A1378" t="s">
        <v>1700</v>
      </c>
      <c r="B1378" t="s">
        <v>352</v>
      </c>
      <c r="C1378" t="s">
        <v>1720</v>
      </c>
      <c r="D1378">
        <v>4283</v>
      </c>
      <c r="E1378">
        <v>4950</v>
      </c>
      <c r="F1378">
        <v>5077</v>
      </c>
      <c r="G1378">
        <v>6111</v>
      </c>
      <c r="H1378">
        <v>6771</v>
      </c>
    </row>
    <row r="1379" spans="1:8">
      <c r="A1379" t="s">
        <v>1700</v>
      </c>
      <c r="B1379" t="s">
        <v>352</v>
      </c>
      <c r="C1379" t="s">
        <v>1721</v>
      </c>
      <c r="D1379">
        <v>8993</v>
      </c>
      <c r="E1379">
        <v>8947</v>
      </c>
      <c r="F1379">
        <v>8539</v>
      </c>
      <c r="G1379">
        <v>8354</v>
      </c>
      <c r="H1379">
        <v>8816</v>
      </c>
    </row>
    <row r="1380" spans="1:8">
      <c r="A1380" t="s">
        <v>1700</v>
      </c>
      <c r="B1380" t="s">
        <v>352</v>
      </c>
      <c r="C1380" t="s">
        <v>1722</v>
      </c>
      <c r="D1380">
        <v>14157</v>
      </c>
      <c r="E1380">
        <v>15211</v>
      </c>
      <c r="F1380">
        <v>17528</v>
      </c>
      <c r="G1380">
        <v>15314</v>
      </c>
      <c r="H1380">
        <v>17748</v>
      </c>
    </row>
    <row r="1381" spans="1:8">
      <c r="A1381" t="s">
        <v>1700</v>
      </c>
      <c r="B1381" t="s">
        <v>352</v>
      </c>
      <c r="C1381" t="s">
        <v>285</v>
      </c>
      <c r="D1381">
        <v>162034</v>
      </c>
      <c r="E1381">
        <v>165952</v>
      </c>
      <c r="F1381">
        <v>178021</v>
      </c>
      <c r="G1381">
        <v>194190</v>
      </c>
      <c r="H1381">
        <v>216066</v>
      </c>
    </row>
    <row r="1382" spans="1:8">
      <c r="A1382" t="s">
        <v>1700</v>
      </c>
      <c r="B1382" t="s">
        <v>352</v>
      </c>
      <c r="C1382" t="s">
        <v>286</v>
      </c>
      <c r="D1382">
        <v>0</v>
      </c>
      <c r="E1382">
        <v>0</v>
      </c>
      <c r="F1382">
        <v>0</v>
      </c>
      <c r="G1382">
        <v>0</v>
      </c>
      <c r="H1382">
        <v>0</v>
      </c>
    </row>
    <row r="1383" spans="1:8">
      <c r="A1383" t="s">
        <v>1700</v>
      </c>
      <c r="B1383" t="s">
        <v>352</v>
      </c>
      <c r="C1383" t="s">
        <v>287</v>
      </c>
      <c r="D1383">
        <v>0</v>
      </c>
      <c r="E1383">
        <v>0</v>
      </c>
      <c r="F1383">
        <v>0</v>
      </c>
      <c r="G1383">
        <v>0</v>
      </c>
      <c r="H1383">
        <v>0</v>
      </c>
    </row>
    <row r="1384" spans="1:8">
      <c r="A1384" t="s">
        <v>1700</v>
      </c>
      <c r="B1384" t="s">
        <v>352</v>
      </c>
      <c r="C1384" t="s">
        <v>288</v>
      </c>
      <c r="D1384">
        <v>0</v>
      </c>
      <c r="E1384">
        <v>0</v>
      </c>
      <c r="F1384">
        <v>0</v>
      </c>
      <c r="G1384">
        <v>0</v>
      </c>
      <c r="H1384">
        <v>0</v>
      </c>
    </row>
    <row r="1385" spans="1:8">
      <c r="A1385" t="s">
        <v>1700</v>
      </c>
      <c r="B1385" t="s">
        <v>352</v>
      </c>
      <c r="C1385" t="s">
        <v>289</v>
      </c>
      <c r="D1385">
        <v>0</v>
      </c>
      <c r="E1385">
        <v>0</v>
      </c>
      <c r="F1385">
        <v>0</v>
      </c>
      <c r="G1385">
        <v>0</v>
      </c>
      <c r="H1385">
        <v>0</v>
      </c>
    </row>
    <row r="1386" spans="1:8">
      <c r="A1386" t="s">
        <v>1700</v>
      </c>
      <c r="B1386" t="s">
        <v>352</v>
      </c>
      <c r="C1386" t="s">
        <v>290</v>
      </c>
      <c r="D1386">
        <v>0</v>
      </c>
      <c r="E1386">
        <v>0</v>
      </c>
      <c r="F1386">
        <v>0</v>
      </c>
      <c r="G1386">
        <v>0</v>
      </c>
      <c r="H1386">
        <v>0</v>
      </c>
    </row>
    <row r="1387" spans="1:8">
      <c r="A1387" t="s">
        <v>1700</v>
      </c>
      <c r="B1387" t="s">
        <v>352</v>
      </c>
      <c r="C1387" t="s">
        <v>291</v>
      </c>
      <c r="D1387">
        <v>0</v>
      </c>
      <c r="E1387">
        <v>0</v>
      </c>
      <c r="F1387">
        <v>0</v>
      </c>
      <c r="G1387">
        <v>0</v>
      </c>
      <c r="H1387">
        <v>0</v>
      </c>
    </row>
    <row r="1388" spans="1:8">
      <c r="A1388" t="s">
        <v>1700</v>
      </c>
      <c r="B1388" t="s">
        <v>352</v>
      </c>
      <c r="C1388" t="s">
        <v>292</v>
      </c>
      <c r="D1388">
        <v>664</v>
      </c>
      <c r="E1388">
        <v>769</v>
      </c>
      <c r="F1388">
        <v>841</v>
      </c>
      <c r="G1388">
        <v>697</v>
      </c>
      <c r="H1388">
        <v>619</v>
      </c>
    </row>
    <row r="1389" spans="1:8">
      <c r="A1389" t="s">
        <v>1700</v>
      </c>
      <c r="B1389" t="s">
        <v>352</v>
      </c>
      <c r="C1389" t="s">
        <v>293</v>
      </c>
      <c r="D1389">
        <v>1256</v>
      </c>
      <c r="E1389">
        <v>1781</v>
      </c>
      <c r="F1389">
        <v>1843</v>
      </c>
      <c r="G1389">
        <v>1753</v>
      </c>
      <c r="H1389">
        <v>1254</v>
      </c>
    </row>
    <row r="1390" spans="1:8">
      <c r="A1390" t="s">
        <v>1700</v>
      </c>
      <c r="B1390" t="s">
        <v>352</v>
      </c>
      <c r="C1390" t="s">
        <v>294</v>
      </c>
      <c r="D1390">
        <v>1069</v>
      </c>
      <c r="E1390">
        <v>1220</v>
      </c>
      <c r="F1390">
        <v>1249</v>
      </c>
      <c r="G1390">
        <v>1023</v>
      </c>
      <c r="H1390">
        <v>908</v>
      </c>
    </row>
    <row r="1391" spans="1:8">
      <c r="A1391" t="s">
        <v>1700</v>
      </c>
      <c r="B1391" t="s">
        <v>352</v>
      </c>
      <c r="C1391" t="s">
        <v>295</v>
      </c>
      <c r="D1391">
        <v>1492</v>
      </c>
      <c r="E1391">
        <v>1764</v>
      </c>
      <c r="F1391">
        <v>1943</v>
      </c>
      <c r="G1391">
        <v>1662</v>
      </c>
      <c r="H1391">
        <v>1416</v>
      </c>
    </row>
    <row r="1392" spans="1:8">
      <c r="A1392" t="s">
        <v>1700</v>
      </c>
      <c r="B1392" t="s">
        <v>352</v>
      </c>
      <c r="C1392" t="s">
        <v>296</v>
      </c>
      <c r="D1392">
        <v>4481</v>
      </c>
      <c r="E1392">
        <v>5535</v>
      </c>
      <c r="F1392">
        <v>5876</v>
      </c>
      <c r="G1392">
        <v>5134</v>
      </c>
      <c r="H1392">
        <v>4197</v>
      </c>
    </row>
    <row r="1393" spans="1:8">
      <c r="A1393" t="s">
        <v>1700</v>
      </c>
      <c r="B1393" t="s">
        <v>352</v>
      </c>
      <c r="C1393" t="s">
        <v>297</v>
      </c>
      <c r="D1393">
        <v>8781</v>
      </c>
      <c r="E1393">
        <v>8877</v>
      </c>
      <c r="F1393">
        <v>8424</v>
      </c>
      <c r="G1393">
        <v>8047</v>
      </c>
      <c r="H1393">
        <v>8264</v>
      </c>
    </row>
    <row r="1394" spans="1:8">
      <c r="A1394" t="s">
        <v>1700</v>
      </c>
      <c r="B1394" t="s">
        <v>352</v>
      </c>
      <c r="C1394" t="s">
        <v>298</v>
      </c>
      <c r="D1394">
        <v>103</v>
      </c>
      <c r="E1394">
        <v>95</v>
      </c>
      <c r="F1394">
        <v>98</v>
      </c>
      <c r="G1394">
        <v>89</v>
      </c>
      <c r="H1394">
        <v>83</v>
      </c>
    </row>
    <row r="1395" spans="1:8">
      <c r="A1395" t="s">
        <v>1700</v>
      </c>
      <c r="B1395" t="s">
        <v>352</v>
      </c>
      <c r="C1395" t="s">
        <v>299</v>
      </c>
      <c r="D1395">
        <v>2068</v>
      </c>
      <c r="E1395">
        <v>2134</v>
      </c>
      <c r="F1395">
        <v>2097</v>
      </c>
      <c r="G1395">
        <v>2113</v>
      </c>
      <c r="H1395">
        <v>2624</v>
      </c>
    </row>
    <row r="1396" spans="1:8">
      <c r="A1396" t="s">
        <v>1700</v>
      </c>
      <c r="B1396" t="s">
        <v>352</v>
      </c>
      <c r="C1396" t="s">
        <v>300</v>
      </c>
      <c r="D1396">
        <v>8674</v>
      </c>
      <c r="E1396">
        <v>9552</v>
      </c>
      <c r="F1396">
        <v>10705</v>
      </c>
      <c r="G1396">
        <v>13035</v>
      </c>
      <c r="H1396">
        <v>15210</v>
      </c>
    </row>
    <row r="1397" spans="1:8">
      <c r="A1397" t="s">
        <v>1700</v>
      </c>
      <c r="B1397" t="s">
        <v>352</v>
      </c>
      <c r="C1397" t="s">
        <v>1723</v>
      </c>
      <c r="D1397">
        <v>461</v>
      </c>
      <c r="E1397">
        <v>531</v>
      </c>
      <c r="F1397">
        <v>607</v>
      </c>
      <c r="G1397">
        <v>681</v>
      </c>
      <c r="H1397">
        <v>1060</v>
      </c>
    </row>
    <row r="1398" spans="1:8">
      <c r="A1398" t="s">
        <v>1700</v>
      </c>
      <c r="B1398" t="s">
        <v>352</v>
      </c>
      <c r="C1398" t="s">
        <v>301</v>
      </c>
      <c r="D1398">
        <v>19</v>
      </c>
      <c r="E1398">
        <v>22</v>
      </c>
      <c r="F1398">
        <v>22</v>
      </c>
      <c r="G1398">
        <v>28</v>
      </c>
      <c r="H1398">
        <v>170</v>
      </c>
    </row>
    <row r="1399" spans="1:8">
      <c r="A1399" t="s">
        <v>1700</v>
      </c>
      <c r="B1399" t="s">
        <v>352</v>
      </c>
      <c r="C1399" t="s">
        <v>302</v>
      </c>
      <c r="D1399">
        <v>3205</v>
      </c>
      <c r="E1399">
        <v>3617</v>
      </c>
      <c r="F1399">
        <v>3944</v>
      </c>
      <c r="G1399">
        <v>4442</v>
      </c>
      <c r="H1399">
        <v>6931</v>
      </c>
    </row>
    <row r="1400" spans="1:8">
      <c r="A1400" t="s">
        <v>1700</v>
      </c>
      <c r="B1400" t="s">
        <v>352</v>
      </c>
      <c r="C1400" t="s">
        <v>303</v>
      </c>
      <c r="D1400">
        <v>13966</v>
      </c>
      <c r="E1400">
        <v>15326</v>
      </c>
      <c r="F1400">
        <v>16769</v>
      </c>
      <c r="G1400">
        <v>19618</v>
      </c>
      <c r="H1400">
        <v>24935</v>
      </c>
    </row>
    <row r="1401" spans="1:8">
      <c r="A1401" t="s">
        <v>1700</v>
      </c>
      <c r="B1401" t="s">
        <v>352</v>
      </c>
      <c r="C1401" t="s">
        <v>304</v>
      </c>
      <c r="D1401">
        <v>5291</v>
      </c>
      <c r="E1401">
        <v>5774</v>
      </c>
      <c r="F1401">
        <v>6064</v>
      </c>
      <c r="G1401">
        <v>6582</v>
      </c>
      <c r="H1401">
        <v>9725</v>
      </c>
    </row>
    <row r="1402" spans="1:8">
      <c r="A1402" t="s">
        <v>1700</v>
      </c>
      <c r="B1402" t="s">
        <v>352</v>
      </c>
      <c r="C1402" t="s">
        <v>305</v>
      </c>
      <c r="D1402">
        <v>434709</v>
      </c>
      <c r="E1402">
        <v>449568</v>
      </c>
      <c r="F1402">
        <v>460541</v>
      </c>
      <c r="G1402">
        <v>378434</v>
      </c>
      <c r="H1402">
        <v>425936</v>
      </c>
    </row>
    <row r="1403" spans="1:8">
      <c r="A1403" t="s">
        <v>1700</v>
      </c>
      <c r="B1403" t="s">
        <v>352</v>
      </c>
      <c r="C1403" t="s">
        <v>306</v>
      </c>
      <c r="D1403">
        <v>77.400000000000006</v>
      </c>
      <c r="E1403">
        <v>78.900000000000006</v>
      </c>
      <c r="F1403">
        <v>80</v>
      </c>
      <c r="G1403">
        <v>65.400000000000006</v>
      </c>
      <c r="H1403">
        <v>73.3</v>
      </c>
    </row>
    <row r="1404" spans="1:8">
      <c r="A1404" t="s">
        <v>1700</v>
      </c>
      <c r="B1404" t="s">
        <v>352</v>
      </c>
      <c r="C1404" t="s">
        <v>307</v>
      </c>
      <c r="D1404">
        <v>290870</v>
      </c>
      <c r="E1404">
        <v>292920</v>
      </c>
      <c r="F1404">
        <v>301474</v>
      </c>
      <c r="G1404">
        <v>280934</v>
      </c>
      <c r="H1404">
        <v>289088</v>
      </c>
    </row>
    <row r="1405" spans="1:8">
      <c r="A1405" t="s">
        <v>1700</v>
      </c>
      <c r="B1405" t="s">
        <v>352</v>
      </c>
      <c r="C1405" t="s">
        <v>308</v>
      </c>
      <c r="D1405">
        <v>51.8</v>
      </c>
      <c r="E1405">
        <v>51.4</v>
      </c>
      <c r="F1405">
        <v>52.4</v>
      </c>
      <c r="G1405">
        <v>48.6</v>
      </c>
      <c r="H1405">
        <v>49.7</v>
      </c>
    </row>
    <row r="1406" spans="1:8">
      <c r="A1406" t="s">
        <v>1700</v>
      </c>
      <c r="B1406" t="s">
        <v>352</v>
      </c>
      <c r="C1406" t="s">
        <v>309</v>
      </c>
      <c r="D1406">
        <v>528131</v>
      </c>
      <c r="E1406">
        <v>534537</v>
      </c>
      <c r="F1406">
        <v>539011</v>
      </c>
      <c r="G1406">
        <v>512866</v>
      </c>
      <c r="H1406">
        <v>539937</v>
      </c>
    </row>
    <row r="1407" spans="1:8">
      <c r="A1407" t="s">
        <v>1700</v>
      </c>
      <c r="B1407" t="s">
        <v>352</v>
      </c>
      <c r="C1407" t="s">
        <v>310</v>
      </c>
      <c r="D1407">
        <v>408536</v>
      </c>
      <c r="E1407">
        <v>425125</v>
      </c>
      <c r="F1407">
        <v>425646</v>
      </c>
      <c r="G1407">
        <v>415577</v>
      </c>
      <c r="H1407">
        <v>417394</v>
      </c>
    </row>
    <row r="1408" spans="1:8">
      <c r="A1408" t="s">
        <v>1700</v>
      </c>
      <c r="B1408" t="s">
        <v>352</v>
      </c>
      <c r="C1408" t="s">
        <v>311</v>
      </c>
      <c r="D1408">
        <v>72.7</v>
      </c>
      <c r="E1408">
        <v>74.599999999999994</v>
      </c>
      <c r="F1408">
        <v>73.900000000000006</v>
      </c>
      <c r="G1408">
        <v>71.8</v>
      </c>
      <c r="H1408">
        <v>71.8</v>
      </c>
    </row>
    <row r="1409" spans="1:8">
      <c r="A1409" t="s">
        <v>1700</v>
      </c>
      <c r="B1409" t="s">
        <v>352</v>
      </c>
      <c r="C1409" t="s">
        <v>312</v>
      </c>
      <c r="D1409">
        <v>343295</v>
      </c>
      <c r="E1409">
        <v>360019</v>
      </c>
      <c r="F1409">
        <v>379733</v>
      </c>
      <c r="G1409">
        <v>376831</v>
      </c>
      <c r="H1409">
        <v>377991</v>
      </c>
    </row>
    <row r="1410" spans="1:8">
      <c r="A1410" t="s">
        <v>1700</v>
      </c>
      <c r="B1410" t="s">
        <v>352</v>
      </c>
      <c r="C1410" t="s">
        <v>313</v>
      </c>
      <c r="D1410">
        <v>61.1</v>
      </c>
      <c r="E1410">
        <v>63.2</v>
      </c>
      <c r="F1410">
        <v>65.900000000000006</v>
      </c>
      <c r="G1410">
        <v>65.099999999999994</v>
      </c>
      <c r="H1410">
        <v>65</v>
      </c>
    </row>
    <row r="1411" spans="1:8">
      <c r="A1411" t="s">
        <v>1700</v>
      </c>
      <c r="B1411" t="s">
        <v>352</v>
      </c>
      <c r="C1411" t="s">
        <v>314</v>
      </c>
      <c r="D1411">
        <v>1474403</v>
      </c>
      <c r="E1411">
        <v>1524948</v>
      </c>
      <c r="F1411">
        <v>1565544</v>
      </c>
      <c r="G1411">
        <v>1449530</v>
      </c>
      <c r="H1411">
        <v>1509199</v>
      </c>
    </row>
    <row r="1412" spans="1:8">
      <c r="A1412" t="s">
        <v>1700</v>
      </c>
      <c r="B1412" t="s">
        <v>352</v>
      </c>
      <c r="C1412" t="s">
        <v>315</v>
      </c>
      <c r="D1412">
        <v>4.47</v>
      </c>
      <c r="E1412">
        <v>4.45</v>
      </c>
      <c r="F1412">
        <v>4.37</v>
      </c>
      <c r="G1412">
        <v>4.0999999999999996</v>
      </c>
      <c r="H1412">
        <v>4.04</v>
      </c>
    </row>
    <row r="1413" spans="1:8">
      <c r="A1413" t="s">
        <v>1700</v>
      </c>
      <c r="B1413" t="s">
        <v>352</v>
      </c>
      <c r="C1413" t="s">
        <v>316</v>
      </c>
      <c r="D1413">
        <v>262.5</v>
      </c>
      <c r="E1413">
        <v>267.7</v>
      </c>
      <c r="F1413">
        <v>271.89999999999998</v>
      </c>
      <c r="G1413">
        <v>250.6</v>
      </c>
      <c r="H1413">
        <v>259.7</v>
      </c>
    </row>
    <row r="1414" spans="1:8">
      <c r="A1414" t="s">
        <v>1700</v>
      </c>
      <c r="B1414" t="s">
        <v>352</v>
      </c>
      <c r="C1414" t="s">
        <v>317</v>
      </c>
      <c r="D1414">
        <v>1477411</v>
      </c>
      <c r="E1414">
        <v>1527633</v>
      </c>
      <c r="F1414">
        <v>1567395</v>
      </c>
      <c r="G1414">
        <v>1451777</v>
      </c>
      <c r="H1414">
        <v>1510409</v>
      </c>
    </row>
    <row r="1415" spans="1:8">
      <c r="A1415" t="s">
        <v>1700</v>
      </c>
      <c r="B1415" t="s">
        <v>352</v>
      </c>
      <c r="C1415" t="s">
        <v>318</v>
      </c>
      <c r="D1415">
        <v>434195</v>
      </c>
      <c r="E1415">
        <v>448933</v>
      </c>
      <c r="F1415">
        <v>459776</v>
      </c>
      <c r="G1415">
        <v>377814</v>
      </c>
      <c r="H1415">
        <v>425351</v>
      </c>
    </row>
    <row r="1416" spans="1:8">
      <c r="A1416" t="s">
        <v>1700</v>
      </c>
      <c r="B1416" t="s">
        <v>352</v>
      </c>
      <c r="C1416" t="s">
        <v>319</v>
      </c>
      <c r="D1416">
        <v>145670</v>
      </c>
      <c r="E1416">
        <v>149192</v>
      </c>
      <c r="F1416">
        <v>159474</v>
      </c>
      <c r="G1416">
        <v>148768</v>
      </c>
      <c r="H1416">
        <v>152968</v>
      </c>
    </row>
    <row r="1417" spans="1:8">
      <c r="A1417" t="s">
        <v>1700</v>
      </c>
      <c r="B1417" t="s">
        <v>352</v>
      </c>
      <c r="C1417" t="s">
        <v>320</v>
      </c>
      <c r="D1417">
        <v>299490</v>
      </c>
      <c r="E1417">
        <v>315416</v>
      </c>
      <c r="F1417">
        <v>318758</v>
      </c>
      <c r="G1417">
        <v>313816</v>
      </c>
      <c r="H1417">
        <v>317850</v>
      </c>
    </row>
    <row r="1418" spans="1:8">
      <c r="A1418" t="s">
        <v>1700</v>
      </c>
      <c r="B1418" t="s">
        <v>352</v>
      </c>
      <c r="C1418" t="s">
        <v>321</v>
      </c>
      <c r="D1418">
        <v>212345</v>
      </c>
      <c r="E1418">
        <v>228161</v>
      </c>
      <c r="F1418">
        <v>249212</v>
      </c>
      <c r="G1418">
        <v>241762</v>
      </c>
      <c r="H1418">
        <v>241602</v>
      </c>
    </row>
    <row r="1419" spans="1:8">
      <c r="A1419" t="s">
        <v>1700</v>
      </c>
      <c r="B1419" t="s">
        <v>352</v>
      </c>
      <c r="C1419" t="s">
        <v>322</v>
      </c>
      <c r="D1419">
        <v>1091700</v>
      </c>
      <c r="E1419">
        <v>1141701</v>
      </c>
      <c r="F1419">
        <v>1187220</v>
      </c>
      <c r="G1419">
        <v>1082159</v>
      </c>
      <c r="H1419">
        <v>1137770</v>
      </c>
    </row>
    <row r="1420" spans="1:8">
      <c r="A1420" t="s">
        <v>1700</v>
      </c>
      <c r="B1420" t="s">
        <v>352</v>
      </c>
      <c r="C1420" t="s">
        <v>323</v>
      </c>
      <c r="D1420">
        <v>5617</v>
      </c>
      <c r="E1420">
        <v>5697</v>
      </c>
      <c r="F1420">
        <v>5758</v>
      </c>
      <c r="G1420">
        <v>5785</v>
      </c>
      <c r="H1420">
        <v>5811</v>
      </c>
    </row>
    <row r="1421" spans="1:8">
      <c r="A1421" t="s">
        <v>1700</v>
      </c>
      <c r="B1421" t="s">
        <v>352</v>
      </c>
      <c r="C1421" t="s">
        <v>324</v>
      </c>
      <c r="D1421">
        <v>424</v>
      </c>
      <c r="E1421">
        <v>170</v>
      </c>
      <c r="F1421">
        <v>747</v>
      </c>
      <c r="G1421">
        <v>1091</v>
      </c>
      <c r="H1421">
        <v>274</v>
      </c>
    </row>
    <row r="1422" spans="1:8">
      <c r="A1422" t="s">
        <v>1700</v>
      </c>
      <c r="B1422" t="s">
        <v>352</v>
      </c>
      <c r="C1422" t="s">
        <v>325</v>
      </c>
      <c r="D1422">
        <v>0</v>
      </c>
      <c r="E1422">
        <v>0</v>
      </c>
      <c r="F1422">
        <v>0</v>
      </c>
      <c r="G1422">
        <v>0</v>
      </c>
      <c r="H1422">
        <v>0</v>
      </c>
    </row>
    <row r="1423" spans="1:8">
      <c r="A1423" t="s">
        <v>1700</v>
      </c>
      <c r="B1423" t="s">
        <v>352</v>
      </c>
      <c r="C1423" t="s">
        <v>326</v>
      </c>
      <c r="D1423">
        <v>1958</v>
      </c>
      <c r="E1423">
        <v>1699</v>
      </c>
      <c r="F1423">
        <v>1922</v>
      </c>
      <c r="G1423">
        <v>1896</v>
      </c>
      <c r="H1423">
        <v>1892</v>
      </c>
    </row>
    <row r="1424" spans="1:8">
      <c r="A1424" t="s">
        <v>1700</v>
      </c>
      <c r="B1424" t="s">
        <v>352</v>
      </c>
      <c r="C1424" t="s">
        <v>327</v>
      </c>
      <c r="D1424">
        <v>1326</v>
      </c>
      <c r="E1424">
        <v>1240</v>
      </c>
      <c r="F1424">
        <v>1267</v>
      </c>
      <c r="G1424">
        <v>1356</v>
      </c>
      <c r="H1424">
        <v>1282</v>
      </c>
    </row>
    <row r="1425" spans="1:8">
      <c r="A1425" t="s">
        <v>1700</v>
      </c>
      <c r="B1425" t="s">
        <v>352</v>
      </c>
      <c r="C1425" t="s">
        <v>1724</v>
      </c>
      <c r="D1425">
        <v>13</v>
      </c>
      <c r="E1425">
        <v>13</v>
      </c>
      <c r="F1425">
        <v>13</v>
      </c>
      <c r="G1425">
        <v>13</v>
      </c>
      <c r="H1425">
        <v>13</v>
      </c>
    </row>
    <row r="1426" spans="1:8">
      <c r="A1426" t="s">
        <v>1700</v>
      </c>
      <c r="B1426" t="s">
        <v>352</v>
      </c>
      <c r="C1426" t="s">
        <v>328</v>
      </c>
      <c r="D1426">
        <v>469</v>
      </c>
      <c r="E1426">
        <v>467</v>
      </c>
      <c r="F1426">
        <v>467</v>
      </c>
      <c r="G1426">
        <v>467</v>
      </c>
      <c r="H1426">
        <v>467</v>
      </c>
    </row>
    <row r="1427" spans="1:8">
      <c r="A1427" t="s">
        <v>1700</v>
      </c>
      <c r="B1427" t="s">
        <v>352</v>
      </c>
      <c r="C1427" t="s">
        <v>329</v>
      </c>
      <c r="D1427">
        <v>10681</v>
      </c>
      <c r="E1427">
        <v>11322</v>
      </c>
      <c r="F1427">
        <v>13312</v>
      </c>
      <c r="G1427">
        <v>10601</v>
      </c>
      <c r="H1427">
        <v>10545</v>
      </c>
    </row>
    <row r="1428" spans="1:8">
      <c r="A1428" t="s">
        <v>1700</v>
      </c>
      <c r="B1428" t="s">
        <v>352</v>
      </c>
      <c r="C1428" t="s">
        <v>330</v>
      </c>
      <c r="D1428">
        <v>14434</v>
      </c>
      <c r="E1428">
        <v>14728</v>
      </c>
      <c r="F1428">
        <v>16967</v>
      </c>
      <c r="G1428">
        <v>14320</v>
      </c>
      <c r="H1428">
        <v>14186</v>
      </c>
    </row>
    <row r="1429" spans="1:8">
      <c r="A1429" t="s">
        <v>1700</v>
      </c>
      <c r="B1429" t="s">
        <v>352</v>
      </c>
      <c r="C1429" t="s">
        <v>331</v>
      </c>
      <c r="D1429">
        <v>0</v>
      </c>
      <c r="E1429">
        <v>0</v>
      </c>
      <c r="F1429">
        <v>0</v>
      </c>
      <c r="G1429">
        <v>0</v>
      </c>
      <c r="H1429">
        <v>0</v>
      </c>
    </row>
    <row r="1430" spans="1:8">
      <c r="A1430" t="s">
        <v>1700</v>
      </c>
      <c r="B1430" t="s">
        <v>352</v>
      </c>
      <c r="C1430" t="s">
        <v>332</v>
      </c>
      <c r="D1430">
        <v>1057</v>
      </c>
      <c r="E1430">
        <v>1077</v>
      </c>
      <c r="F1430">
        <v>1070</v>
      </c>
      <c r="G1430">
        <v>1059</v>
      </c>
      <c r="H1430">
        <v>1056</v>
      </c>
    </row>
    <row r="1431" spans="1:8">
      <c r="A1431" t="s">
        <v>1700</v>
      </c>
      <c r="B1431" t="s">
        <v>352</v>
      </c>
      <c r="C1431" t="s">
        <v>1725</v>
      </c>
      <c r="D1431">
        <v>16</v>
      </c>
      <c r="E1431">
        <v>16</v>
      </c>
      <c r="F1431">
        <v>16</v>
      </c>
      <c r="G1431">
        <v>16</v>
      </c>
      <c r="H1431">
        <v>16</v>
      </c>
    </row>
    <row r="1432" spans="1:8">
      <c r="A1432" t="s">
        <v>1700</v>
      </c>
      <c r="B1432" t="s">
        <v>352</v>
      </c>
      <c r="C1432" t="s">
        <v>333</v>
      </c>
      <c r="D1432">
        <v>33</v>
      </c>
      <c r="E1432">
        <v>25</v>
      </c>
      <c r="F1432">
        <v>25</v>
      </c>
      <c r="G1432">
        <v>25</v>
      </c>
      <c r="H1432">
        <v>25</v>
      </c>
    </row>
    <row r="1433" spans="1:8">
      <c r="A1433" t="s">
        <v>1700</v>
      </c>
      <c r="B1433" t="s">
        <v>352</v>
      </c>
      <c r="C1433" t="s">
        <v>334</v>
      </c>
      <c r="D1433">
        <v>1090</v>
      </c>
      <c r="E1433">
        <v>1102</v>
      </c>
      <c r="F1433">
        <v>1095</v>
      </c>
      <c r="G1433">
        <v>1084</v>
      </c>
      <c r="H1433">
        <v>1082</v>
      </c>
    </row>
    <row r="1434" spans="1:8">
      <c r="A1434" t="s">
        <v>1700</v>
      </c>
      <c r="B1434" t="s">
        <v>352</v>
      </c>
      <c r="C1434" t="s">
        <v>335</v>
      </c>
      <c r="D1434">
        <v>1958</v>
      </c>
      <c r="E1434">
        <v>1699</v>
      </c>
      <c r="F1434">
        <v>1922</v>
      </c>
      <c r="G1434">
        <v>1896</v>
      </c>
      <c r="H1434">
        <v>1892</v>
      </c>
    </row>
    <row r="1435" spans="1:8">
      <c r="A1435" t="s">
        <v>1700</v>
      </c>
      <c r="B1435" t="s">
        <v>352</v>
      </c>
      <c r="C1435" t="s">
        <v>336</v>
      </c>
      <c r="D1435">
        <v>2383</v>
      </c>
      <c r="E1435">
        <v>2318</v>
      </c>
      <c r="F1435">
        <v>2337</v>
      </c>
      <c r="G1435">
        <v>2415</v>
      </c>
      <c r="H1435">
        <v>2339</v>
      </c>
    </row>
    <row r="1436" spans="1:8">
      <c r="A1436" t="s">
        <v>1700</v>
      </c>
      <c r="B1436" t="s">
        <v>352</v>
      </c>
      <c r="C1436" t="s">
        <v>337</v>
      </c>
      <c r="D1436">
        <v>503</v>
      </c>
      <c r="E1436">
        <v>492</v>
      </c>
      <c r="F1436">
        <v>492</v>
      </c>
      <c r="G1436">
        <v>492</v>
      </c>
      <c r="H1436">
        <v>492</v>
      </c>
    </row>
    <row r="1437" spans="1:8">
      <c r="A1437" t="s">
        <v>1700</v>
      </c>
      <c r="B1437" t="s">
        <v>352</v>
      </c>
      <c r="C1437" t="s">
        <v>338</v>
      </c>
      <c r="D1437">
        <v>15524</v>
      </c>
      <c r="E1437">
        <v>15830</v>
      </c>
      <c r="F1437">
        <v>18063</v>
      </c>
      <c r="G1437">
        <v>15404</v>
      </c>
      <c r="H1437">
        <v>15268</v>
      </c>
    </row>
    <row r="1438" spans="1:8">
      <c r="A1438" t="s">
        <v>1700</v>
      </c>
      <c r="B1438" t="s">
        <v>352</v>
      </c>
      <c r="C1438" t="s">
        <v>339</v>
      </c>
      <c r="D1438">
        <v>13141</v>
      </c>
      <c r="E1438">
        <v>13513</v>
      </c>
      <c r="F1438">
        <v>15726</v>
      </c>
      <c r="G1438">
        <v>12989</v>
      </c>
      <c r="H1438">
        <v>12929</v>
      </c>
    </row>
    <row r="1439" spans="1:8">
      <c r="A1439" t="s">
        <v>1700</v>
      </c>
      <c r="B1439" t="s">
        <v>352</v>
      </c>
      <c r="C1439" t="s">
        <v>340</v>
      </c>
      <c r="D1439">
        <v>98</v>
      </c>
      <c r="E1439">
        <v>119</v>
      </c>
      <c r="F1439">
        <v>100</v>
      </c>
      <c r="G1439">
        <v>89</v>
      </c>
      <c r="H1439">
        <v>113</v>
      </c>
    </row>
    <row r="1440" spans="1:8">
      <c r="A1440" t="s">
        <v>1700</v>
      </c>
      <c r="B1440" t="s">
        <v>352</v>
      </c>
      <c r="C1440" t="s">
        <v>341</v>
      </c>
      <c r="D1440">
        <v>11</v>
      </c>
      <c r="E1440">
        <v>1</v>
      </c>
      <c r="F1440">
        <v>14</v>
      </c>
      <c r="G1440">
        <v>0</v>
      </c>
      <c r="H1440">
        <v>0</v>
      </c>
    </row>
    <row r="1441" spans="1:8">
      <c r="A1441" t="s">
        <v>1700</v>
      </c>
      <c r="B1441" t="s">
        <v>352</v>
      </c>
      <c r="C1441" t="s">
        <v>342</v>
      </c>
      <c r="D1441">
        <v>85729</v>
      </c>
      <c r="E1441">
        <v>88632</v>
      </c>
      <c r="F1441">
        <v>96536</v>
      </c>
      <c r="G1441">
        <v>117334</v>
      </c>
      <c r="H1441">
        <v>133747</v>
      </c>
    </row>
    <row r="1442" spans="1:8">
      <c r="A1442" t="s">
        <v>1700</v>
      </c>
      <c r="B1442" t="s">
        <v>352</v>
      </c>
      <c r="C1442" t="s">
        <v>1726</v>
      </c>
      <c r="D1442">
        <v>3106</v>
      </c>
      <c r="E1442">
        <v>3704</v>
      </c>
      <c r="F1442">
        <v>3758</v>
      </c>
      <c r="G1442">
        <v>4711</v>
      </c>
      <c r="H1442">
        <v>4991</v>
      </c>
    </row>
    <row r="1443" spans="1:8">
      <c r="A1443" t="s">
        <v>1700</v>
      </c>
      <c r="B1443" t="s">
        <v>352</v>
      </c>
      <c r="C1443" t="s">
        <v>343</v>
      </c>
      <c r="D1443">
        <v>29</v>
      </c>
      <c r="E1443">
        <v>28</v>
      </c>
      <c r="F1443">
        <v>25</v>
      </c>
      <c r="G1443">
        <v>24</v>
      </c>
      <c r="H1443">
        <v>25</v>
      </c>
    </row>
    <row r="1444" spans="1:8">
      <c r="A1444" t="s">
        <v>1700</v>
      </c>
      <c r="B1444" t="s">
        <v>352</v>
      </c>
      <c r="C1444" t="s">
        <v>344</v>
      </c>
      <c r="D1444">
        <v>85769</v>
      </c>
      <c r="E1444">
        <v>88661</v>
      </c>
      <c r="F1444">
        <v>96575</v>
      </c>
      <c r="G1444">
        <v>117357</v>
      </c>
      <c r="H1444">
        <v>133772</v>
      </c>
    </row>
    <row r="1445" spans="1:8">
      <c r="A1445" t="s">
        <v>1700</v>
      </c>
      <c r="B1445" t="s">
        <v>352</v>
      </c>
      <c r="C1445" t="s">
        <v>345</v>
      </c>
      <c r="D1445">
        <v>40</v>
      </c>
      <c r="E1445">
        <v>29</v>
      </c>
      <c r="F1445">
        <v>39</v>
      </c>
      <c r="G1445">
        <v>24</v>
      </c>
      <c r="H1445">
        <v>25</v>
      </c>
    </row>
    <row r="1446" spans="1:8">
      <c r="A1446" t="s">
        <v>1700</v>
      </c>
      <c r="B1446" t="s">
        <v>352</v>
      </c>
      <c r="C1446" t="s">
        <v>346</v>
      </c>
      <c r="D1446">
        <v>318</v>
      </c>
      <c r="E1446">
        <v>395</v>
      </c>
      <c r="F1446">
        <v>372</v>
      </c>
      <c r="G1446">
        <v>452</v>
      </c>
      <c r="H1446">
        <v>427</v>
      </c>
    </row>
    <row r="1447" spans="1:8">
      <c r="A1447" t="s">
        <v>1700</v>
      </c>
      <c r="B1447" t="s">
        <v>352</v>
      </c>
      <c r="C1447" t="s">
        <v>347</v>
      </c>
      <c r="D1447">
        <v>6480</v>
      </c>
      <c r="E1447">
        <v>6871</v>
      </c>
      <c r="F1447">
        <v>7500</v>
      </c>
      <c r="G1447">
        <v>6817</v>
      </c>
      <c r="H1447">
        <v>6724</v>
      </c>
    </row>
    <row r="1448" spans="1:8">
      <c r="A1448" t="s">
        <v>1700</v>
      </c>
      <c r="B1448" t="s">
        <v>353</v>
      </c>
      <c r="C1448" t="s">
        <v>133</v>
      </c>
      <c r="D1448">
        <v>0</v>
      </c>
      <c r="E1448">
        <v>0</v>
      </c>
      <c r="F1448">
        <v>0</v>
      </c>
      <c r="G1448">
        <v>0</v>
      </c>
      <c r="H1448">
        <v>0</v>
      </c>
    </row>
    <row r="1449" spans="1:8">
      <c r="A1449" t="s">
        <v>1700</v>
      </c>
      <c r="B1449" t="s">
        <v>353</v>
      </c>
      <c r="C1449" t="s">
        <v>134</v>
      </c>
      <c r="D1449">
        <v>11246</v>
      </c>
      <c r="E1449">
        <v>10631</v>
      </c>
      <c r="F1449">
        <v>10180</v>
      </c>
      <c r="G1449">
        <v>10548</v>
      </c>
      <c r="H1449">
        <v>6246</v>
      </c>
    </row>
    <row r="1450" spans="1:8">
      <c r="A1450" t="s">
        <v>1700</v>
      </c>
      <c r="B1450" t="s">
        <v>353</v>
      </c>
      <c r="C1450" t="s">
        <v>135</v>
      </c>
      <c r="D1450">
        <v>11246</v>
      </c>
      <c r="E1450">
        <v>10631</v>
      </c>
      <c r="F1450">
        <v>10180</v>
      </c>
      <c r="G1450">
        <v>10548</v>
      </c>
      <c r="H1450">
        <v>6246</v>
      </c>
    </row>
    <row r="1451" spans="1:8">
      <c r="A1451" t="s">
        <v>1700</v>
      </c>
      <c r="B1451" t="s">
        <v>353</v>
      </c>
      <c r="C1451" t="s">
        <v>136</v>
      </c>
      <c r="D1451">
        <v>11246</v>
      </c>
      <c r="E1451">
        <v>10631</v>
      </c>
      <c r="F1451">
        <v>10180</v>
      </c>
      <c r="G1451">
        <v>10548</v>
      </c>
      <c r="H1451">
        <v>6246</v>
      </c>
    </row>
    <row r="1452" spans="1:8">
      <c r="A1452" t="s">
        <v>1700</v>
      </c>
      <c r="B1452" t="s">
        <v>353</v>
      </c>
      <c r="C1452" t="s">
        <v>137</v>
      </c>
      <c r="D1452">
        <v>93</v>
      </c>
      <c r="E1452">
        <v>100</v>
      </c>
      <c r="F1452">
        <v>117</v>
      </c>
      <c r="G1452">
        <v>95</v>
      </c>
      <c r="H1452">
        <v>109</v>
      </c>
    </row>
    <row r="1453" spans="1:8">
      <c r="A1453" t="s">
        <v>1700</v>
      </c>
      <c r="B1453" t="s">
        <v>353</v>
      </c>
      <c r="C1453" t="s">
        <v>138</v>
      </c>
      <c r="D1453">
        <v>93</v>
      </c>
      <c r="E1453">
        <v>100</v>
      </c>
      <c r="F1453">
        <v>117</v>
      </c>
      <c r="G1453">
        <v>95</v>
      </c>
      <c r="H1453">
        <v>109</v>
      </c>
    </row>
    <row r="1454" spans="1:8">
      <c r="A1454" t="s">
        <v>1700</v>
      </c>
      <c r="B1454" t="s">
        <v>353</v>
      </c>
      <c r="C1454" t="s">
        <v>139</v>
      </c>
      <c r="D1454">
        <v>93</v>
      </c>
      <c r="E1454">
        <v>100</v>
      </c>
      <c r="F1454">
        <v>117</v>
      </c>
      <c r="G1454">
        <v>95</v>
      </c>
      <c r="H1454">
        <v>109</v>
      </c>
    </row>
    <row r="1455" spans="1:8">
      <c r="A1455" t="s">
        <v>1700</v>
      </c>
      <c r="B1455" t="s">
        <v>353</v>
      </c>
      <c r="C1455" t="s">
        <v>1701</v>
      </c>
      <c r="D1455">
        <v>0</v>
      </c>
      <c r="E1455">
        <v>0</v>
      </c>
      <c r="F1455">
        <v>0</v>
      </c>
      <c r="G1455">
        <v>0</v>
      </c>
      <c r="H1455">
        <v>0</v>
      </c>
    </row>
    <row r="1456" spans="1:8">
      <c r="A1456" t="s">
        <v>1700</v>
      </c>
      <c r="B1456" t="s">
        <v>353</v>
      </c>
      <c r="C1456" t="s">
        <v>1702</v>
      </c>
      <c r="D1456">
        <v>0</v>
      </c>
      <c r="E1456">
        <v>0</v>
      </c>
      <c r="F1456">
        <v>0</v>
      </c>
      <c r="G1456">
        <v>0</v>
      </c>
      <c r="H1456">
        <v>0</v>
      </c>
    </row>
    <row r="1457" spans="1:8">
      <c r="A1457" t="s">
        <v>1700</v>
      </c>
      <c r="B1457" t="s">
        <v>353</v>
      </c>
      <c r="C1457" t="s">
        <v>140</v>
      </c>
      <c r="D1457">
        <v>2325</v>
      </c>
      <c r="E1457">
        <v>1376</v>
      </c>
      <c r="F1457">
        <v>1057</v>
      </c>
      <c r="G1457">
        <v>1082</v>
      </c>
      <c r="H1457">
        <v>1006</v>
      </c>
    </row>
    <row r="1458" spans="1:8">
      <c r="A1458" t="s">
        <v>1700</v>
      </c>
      <c r="B1458" t="s">
        <v>353</v>
      </c>
      <c r="C1458" t="s">
        <v>141</v>
      </c>
      <c r="D1458">
        <v>19</v>
      </c>
      <c r="E1458">
        <v>31</v>
      </c>
      <c r="F1458">
        <v>32</v>
      </c>
      <c r="G1458">
        <v>36</v>
      </c>
      <c r="H1458">
        <v>41</v>
      </c>
    </row>
    <row r="1459" spans="1:8">
      <c r="A1459" t="s">
        <v>1700</v>
      </c>
      <c r="B1459" t="s">
        <v>353</v>
      </c>
      <c r="C1459" t="s">
        <v>142</v>
      </c>
      <c r="D1459">
        <v>2325</v>
      </c>
      <c r="E1459">
        <v>1376</v>
      </c>
      <c r="F1459">
        <v>1057</v>
      </c>
      <c r="G1459">
        <v>1082</v>
      </c>
      <c r="H1459">
        <v>1006</v>
      </c>
    </row>
    <row r="1460" spans="1:8">
      <c r="A1460" t="s">
        <v>1700</v>
      </c>
      <c r="B1460" t="s">
        <v>353</v>
      </c>
      <c r="C1460" t="s">
        <v>143</v>
      </c>
      <c r="D1460">
        <v>19</v>
      </c>
      <c r="E1460">
        <v>31</v>
      </c>
      <c r="F1460">
        <v>32</v>
      </c>
      <c r="G1460">
        <v>36</v>
      </c>
      <c r="H1460">
        <v>41</v>
      </c>
    </row>
    <row r="1461" spans="1:8">
      <c r="A1461" t="s">
        <v>1700</v>
      </c>
      <c r="B1461" t="s">
        <v>353</v>
      </c>
      <c r="C1461" t="s">
        <v>144</v>
      </c>
      <c r="D1461">
        <v>15253</v>
      </c>
      <c r="E1461">
        <v>14304</v>
      </c>
      <c r="F1461">
        <v>14058</v>
      </c>
      <c r="G1461">
        <v>12027</v>
      </c>
      <c r="H1461">
        <v>13032</v>
      </c>
    </row>
    <row r="1462" spans="1:8">
      <c r="A1462" t="s">
        <v>1700</v>
      </c>
      <c r="B1462" t="s">
        <v>353</v>
      </c>
      <c r="C1462" t="s">
        <v>145</v>
      </c>
      <c r="D1462">
        <v>38478</v>
      </c>
      <c r="E1462">
        <v>37912</v>
      </c>
      <c r="F1462">
        <v>37386</v>
      </c>
      <c r="G1462">
        <v>34502</v>
      </c>
      <c r="H1462">
        <v>36473</v>
      </c>
    </row>
    <row r="1463" spans="1:8">
      <c r="A1463" t="s">
        <v>1700</v>
      </c>
      <c r="B1463" t="s">
        <v>353</v>
      </c>
      <c r="C1463" t="s">
        <v>146</v>
      </c>
      <c r="D1463">
        <v>0</v>
      </c>
      <c r="E1463">
        <v>0</v>
      </c>
      <c r="F1463">
        <v>0</v>
      </c>
      <c r="G1463">
        <v>0</v>
      </c>
      <c r="H1463">
        <v>0</v>
      </c>
    </row>
    <row r="1464" spans="1:8">
      <c r="A1464" t="s">
        <v>1700</v>
      </c>
      <c r="B1464" t="s">
        <v>353</v>
      </c>
      <c r="C1464" t="s">
        <v>147</v>
      </c>
      <c r="D1464">
        <v>0</v>
      </c>
      <c r="E1464">
        <v>0</v>
      </c>
      <c r="F1464">
        <v>0</v>
      </c>
      <c r="G1464">
        <v>0</v>
      </c>
      <c r="H1464">
        <v>0</v>
      </c>
    </row>
    <row r="1465" spans="1:8">
      <c r="A1465" t="s">
        <v>1700</v>
      </c>
      <c r="B1465" t="s">
        <v>353</v>
      </c>
      <c r="C1465" t="s">
        <v>1703</v>
      </c>
      <c r="D1465">
        <v>2</v>
      </c>
      <c r="E1465">
        <v>2</v>
      </c>
      <c r="F1465">
        <v>2</v>
      </c>
      <c r="G1465">
        <v>2</v>
      </c>
      <c r="H1465">
        <v>2</v>
      </c>
    </row>
    <row r="1466" spans="1:8">
      <c r="A1466" t="s">
        <v>1700</v>
      </c>
      <c r="B1466" t="s">
        <v>353</v>
      </c>
      <c r="C1466" t="s">
        <v>148</v>
      </c>
      <c r="D1466">
        <v>0</v>
      </c>
      <c r="E1466">
        <v>0</v>
      </c>
      <c r="F1466">
        <v>0</v>
      </c>
      <c r="G1466">
        <v>0</v>
      </c>
      <c r="H1466">
        <v>0</v>
      </c>
    </row>
    <row r="1467" spans="1:8">
      <c r="A1467" t="s">
        <v>1700</v>
      </c>
      <c r="B1467" t="s">
        <v>353</v>
      </c>
      <c r="C1467" t="s">
        <v>149</v>
      </c>
      <c r="D1467">
        <v>0</v>
      </c>
      <c r="E1467">
        <v>0</v>
      </c>
      <c r="F1467">
        <v>0</v>
      </c>
      <c r="G1467">
        <v>0</v>
      </c>
      <c r="H1467">
        <v>0</v>
      </c>
    </row>
    <row r="1468" spans="1:8">
      <c r="A1468" t="s">
        <v>1700</v>
      </c>
      <c r="B1468" t="s">
        <v>353</v>
      </c>
      <c r="C1468" t="s">
        <v>150</v>
      </c>
      <c r="D1468">
        <v>0</v>
      </c>
      <c r="E1468">
        <v>0</v>
      </c>
      <c r="F1468">
        <v>0</v>
      </c>
      <c r="G1468">
        <v>0</v>
      </c>
      <c r="H1468">
        <v>0</v>
      </c>
    </row>
    <row r="1469" spans="1:8">
      <c r="A1469" t="s">
        <v>1700</v>
      </c>
      <c r="B1469" t="s">
        <v>353</v>
      </c>
      <c r="C1469" t="s">
        <v>151</v>
      </c>
      <c r="D1469">
        <v>0</v>
      </c>
      <c r="E1469">
        <v>0</v>
      </c>
      <c r="F1469">
        <v>0</v>
      </c>
      <c r="G1469">
        <v>0</v>
      </c>
      <c r="H1469">
        <v>0</v>
      </c>
    </row>
    <row r="1470" spans="1:8">
      <c r="A1470" t="s">
        <v>1700</v>
      </c>
      <c r="B1470" t="s">
        <v>353</v>
      </c>
      <c r="C1470" t="s">
        <v>152</v>
      </c>
      <c r="D1470">
        <v>2507</v>
      </c>
      <c r="E1470">
        <v>4023</v>
      </c>
      <c r="F1470">
        <v>867</v>
      </c>
      <c r="G1470">
        <v>67</v>
      </c>
      <c r="H1470">
        <v>2880</v>
      </c>
    </row>
    <row r="1471" spans="1:8">
      <c r="A1471" t="s">
        <v>1700</v>
      </c>
      <c r="B1471" t="s">
        <v>353</v>
      </c>
      <c r="C1471" t="s">
        <v>1704</v>
      </c>
      <c r="D1471">
        <v>383</v>
      </c>
      <c r="E1471">
        <v>383</v>
      </c>
      <c r="F1471">
        <v>383</v>
      </c>
      <c r="G1471">
        <v>258</v>
      </c>
      <c r="H1471">
        <v>0</v>
      </c>
    </row>
    <row r="1472" spans="1:8">
      <c r="A1472" t="s">
        <v>1700</v>
      </c>
      <c r="B1472" t="s">
        <v>353</v>
      </c>
      <c r="C1472" t="s">
        <v>153</v>
      </c>
      <c r="D1472">
        <v>0</v>
      </c>
      <c r="E1472">
        <v>0</v>
      </c>
      <c r="F1472">
        <v>0</v>
      </c>
      <c r="G1472">
        <v>0</v>
      </c>
      <c r="H1472">
        <v>0</v>
      </c>
    </row>
    <row r="1473" spans="1:8">
      <c r="A1473" t="s">
        <v>1700</v>
      </c>
      <c r="B1473" t="s">
        <v>353</v>
      </c>
      <c r="C1473" t="s">
        <v>154</v>
      </c>
      <c r="D1473">
        <v>0</v>
      </c>
      <c r="E1473">
        <v>0</v>
      </c>
      <c r="F1473">
        <v>0</v>
      </c>
      <c r="G1473">
        <v>0</v>
      </c>
      <c r="H1473">
        <v>0</v>
      </c>
    </row>
    <row r="1474" spans="1:8">
      <c r="A1474" t="s">
        <v>1700</v>
      </c>
      <c r="B1474" t="s">
        <v>353</v>
      </c>
      <c r="C1474" t="s">
        <v>155</v>
      </c>
      <c r="D1474">
        <v>0</v>
      </c>
      <c r="E1474">
        <v>0</v>
      </c>
      <c r="F1474">
        <v>0</v>
      </c>
      <c r="G1474">
        <v>0</v>
      </c>
      <c r="H1474">
        <v>0</v>
      </c>
    </row>
    <row r="1475" spans="1:8">
      <c r="A1475" t="s">
        <v>1700</v>
      </c>
      <c r="B1475" t="s">
        <v>353</v>
      </c>
      <c r="C1475" t="s">
        <v>156</v>
      </c>
      <c r="D1475">
        <v>0</v>
      </c>
      <c r="E1475">
        <v>0</v>
      </c>
      <c r="F1475">
        <v>0</v>
      </c>
      <c r="G1475">
        <v>0</v>
      </c>
      <c r="H1475">
        <v>0</v>
      </c>
    </row>
    <row r="1476" spans="1:8">
      <c r="A1476" t="s">
        <v>1700</v>
      </c>
      <c r="B1476" t="s">
        <v>353</v>
      </c>
      <c r="C1476" t="s">
        <v>157</v>
      </c>
      <c r="D1476">
        <v>2507</v>
      </c>
      <c r="E1476">
        <v>4023</v>
      </c>
      <c r="F1476">
        <v>867</v>
      </c>
      <c r="G1476">
        <v>67</v>
      </c>
      <c r="H1476">
        <v>2880</v>
      </c>
    </row>
    <row r="1477" spans="1:8">
      <c r="A1477" t="s">
        <v>1700</v>
      </c>
      <c r="B1477" t="s">
        <v>353</v>
      </c>
      <c r="C1477" t="s">
        <v>158</v>
      </c>
      <c r="D1477">
        <v>0</v>
      </c>
      <c r="E1477">
        <v>0</v>
      </c>
      <c r="F1477">
        <v>0</v>
      </c>
      <c r="G1477">
        <v>0</v>
      </c>
      <c r="H1477">
        <v>0</v>
      </c>
    </row>
    <row r="1478" spans="1:8">
      <c r="A1478" t="s">
        <v>1700</v>
      </c>
      <c r="B1478" t="s">
        <v>353</v>
      </c>
      <c r="C1478" t="s">
        <v>159</v>
      </c>
      <c r="D1478">
        <v>0</v>
      </c>
      <c r="E1478">
        <v>0</v>
      </c>
      <c r="F1478">
        <v>0</v>
      </c>
      <c r="G1478">
        <v>0</v>
      </c>
      <c r="H1478">
        <v>0</v>
      </c>
    </row>
    <row r="1479" spans="1:8">
      <c r="A1479" t="s">
        <v>1700</v>
      </c>
      <c r="B1479" t="s">
        <v>353</v>
      </c>
      <c r="C1479" t="s">
        <v>160</v>
      </c>
      <c r="D1479">
        <v>37128</v>
      </c>
      <c r="E1479">
        <v>39277</v>
      </c>
      <c r="F1479">
        <v>39649</v>
      </c>
      <c r="G1479">
        <v>38070</v>
      </c>
      <c r="H1479">
        <v>40227</v>
      </c>
    </row>
    <row r="1480" spans="1:8">
      <c r="A1480" t="s">
        <v>1700</v>
      </c>
      <c r="B1480" t="s">
        <v>353</v>
      </c>
      <c r="C1480" t="s">
        <v>161</v>
      </c>
      <c r="D1480">
        <v>8240</v>
      </c>
      <c r="E1480">
        <v>8700</v>
      </c>
      <c r="F1480">
        <v>7212</v>
      </c>
      <c r="G1480">
        <v>5892</v>
      </c>
      <c r="H1480">
        <v>9799</v>
      </c>
    </row>
    <row r="1481" spans="1:8">
      <c r="A1481" t="s">
        <v>1700</v>
      </c>
      <c r="B1481" t="s">
        <v>353</v>
      </c>
      <c r="C1481" t="s">
        <v>162</v>
      </c>
      <c r="D1481">
        <v>525</v>
      </c>
      <c r="E1481">
        <v>1291</v>
      </c>
      <c r="F1481">
        <v>176</v>
      </c>
      <c r="G1481">
        <v>174</v>
      </c>
      <c r="H1481">
        <v>245</v>
      </c>
    </row>
    <row r="1482" spans="1:8">
      <c r="A1482" t="s">
        <v>1700</v>
      </c>
      <c r="B1482" t="s">
        <v>353</v>
      </c>
      <c r="C1482" t="s">
        <v>163</v>
      </c>
      <c r="D1482">
        <v>3124</v>
      </c>
      <c r="E1482">
        <v>3320</v>
      </c>
      <c r="F1482">
        <v>3069</v>
      </c>
      <c r="G1482">
        <v>3596</v>
      </c>
      <c r="H1482">
        <v>3028</v>
      </c>
    </row>
    <row r="1483" spans="1:8">
      <c r="A1483" t="s">
        <v>1700</v>
      </c>
      <c r="B1483" t="s">
        <v>353</v>
      </c>
      <c r="C1483" t="s">
        <v>164</v>
      </c>
      <c r="D1483">
        <v>45050</v>
      </c>
      <c r="E1483">
        <v>54680</v>
      </c>
      <c r="F1483">
        <v>53200</v>
      </c>
      <c r="G1483">
        <v>46423</v>
      </c>
      <c r="H1483">
        <v>53388</v>
      </c>
    </row>
    <row r="1484" spans="1:8">
      <c r="A1484" t="s">
        <v>1700</v>
      </c>
      <c r="B1484" t="s">
        <v>353</v>
      </c>
      <c r="C1484" t="s">
        <v>165</v>
      </c>
      <c r="D1484">
        <v>94066</v>
      </c>
      <c r="E1484">
        <v>107268</v>
      </c>
      <c r="F1484">
        <v>103305</v>
      </c>
      <c r="G1484">
        <v>94155</v>
      </c>
      <c r="H1484">
        <v>106687</v>
      </c>
    </row>
    <row r="1485" spans="1:8">
      <c r="A1485" t="s">
        <v>1700</v>
      </c>
      <c r="B1485" t="s">
        <v>353</v>
      </c>
      <c r="C1485" t="s">
        <v>166</v>
      </c>
      <c r="D1485">
        <v>93541</v>
      </c>
      <c r="E1485">
        <v>105977</v>
      </c>
      <c r="F1485">
        <v>103129</v>
      </c>
      <c r="G1485">
        <v>93980</v>
      </c>
      <c r="H1485">
        <v>106442</v>
      </c>
    </row>
    <row r="1486" spans="1:8">
      <c r="A1486" t="s">
        <v>1700</v>
      </c>
      <c r="B1486" t="s">
        <v>353</v>
      </c>
      <c r="C1486" t="s">
        <v>167</v>
      </c>
      <c r="D1486">
        <v>525</v>
      </c>
      <c r="E1486">
        <v>1291</v>
      </c>
      <c r="F1486">
        <v>176</v>
      </c>
      <c r="G1486">
        <v>174</v>
      </c>
      <c r="H1486">
        <v>245</v>
      </c>
    </row>
    <row r="1487" spans="1:8">
      <c r="A1487" t="s">
        <v>1700</v>
      </c>
      <c r="B1487" t="s">
        <v>353</v>
      </c>
      <c r="C1487" t="s">
        <v>168</v>
      </c>
      <c r="D1487">
        <v>92508</v>
      </c>
      <c r="E1487">
        <v>105821</v>
      </c>
      <c r="F1487">
        <v>101909</v>
      </c>
      <c r="G1487">
        <v>92697</v>
      </c>
      <c r="H1487">
        <v>106021</v>
      </c>
    </row>
    <row r="1488" spans="1:8">
      <c r="A1488" t="s">
        <v>1700</v>
      </c>
      <c r="B1488" t="s">
        <v>353</v>
      </c>
      <c r="C1488" t="s">
        <v>169</v>
      </c>
      <c r="D1488">
        <v>0</v>
      </c>
      <c r="E1488">
        <v>0</v>
      </c>
      <c r="F1488">
        <v>0</v>
      </c>
      <c r="G1488">
        <v>0</v>
      </c>
      <c r="H1488">
        <v>0</v>
      </c>
    </row>
    <row r="1489" spans="1:8">
      <c r="A1489" t="s">
        <v>1700</v>
      </c>
      <c r="B1489" t="s">
        <v>353</v>
      </c>
      <c r="C1489" t="s">
        <v>1705</v>
      </c>
      <c r="D1489">
        <v>8904</v>
      </c>
      <c r="E1489">
        <v>9833</v>
      </c>
      <c r="F1489">
        <v>10454</v>
      </c>
      <c r="G1489">
        <v>10276</v>
      </c>
      <c r="H1489">
        <v>10112</v>
      </c>
    </row>
    <row r="1490" spans="1:8">
      <c r="A1490" t="s">
        <v>1700</v>
      </c>
      <c r="B1490" t="s">
        <v>353</v>
      </c>
      <c r="C1490" t="s">
        <v>170</v>
      </c>
      <c r="D1490">
        <v>1799</v>
      </c>
      <c r="E1490">
        <v>1810</v>
      </c>
      <c r="F1490">
        <v>0</v>
      </c>
      <c r="G1490">
        <v>0</v>
      </c>
      <c r="H1490">
        <v>0</v>
      </c>
    </row>
    <row r="1491" spans="1:8">
      <c r="A1491" t="s">
        <v>1700</v>
      </c>
      <c r="B1491" t="s">
        <v>353</v>
      </c>
      <c r="C1491" t="s">
        <v>171</v>
      </c>
      <c r="D1491">
        <v>-40224</v>
      </c>
      <c r="E1491">
        <v>-78201</v>
      </c>
      <c r="F1491">
        <v>-86998</v>
      </c>
      <c r="G1491">
        <v>-104262</v>
      </c>
      <c r="H1491">
        <v>-124228</v>
      </c>
    </row>
    <row r="1492" spans="1:8">
      <c r="A1492" t="s">
        <v>1700</v>
      </c>
      <c r="B1492" t="s">
        <v>353</v>
      </c>
      <c r="C1492" t="s">
        <v>172</v>
      </c>
      <c r="D1492">
        <v>1799</v>
      </c>
      <c r="E1492">
        <v>1810</v>
      </c>
      <c r="F1492">
        <v>0</v>
      </c>
      <c r="G1492">
        <v>0</v>
      </c>
      <c r="H1492">
        <v>0</v>
      </c>
    </row>
    <row r="1493" spans="1:8">
      <c r="A1493" t="s">
        <v>1700</v>
      </c>
      <c r="B1493" t="s">
        <v>353</v>
      </c>
      <c r="C1493" t="s">
        <v>173</v>
      </c>
      <c r="D1493">
        <v>12448</v>
      </c>
      <c r="E1493">
        <v>12431</v>
      </c>
      <c r="F1493">
        <v>12492</v>
      </c>
      <c r="G1493">
        <v>10424</v>
      </c>
      <c r="H1493">
        <v>11492</v>
      </c>
    </row>
    <row r="1494" spans="1:8">
      <c r="A1494" t="s">
        <v>1700</v>
      </c>
      <c r="B1494" t="s">
        <v>353</v>
      </c>
      <c r="C1494" t="s">
        <v>174</v>
      </c>
      <c r="D1494">
        <v>324</v>
      </c>
      <c r="E1494">
        <v>327</v>
      </c>
      <c r="F1494">
        <v>335</v>
      </c>
      <c r="G1494">
        <v>341</v>
      </c>
      <c r="H1494">
        <v>347</v>
      </c>
    </row>
    <row r="1495" spans="1:8">
      <c r="A1495" t="s">
        <v>1700</v>
      </c>
      <c r="B1495" t="s">
        <v>353</v>
      </c>
      <c r="C1495" t="s">
        <v>175</v>
      </c>
      <c r="D1495">
        <v>137</v>
      </c>
      <c r="E1495">
        <v>138</v>
      </c>
      <c r="F1495">
        <v>141</v>
      </c>
      <c r="G1495">
        <v>143</v>
      </c>
      <c r="H1495">
        <v>146</v>
      </c>
    </row>
    <row r="1496" spans="1:8">
      <c r="A1496" t="s">
        <v>1700</v>
      </c>
      <c r="B1496" t="s">
        <v>353</v>
      </c>
      <c r="C1496" t="s">
        <v>176</v>
      </c>
      <c r="D1496">
        <v>0</v>
      </c>
      <c r="E1496">
        <v>0</v>
      </c>
      <c r="F1496">
        <v>0</v>
      </c>
      <c r="G1496">
        <v>0</v>
      </c>
      <c r="H1496">
        <v>0</v>
      </c>
    </row>
    <row r="1497" spans="1:8">
      <c r="A1497" t="s">
        <v>1700</v>
      </c>
      <c r="B1497" t="s">
        <v>353</v>
      </c>
      <c r="C1497" t="s">
        <v>177</v>
      </c>
      <c r="D1497">
        <v>12909</v>
      </c>
      <c r="E1497">
        <v>12897</v>
      </c>
      <c r="F1497">
        <v>12969</v>
      </c>
      <c r="G1497">
        <v>10908</v>
      </c>
      <c r="H1497">
        <v>11985</v>
      </c>
    </row>
    <row r="1498" spans="1:8">
      <c r="A1498" t="s">
        <v>1700</v>
      </c>
      <c r="B1498" t="s">
        <v>353</v>
      </c>
      <c r="C1498" t="s">
        <v>178</v>
      </c>
      <c r="D1498">
        <v>0</v>
      </c>
      <c r="E1498">
        <v>0</v>
      </c>
      <c r="F1498">
        <v>0</v>
      </c>
      <c r="G1498">
        <v>0</v>
      </c>
      <c r="H1498">
        <v>0</v>
      </c>
    </row>
    <row r="1499" spans="1:8">
      <c r="A1499" t="s">
        <v>1700</v>
      </c>
      <c r="B1499" t="s">
        <v>353</v>
      </c>
      <c r="C1499" t="s">
        <v>179</v>
      </c>
      <c r="D1499">
        <v>0</v>
      </c>
      <c r="E1499">
        <v>0</v>
      </c>
      <c r="F1499">
        <v>0</v>
      </c>
      <c r="G1499">
        <v>0</v>
      </c>
      <c r="H1499">
        <v>0</v>
      </c>
    </row>
    <row r="1500" spans="1:8">
      <c r="A1500" t="s">
        <v>1700</v>
      </c>
      <c r="B1500" t="s">
        <v>353</v>
      </c>
      <c r="C1500" t="s">
        <v>180</v>
      </c>
      <c r="D1500">
        <v>604</v>
      </c>
      <c r="E1500">
        <v>619</v>
      </c>
      <c r="F1500">
        <v>603</v>
      </c>
      <c r="G1500">
        <v>429</v>
      </c>
      <c r="H1500">
        <v>495</v>
      </c>
    </row>
    <row r="1501" spans="1:8">
      <c r="A1501" t="s">
        <v>1700</v>
      </c>
      <c r="B1501" t="s">
        <v>353</v>
      </c>
      <c r="C1501" t="s">
        <v>181</v>
      </c>
      <c r="D1501">
        <v>42088</v>
      </c>
      <c r="E1501">
        <v>42244</v>
      </c>
      <c r="F1501">
        <v>41482</v>
      </c>
      <c r="G1501">
        <v>38030</v>
      </c>
      <c r="H1501">
        <v>39924</v>
      </c>
    </row>
    <row r="1502" spans="1:8">
      <c r="A1502" t="s">
        <v>1700</v>
      </c>
      <c r="B1502" t="s">
        <v>353</v>
      </c>
      <c r="C1502" t="s">
        <v>182</v>
      </c>
      <c r="D1502">
        <v>11067</v>
      </c>
      <c r="E1502">
        <v>10952</v>
      </c>
      <c r="F1502">
        <v>10481</v>
      </c>
      <c r="G1502">
        <v>9759</v>
      </c>
      <c r="H1502">
        <v>9551</v>
      </c>
    </row>
    <row r="1503" spans="1:8">
      <c r="A1503" t="s">
        <v>1700</v>
      </c>
      <c r="B1503" t="s">
        <v>353</v>
      </c>
      <c r="C1503" t="s">
        <v>183</v>
      </c>
      <c r="D1503">
        <v>42239</v>
      </c>
      <c r="E1503">
        <v>44565</v>
      </c>
      <c r="F1503">
        <v>42628</v>
      </c>
      <c r="G1503">
        <v>44294</v>
      </c>
      <c r="H1503">
        <v>44670</v>
      </c>
    </row>
    <row r="1504" spans="1:8">
      <c r="A1504" t="s">
        <v>1700</v>
      </c>
      <c r="B1504" t="s">
        <v>353</v>
      </c>
      <c r="C1504" t="s">
        <v>184</v>
      </c>
      <c r="D1504">
        <v>95998</v>
      </c>
      <c r="E1504">
        <v>98381</v>
      </c>
      <c r="F1504">
        <v>95195</v>
      </c>
      <c r="G1504">
        <v>92512</v>
      </c>
      <c r="H1504">
        <v>94641</v>
      </c>
    </row>
    <row r="1505" spans="1:8">
      <c r="A1505" t="s">
        <v>1700</v>
      </c>
      <c r="B1505" t="s">
        <v>353</v>
      </c>
      <c r="C1505" t="s">
        <v>185</v>
      </c>
      <c r="D1505">
        <v>95998</v>
      </c>
      <c r="E1505">
        <v>98381</v>
      </c>
      <c r="F1505">
        <v>95195</v>
      </c>
      <c r="G1505">
        <v>92512</v>
      </c>
      <c r="H1505">
        <v>94641</v>
      </c>
    </row>
    <row r="1506" spans="1:8">
      <c r="A1506" t="s">
        <v>1700</v>
      </c>
      <c r="B1506" t="s">
        <v>353</v>
      </c>
      <c r="C1506" t="s">
        <v>186</v>
      </c>
      <c r="D1506">
        <v>0</v>
      </c>
      <c r="E1506">
        <v>0</v>
      </c>
      <c r="F1506">
        <v>0</v>
      </c>
      <c r="G1506">
        <v>0</v>
      </c>
      <c r="H1506">
        <v>0</v>
      </c>
    </row>
    <row r="1507" spans="1:8">
      <c r="A1507" t="s">
        <v>1700</v>
      </c>
      <c r="B1507" t="s">
        <v>353</v>
      </c>
      <c r="C1507" t="s">
        <v>187</v>
      </c>
      <c r="D1507">
        <v>0</v>
      </c>
      <c r="E1507">
        <v>0</v>
      </c>
      <c r="F1507">
        <v>0</v>
      </c>
      <c r="G1507">
        <v>0</v>
      </c>
      <c r="H1507">
        <v>0</v>
      </c>
    </row>
    <row r="1508" spans="1:8">
      <c r="A1508" t="s">
        <v>1700</v>
      </c>
      <c r="B1508" t="s">
        <v>353</v>
      </c>
      <c r="C1508" t="s">
        <v>1706</v>
      </c>
      <c r="D1508">
        <v>6125</v>
      </c>
      <c r="E1508">
        <v>7291</v>
      </c>
      <c r="F1508">
        <v>7866</v>
      </c>
      <c r="G1508">
        <v>7689</v>
      </c>
      <c r="H1508">
        <v>7412</v>
      </c>
    </row>
    <row r="1509" spans="1:8">
      <c r="A1509" t="s">
        <v>1700</v>
      </c>
      <c r="B1509" t="s">
        <v>353</v>
      </c>
      <c r="C1509" t="s">
        <v>188</v>
      </c>
      <c r="D1509">
        <v>548288</v>
      </c>
      <c r="E1509">
        <v>606566</v>
      </c>
      <c r="F1509">
        <v>598788</v>
      </c>
      <c r="G1509">
        <v>560077</v>
      </c>
      <c r="H1509">
        <v>596991</v>
      </c>
    </row>
    <row r="1510" spans="1:8">
      <c r="A1510" t="s">
        <v>1700</v>
      </c>
      <c r="B1510" t="s">
        <v>353</v>
      </c>
      <c r="C1510" t="s">
        <v>189</v>
      </c>
      <c r="D1510">
        <v>0</v>
      </c>
      <c r="E1510">
        <v>0</v>
      </c>
      <c r="F1510">
        <v>0</v>
      </c>
      <c r="G1510">
        <v>0</v>
      </c>
      <c r="H1510">
        <v>0</v>
      </c>
    </row>
    <row r="1511" spans="1:8">
      <c r="A1511" t="s">
        <v>1700</v>
      </c>
      <c r="B1511" t="s">
        <v>353</v>
      </c>
      <c r="C1511" t="s">
        <v>190</v>
      </c>
      <c r="D1511">
        <v>0</v>
      </c>
      <c r="E1511">
        <v>0</v>
      </c>
      <c r="F1511">
        <v>0</v>
      </c>
      <c r="G1511">
        <v>0</v>
      </c>
      <c r="H1511">
        <v>0</v>
      </c>
    </row>
    <row r="1512" spans="1:8">
      <c r="A1512" t="s">
        <v>1700</v>
      </c>
      <c r="B1512" t="s">
        <v>353</v>
      </c>
      <c r="C1512" t="s">
        <v>191</v>
      </c>
      <c r="D1512">
        <v>0</v>
      </c>
      <c r="E1512">
        <v>0</v>
      </c>
      <c r="F1512">
        <v>0</v>
      </c>
      <c r="G1512">
        <v>0</v>
      </c>
      <c r="H1512">
        <v>0</v>
      </c>
    </row>
    <row r="1513" spans="1:8">
      <c r="A1513" t="s">
        <v>1700</v>
      </c>
      <c r="B1513" t="s">
        <v>353</v>
      </c>
      <c r="C1513" t="s">
        <v>192</v>
      </c>
      <c r="D1513">
        <v>271443.20000000001</v>
      </c>
      <c r="E1513">
        <v>279923</v>
      </c>
      <c r="F1513">
        <v>288536.3</v>
      </c>
      <c r="G1513">
        <v>276223.3</v>
      </c>
      <c r="H1513">
        <v>298395.2</v>
      </c>
    </row>
    <row r="1514" spans="1:8">
      <c r="A1514" t="s">
        <v>1700</v>
      </c>
      <c r="B1514" t="s">
        <v>353</v>
      </c>
      <c r="C1514" t="s">
        <v>193</v>
      </c>
      <c r="D1514">
        <v>247036</v>
      </c>
      <c r="E1514">
        <v>249075</v>
      </c>
      <c r="F1514">
        <v>251568</v>
      </c>
      <c r="G1514">
        <v>235235</v>
      </c>
      <c r="H1514">
        <v>246556</v>
      </c>
    </row>
    <row r="1515" spans="1:8">
      <c r="A1515" t="s">
        <v>1700</v>
      </c>
      <c r="B1515" t="s">
        <v>353</v>
      </c>
      <c r="C1515" t="s">
        <v>194</v>
      </c>
      <c r="D1515">
        <v>0</v>
      </c>
      <c r="E1515">
        <v>0</v>
      </c>
      <c r="F1515">
        <v>0</v>
      </c>
      <c r="G1515">
        <v>0</v>
      </c>
      <c r="H1515">
        <v>0</v>
      </c>
    </row>
    <row r="1516" spans="1:8">
      <c r="A1516" t="s">
        <v>1700</v>
      </c>
      <c r="B1516" t="s">
        <v>353</v>
      </c>
      <c r="C1516" t="s">
        <v>195</v>
      </c>
      <c r="D1516">
        <v>0</v>
      </c>
      <c r="E1516">
        <v>0</v>
      </c>
      <c r="F1516">
        <v>0</v>
      </c>
      <c r="G1516">
        <v>0</v>
      </c>
      <c r="H1516">
        <v>0</v>
      </c>
    </row>
    <row r="1517" spans="1:8">
      <c r="A1517" t="s">
        <v>1700</v>
      </c>
      <c r="B1517" t="s">
        <v>353</v>
      </c>
      <c r="C1517" t="s">
        <v>1707</v>
      </c>
      <c r="D1517">
        <v>0</v>
      </c>
      <c r="E1517">
        <v>0</v>
      </c>
      <c r="F1517">
        <v>0</v>
      </c>
      <c r="G1517">
        <v>0</v>
      </c>
      <c r="H1517">
        <v>0</v>
      </c>
    </row>
    <row r="1518" spans="1:8">
      <c r="A1518" t="s">
        <v>1700</v>
      </c>
      <c r="B1518" t="s">
        <v>353</v>
      </c>
      <c r="C1518" t="s">
        <v>196</v>
      </c>
      <c r="D1518">
        <v>0</v>
      </c>
      <c r="E1518">
        <v>0</v>
      </c>
      <c r="F1518">
        <v>0</v>
      </c>
      <c r="G1518">
        <v>0</v>
      </c>
      <c r="H1518">
        <v>0</v>
      </c>
    </row>
    <row r="1519" spans="1:8">
      <c r="A1519" t="s">
        <v>1700</v>
      </c>
      <c r="B1519" t="s">
        <v>353</v>
      </c>
      <c r="C1519" t="s">
        <v>197</v>
      </c>
      <c r="D1519">
        <v>21</v>
      </c>
      <c r="E1519">
        <v>21</v>
      </c>
      <c r="F1519">
        <v>21</v>
      </c>
      <c r="G1519">
        <v>21</v>
      </c>
      <c r="H1519">
        <v>21</v>
      </c>
    </row>
    <row r="1520" spans="1:8">
      <c r="A1520" t="s">
        <v>1700</v>
      </c>
      <c r="B1520" t="s">
        <v>353</v>
      </c>
      <c r="C1520" t="s">
        <v>198</v>
      </c>
      <c r="D1520">
        <v>21</v>
      </c>
      <c r="E1520">
        <v>21</v>
      </c>
      <c r="F1520">
        <v>21</v>
      </c>
      <c r="G1520">
        <v>21</v>
      </c>
      <c r="H1520">
        <v>21</v>
      </c>
    </row>
    <row r="1521" spans="1:8">
      <c r="A1521" t="s">
        <v>1700</v>
      </c>
      <c r="B1521" t="s">
        <v>353</v>
      </c>
      <c r="C1521" t="s">
        <v>199</v>
      </c>
      <c r="D1521">
        <v>21</v>
      </c>
      <c r="E1521">
        <v>21</v>
      </c>
      <c r="F1521">
        <v>21</v>
      </c>
      <c r="G1521">
        <v>21</v>
      </c>
      <c r="H1521">
        <v>21</v>
      </c>
    </row>
    <row r="1522" spans="1:8">
      <c r="A1522" t="s">
        <v>1700</v>
      </c>
      <c r="B1522" t="s">
        <v>353</v>
      </c>
      <c r="C1522" t="s">
        <v>200</v>
      </c>
      <c r="D1522">
        <v>302</v>
      </c>
      <c r="E1522">
        <v>212</v>
      </c>
      <c r="F1522">
        <v>147</v>
      </c>
      <c r="G1522">
        <v>142</v>
      </c>
      <c r="H1522">
        <v>164</v>
      </c>
    </row>
    <row r="1523" spans="1:8">
      <c r="A1523" t="s">
        <v>1700</v>
      </c>
      <c r="B1523" t="s">
        <v>353</v>
      </c>
      <c r="C1523" t="s">
        <v>201</v>
      </c>
      <c r="D1523">
        <v>1754</v>
      </c>
      <c r="E1523">
        <v>2786</v>
      </c>
      <c r="F1523">
        <v>2886</v>
      </c>
      <c r="G1523">
        <v>3121</v>
      </c>
      <c r="H1523">
        <v>3282</v>
      </c>
    </row>
    <row r="1524" spans="1:8">
      <c r="A1524" t="s">
        <v>1700</v>
      </c>
      <c r="B1524" t="s">
        <v>353</v>
      </c>
      <c r="C1524" t="s">
        <v>202</v>
      </c>
      <c r="D1524">
        <v>209</v>
      </c>
      <c r="E1524">
        <v>398</v>
      </c>
      <c r="F1524">
        <v>621</v>
      </c>
      <c r="G1524">
        <v>376</v>
      </c>
      <c r="H1524">
        <v>424</v>
      </c>
    </row>
    <row r="1525" spans="1:8">
      <c r="A1525" t="s">
        <v>1700</v>
      </c>
      <c r="B1525" t="s">
        <v>353</v>
      </c>
      <c r="C1525" t="s">
        <v>203</v>
      </c>
      <c r="D1525">
        <v>9005</v>
      </c>
      <c r="E1525">
        <v>8864</v>
      </c>
      <c r="F1525">
        <v>8413</v>
      </c>
      <c r="G1525">
        <v>7852</v>
      </c>
      <c r="H1525">
        <v>7826</v>
      </c>
    </row>
    <row r="1526" spans="1:8">
      <c r="A1526" t="s">
        <v>1700</v>
      </c>
      <c r="B1526" t="s">
        <v>353</v>
      </c>
      <c r="C1526" t="s">
        <v>204</v>
      </c>
      <c r="D1526">
        <v>11270</v>
      </c>
      <c r="E1526">
        <v>12260</v>
      </c>
      <c r="F1526">
        <v>12067</v>
      </c>
      <c r="G1526">
        <v>11490</v>
      </c>
      <c r="H1526">
        <v>11695</v>
      </c>
    </row>
    <row r="1527" spans="1:8">
      <c r="A1527" t="s">
        <v>1700</v>
      </c>
      <c r="B1527" t="s">
        <v>353</v>
      </c>
      <c r="C1527" t="s">
        <v>205</v>
      </c>
      <c r="D1527">
        <v>11270</v>
      </c>
      <c r="E1527">
        <v>12260</v>
      </c>
      <c r="F1527">
        <v>12067</v>
      </c>
      <c r="G1527">
        <v>11490</v>
      </c>
      <c r="H1527">
        <v>11695</v>
      </c>
    </row>
    <row r="1528" spans="1:8">
      <c r="A1528" t="s">
        <v>1700</v>
      </c>
      <c r="B1528" t="s">
        <v>353</v>
      </c>
      <c r="C1528" t="s">
        <v>1708</v>
      </c>
      <c r="D1528">
        <v>29</v>
      </c>
      <c r="E1528">
        <v>29</v>
      </c>
      <c r="F1528">
        <v>29</v>
      </c>
      <c r="G1528">
        <v>29</v>
      </c>
      <c r="H1528">
        <v>29</v>
      </c>
    </row>
    <row r="1529" spans="1:8">
      <c r="A1529" t="s">
        <v>1700</v>
      </c>
      <c r="B1529" t="s">
        <v>353</v>
      </c>
      <c r="C1529" t="s">
        <v>1709</v>
      </c>
      <c r="D1529">
        <v>122</v>
      </c>
      <c r="E1529">
        <v>122</v>
      </c>
      <c r="F1529">
        <v>119</v>
      </c>
      <c r="G1529">
        <v>119</v>
      </c>
      <c r="H1529">
        <v>119</v>
      </c>
    </row>
    <row r="1530" spans="1:8">
      <c r="A1530" t="s">
        <v>1700</v>
      </c>
      <c r="B1530" t="s">
        <v>353</v>
      </c>
      <c r="C1530" t="s">
        <v>206</v>
      </c>
      <c r="D1530">
        <v>0</v>
      </c>
      <c r="E1530">
        <v>0</v>
      </c>
      <c r="F1530">
        <v>0</v>
      </c>
      <c r="G1530">
        <v>0</v>
      </c>
      <c r="H1530">
        <v>0</v>
      </c>
    </row>
    <row r="1531" spans="1:8">
      <c r="A1531" t="s">
        <v>1700</v>
      </c>
      <c r="B1531" t="s">
        <v>353</v>
      </c>
      <c r="C1531" t="s">
        <v>207</v>
      </c>
      <c r="D1531">
        <v>3059</v>
      </c>
      <c r="E1531">
        <v>5052</v>
      </c>
      <c r="F1531">
        <v>3808</v>
      </c>
      <c r="G1531">
        <v>2858</v>
      </c>
      <c r="H1531">
        <v>4224</v>
      </c>
    </row>
    <row r="1532" spans="1:8">
      <c r="A1532" t="s">
        <v>1700</v>
      </c>
      <c r="B1532" t="s">
        <v>353</v>
      </c>
      <c r="C1532" t="s">
        <v>208</v>
      </c>
      <c r="D1532">
        <v>0</v>
      </c>
      <c r="E1532">
        <v>0</v>
      </c>
      <c r="F1532">
        <v>0</v>
      </c>
      <c r="G1532">
        <v>0</v>
      </c>
      <c r="H1532">
        <v>0</v>
      </c>
    </row>
    <row r="1533" spans="1:8">
      <c r="A1533" t="s">
        <v>1700</v>
      </c>
      <c r="B1533" t="s">
        <v>353</v>
      </c>
      <c r="C1533" t="s">
        <v>209</v>
      </c>
      <c r="D1533">
        <v>3059</v>
      </c>
      <c r="E1533">
        <v>5052</v>
      </c>
      <c r="F1533">
        <v>3808</v>
      </c>
      <c r="G1533">
        <v>2858</v>
      </c>
      <c r="H1533">
        <v>4224</v>
      </c>
    </row>
    <row r="1534" spans="1:8">
      <c r="A1534" t="s">
        <v>1700</v>
      </c>
      <c r="B1534" t="s">
        <v>353</v>
      </c>
      <c r="C1534" t="s">
        <v>210</v>
      </c>
      <c r="D1534">
        <v>0</v>
      </c>
      <c r="E1534">
        <v>0</v>
      </c>
      <c r="F1534">
        <v>0</v>
      </c>
      <c r="G1534">
        <v>0</v>
      </c>
      <c r="H1534">
        <v>0</v>
      </c>
    </row>
    <row r="1535" spans="1:8">
      <c r="A1535" t="s">
        <v>1700</v>
      </c>
      <c r="B1535" t="s">
        <v>353</v>
      </c>
      <c r="C1535" t="s">
        <v>211</v>
      </c>
      <c r="D1535">
        <v>0</v>
      </c>
      <c r="E1535">
        <v>0</v>
      </c>
      <c r="F1535">
        <v>0</v>
      </c>
      <c r="G1535">
        <v>0</v>
      </c>
      <c r="H1535">
        <v>0</v>
      </c>
    </row>
    <row r="1536" spans="1:8">
      <c r="A1536" t="s">
        <v>1700</v>
      </c>
      <c r="B1536" t="s">
        <v>353</v>
      </c>
      <c r="C1536" t="s">
        <v>212</v>
      </c>
      <c r="D1536">
        <v>0</v>
      </c>
      <c r="E1536">
        <v>0</v>
      </c>
      <c r="F1536">
        <v>0</v>
      </c>
      <c r="G1536">
        <v>0</v>
      </c>
      <c r="H1536">
        <v>0</v>
      </c>
    </row>
    <row r="1537" spans="1:8">
      <c r="A1537" t="s">
        <v>1700</v>
      </c>
      <c r="B1537" t="s">
        <v>353</v>
      </c>
      <c r="C1537" t="s">
        <v>213</v>
      </c>
      <c r="D1537">
        <v>0</v>
      </c>
      <c r="E1537">
        <v>0</v>
      </c>
      <c r="F1537">
        <v>0</v>
      </c>
      <c r="G1537">
        <v>0</v>
      </c>
      <c r="H1537">
        <v>0</v>
      </c>
    </row>
    <row r="1538" spans="1:8">
      <c r="A1538" t="s">
        <v>1700</v>
      </c>
      <c r="B1538" t="s">
        <v>353</v>
      </c>
      <c r="C1538" t="s">
        <v>214</v>
      </c>
      <c r="D1538">
        <v>0</v>
      </c>
      <c r="E1538">
        <v>0</v>
      </c>
      <c r="F1538">
        <v>0</v>
      </c>
      <c r="G1538">
        <v>0</v>
      </c>
      <c r="H1538">
        <v>0</v>
      </c>
    </row>
    <row r="1539" spans="1:8">
      <c r="A1539" t="s">
        <v>1700</v>
      </c>
      <c r="B1539" t="s">
        <v>353</v>
      </c>
      <c r="C1539" t="s">
        <v>215</v>
      </c>
      <c r="D1539">
        <v>12201</v>
      </c>
      <c r="E1539">
        <v>14193</v>
      </c>
      <c r="F1539">
        <v>11252</v>
      </c>
      <c r="G1539">
        <v>5964</v>
      </c>
      <c r="H1539">
        <v>8782</v>
      </c>
    </row>
    <row r="1540" spans="1:8">
      <c r="A1540" t="s">
        <v>1700</v>
      </c>
      <c r="B1540" t="s">
        <v>353</v>
      </c>
      <c r="C1540" t="s">
        <v>216</v>
      </c>
      <c r="D1540">
        <v>12201</v>
      </c>
      <c r="E1540">
        <v>14193</v>
      </c>
      <c r="F1540">
        <v>11252</v>
      </c>
      <c r="G1540">
        <v>5964</v>
      </c>
      <c r="H1540">
        <v>8782</v>
      </c>
    </row>
    <row r="1541" spans="1:8">
      <c r="A1541" t="s">
        <v>1700</v>
      </c>
      <c r="B1541" t="s">
        <v>353</v>
      </c>
      <c r="C1541" t="s">
        <v>217</v>
      </c>
      <c r="D1541">
        <v>12201</v>
      </c>
      <c r="E1541">
        <v>14193</v>
      </c>
      <c r="F1541">
        <v>11252</v>
      </c>
      <c r="G1541">
        <v>5964</v>
      </c>
      <c r="H1541">
        <v>8782</v>
      </c>
    </row>
    <row r="1542" spans="1:8">
      <c r="A1542" t="s">
        <v>1700</v>
      </c>
      <c r="B1542" t="s">
        <v>353</v>
      </c>
      <c r="C1542" t="s">
        <v>218</v>
      </c>
      <c r="D1542">
        <v>36</v>
      </c>
      <c r="E1542">
        <v>17</v>
      </c>
      <c r="F1542">
        <v>23</v>
      </c>
      <c r="G1542">
        <v>21</v>
      </c>
      <c r="H1542">
        <v>19</v>
      </c>
    </row>
    <row r="1543" spans="1:8">
      <c r="A1543" t="s">
        <v>1700</v>
      </c>
      <c r="B1543" t="s">
        <v>353</v>
      </c>
      <c r="C1543" t="s">
        <v>219</v>
      </c>
      <c r="D1543">
        <v>176</v>
      </c>
      <c r="E1543">
        <v>127</v>
      </c>
      <c r="F1543">
        <v>47</v>
      </c>
      <c r="G1543">
        <v>109</v>
      </c>
      <c r="H1543">
        <v>142</v>
      </c>
    </row>
    <row r="1544" spans="1:8">
      <c r="A1544" t="s">
        <v>1700</v>
      </c>
      <c r="B1544" t="s">
        <v>353</v>
      </c>
      <c r="C1544" t="s">
        <v>220</v>
      </c>
      <c r="D1544">
        <v>48</v>
      </c>
      <c r="E1544">
        <v>44</v>
      </c>
      <c r="F1544">
        <v>64</v>
      </c>
      <c r="G1544">
        <v>60</v>
      </c>
      <c r="H1544">
        <v>54</v>
      </c>
    </row>
    <row r="1545" spans="1:8">
      <c r="A1545" t="s">
        <v>1700</v>
      </c>
      <c r="B1545" t="s">
        <v>353</v>
      </c>
      <c r="C1545" t="s">
        <v>221</v>
      </c>
      <c r="D1545">
        <v>260</v>
      </c>
      <c r="E1545">
        <v>189</v>
      </c>
      <c r="F1545">
        <v>133</v>
      </c>
      <c r="G1545">
        <v>190</v>
      </c>
      <c r="H1545">
        <v>214</v>
      </c>
    </row>
    <row r="1546" spans="1:8">
      <c r="A1546" t="s">
        <v>1700</v>
      </c>
      <c r="B1546" t="s">
        <v>353</v>
      </c>
      <c r="C1546" t="s">
        <v>222</v>
      </c>
      <c r="D1546">
        <v>260</v>
      </c>
      <c r="E1546">
        <v>189</v>
      </c>
      <c r="F1546">
        <v>133</v>
      </c>
      <c r="G1546">
        <v>190</v>
      </c>
      <c r="H1546">
        <v>214</v>
      </c>
    </row>
    <row r="1547" spans="1:8">
      <c r="A1547" t="s">
        <v>1700</v>
      </c>
      <c r="B1547" t="s">
        <v>353</v>
      </c>
      <c r="C1547" t="s">
        <v>223</v>
      </c>
      <c r="D1547">
        <v>1073</v>
      </c>
      <c r="E1547">
        <v>1056</v>
      </c>
      <c r="F1547">
        <v>1005</v>
      </c>
      <c r="G1547">
        <v>687</v>
      </c>
      <c r="H1547">
        <v>795</v>
      </c>
    </row>
    <row r="1548" spans="1:8">
      <c r="A1548" t="s">
        <v>1700</v>
      </c>
      <c r="B1548" t="s">
        <v>353</v>
      </c>
      <c r="C1548" t="s">
        <v>224</v>
      </c>
      <c r="D1548">
        <v>74765</v>
      </c>
      <c r="E1548">
        <v>72003</v>
      </c>
      <c r="F1548">
        <v>69076</v>
      </c>
      <c r="G1548">
        <v>60911</v>
      </c>
      <c r="H1548">
        <v>64091</v>
      </c>
    </row>
    <row r="1549" spans="1:8">
      <c r="A1549" t="s">
        <v>1700</v>
      </c>
      <c r="B1549" t="s">
        <v>353</v>
      </c>
      <c r="C1549" t="s">
        <v>225</v>
      </c>
      <c r="D1549">
        <v>19660</v>
      </c>
      <c r="E1549">
        <v>18668</v>
      </c>
      <c r="F1549">
        <v>17453</v>
      </c>
      <c r="G1549">
        <v>15631</v>
      </c>
      <c r="H1549">
        <v>15332</v>
      </c>
    </row>
    <row r="1550" spans="1:8">
      <c r="A1550" t="s">
        <v>1700</v>
      </c>
      <c r="B1550" t="s">
        <v>353</v>
      </c>
      <c r="C1550" t="s">
        <v>226</v>
      </c>
      <c r="D1550">
        <v>75033</v>
      </c>
      <c r="E1550">
        <v>75960</v>
      </c>
      <c r="F1550">
        <v>70984</v>
      </c>
      <c r="G1550">
        <v>70944</v>
      </c>
      <c r="H1550">
        <v>71709</v>
      </c>
    </row>
    <row r="1551" spans="1:8">
      <c r="A1551" t="s">
        <v>1700</v>
      </c>
      <c r="B1551" t="s">
        <v>353</v>
      </c>
      <c r="C1551" t="s">
        <v>227</v>
      </c>
      <c r="D1551">
        <v>170531</v>
      </c>
      <c r="E1551">
        <v>167687</v>
      </c>
      <c r="F1551">
        <v>158518</v>
      </c>
      <c r="G1551">
        <v>148173</v>
      </c>
      <c r="H1551">
        <v>151927</v>
      </c>
    </row>
    <row r="1552" spans="1:8">
      <c r="A1552" t="s">
        <v>1700</v>
      </c>
      <c r="B1552" t="s">
        <v>353</v>
      </c>
      <c r="C1552" t="s">
        <v>228</v>
      </c>
      <c r="D1552">
        <v>170531</v>
      </c>
      <c r="E1552">
        <v>167687</v>
      </c>
      <c r="F1552">
        <v>158518</v>
      </c>
      <c r="G1552">
        <v>148173</v>
      </c>
      <c r="H1552">
        <v>151927</v>
      </c>
    </row>
    <row r="1553" spans="1:8">
      <c r="A1553" t="s">
        <v>1700</v>
      </c>
      <c r="B1553" t="s">
        <v>353</v>
      </c>
      <c r="C1553" t="s">
        <v>229</v>
      </c>
      <c r="D1553">
        <v>1150</v>
      </c>
      <c r="E1553">
        <v>1114</v>
      </c>
      <c r="F1553">
        <v>1060</v>
      </c>
      <c r="G1553">
        <v>906</v>
      </c>
      <c r="H1553">
        <v>941</v>
      </c>
    </row>
    <row r="1554" spans="1:8">
      <c r="A1554" t="s">
        <v>1700</v>
      </c>
      <c r="B1554" t="s">
        <v>353</v>
      </c>
      <c r="C1554" t="s">
        <v>230</v>
      </c>
      <c r="D1554">
        <v>985</v>
      </c>
      <c r="E1554">
        <v>1001</v>
      </c>
      <c r="F1554">
        <v>950</v>
      </c>
      <c r="G1554">
        <v>844</v>
      </c>
      <c r="H1554">
        <v>954</v>
      </c>
    </row>
    <row r="1555" spans="1:8">
      <c r="A1555" t="s">
        <v>1700</v>
      </c>
      <c r="B1555" t="s">
        <v>353</v>
      </c>
      <c r="C1555" t="s">
        <v>231</v>
      </c>
      <c r="D1555">
        <v>2134</v>
      </c>
      <c r="E1555">
        <v>2115</v>
      </c>
      <c r="F1555">
        <v>2009</v>
      </c>
      <c r="G1555">
        <v>1750</v>
      </c>
      <c r="H1555">
        <v>1895</v>
      </c>
    </row>
    <row r="1556" spans="1:8">
      <c r="A1556" t="s">
        <v>1700</v>
      </c>
      <c r="B1556" t="s">
        <v>353</v>
      </c>
      <c r="C1556" t="s">
        <v>232</v>
      </c>
      <c r="D1556">
        <v>2134</v>
      </c>
      <c r="E1556">
        <v>2115</v>
      </c>
      <c r="F1556">
        <v>2009</v>
      </c>
      <c r="G1556">
        <v>1750</v>
      </c>
      <c r="H1556">
        <v>1895</v>
      </c>
    </row>
    <row r="1557" spans="1:8">
      <c r="A1557" t="s">
        <v>1700</v>
      </c>
      <c r="B1557" t="s">
        <v>353</v>
      </c>
      <c r="C1557" t="s">
        <v>233</v>
      </c>
      <c r="D1557">
        <v>0</v>
      </c>
      <c r="E1557">
        <v>0</v>
      </c>
      <c r="F1557">
        <v>0</v>
      </c>
      <c r="G1557">
        <v>0</v>
      </c>
      <c r="H1557">
        <v>0</v>
      </c>
    </row>
    <row r="1558" spans="1:8">
      <c r="A1558" t="s">
        <v>1700</v>
      </c>
      <c r="B1558" t="s">
        <v>353</v>
      </c>
      <c r="C1558" t="s">
        <v>234</v>
      </c>
      <c r="D1558">
        <v>173809</v>
      </c>
      <c r="E1558">
        <v>174652</v>
      </c>
      <c r="F1558">
        <v>172498</v>
      </c>
      <c r="G1558">
        <v>142828</v>
      </c>
      <c r="H1558">
        <v>156257</v>
      </c>
    </row>
    <row r="1559" spans="1:8">
      <c r="A1559" t="s">
        <v>1700</v>
      </c>
      <c r="B1559" t="s">
        <v>353</v>
      </c>
      <c r="C1559" t="s">
        <v>235</v>
      </c>
      <c r="D1559">
        <v>4523</v>
      </c>
      <c r="E1559">
        <v>4601</v>
      </c>
      <c r="F1559">
        <v>4630</v>
      </c>
      <c r="G1559">
        <v>4671</v>
      </c>
      <c r="H1559">
        <v>4722</v>
      </c>
    </row>
    <row r="1560" spans="1:8">
      <c r="A1560" t="s">
        <v>1700</v>
      </c>
      <c r="B1560" t="s">
        <v>353</v>
      </c>
      <c r="C1560" t="s">
        <v>236</v>
      </c>
      <c r="D1560">
        <v>1912</v>
      </c>
      <c r="E1560">
        <v>1941</v>
      </c>
      <c r="F1560">
        <v>1946</v>
      </c>
      <c r="G1560">
        <v>1962</v>
      </c>
      <c r="H1560">
        <v>1979</v>
      </c>
    </row>
    <row r="1561" spans="1:8">
      <c r="A1561" t="s">
        <v>1700</v>
      </c>
      <c r="B1561" t="s">
        <v>353</v>
      </c>
      <c r="C1561" t="s">
        <v>237</v>
      </c>
      <c r="D1561">
        <v>180244</v>
      </c>
      <c r="E1561">
        <v>181193</v>
      </c>
      <c r="F1561">
        <v>179073</v>
      </c>
      <c r="G1561">
        <v>149461</v>
      </c>
      <c r="H1561">
        <v>162958</v>
      </c>
    </row>
    <row r="1562" spans="1:8">
      <c r="A1562" t="s">
        <v>1700</v>
      </c>
      <c r="B1562" t="s">
        <v>353</v>
      </c>
      <c r="C1562" t="s">
        <v>238</v>
      </c>
      <c r="D1562">
        <v>180244</v>
      </c>
      <c r="E1562">
        <v>181193</v>
      </c>
      <c r="F1562">
        <v>179073</v>
      </c>
      <c r="G1562">
        <v>149461</v>
      </c>
      <c r="H1562">
        <v>162958</v>
      </c>
    </row>
    <row r="1563" spans="1:8">
      <c r="A1563" t="s">
        <v>1700</v>
      </c>
      <c r="B1563" t="s">
        <v>353</v>
      </c>
      <c r="C1563" t="s">
        <v>239</v>
      </c>
      <c r="D1563">
        <v>167336</v>
      </c>
      <c r="E1563">
        <v>168296</v>
      </c>
      <c r="F1563">
        <v>166105</v>
      </c>
      <c r="G1563">
        <v>138552</v>
      </c>
      <c r="H1563">
        <v>150973</v>
      </c>
    </row>
    <row r="1564" spans="1:8">
      <c r="A1564" t="s">
        <v>1700</v>
      </c>
      <c r="B1564" t="s">
        <v>353</v>
      </c>
      <c r="C1564" t="s">
        <v>240</v>
      </c>
      <c r="D1564">
        <v>624</v>
      </c>
      <c r="E1564">
        <v>621</v>
      </c>
      <c r="F1564">
        <v>566</v>
      </c>
      <c r="G1564">
        <v>536</v>
      </c>
      <c r="H1564">
        <v>536</v>
      </c>
    </row>
    <row r="1565" spans="1:8">
      <c r="A1565" t="s">
        <v>1700</v>
      </c>
      <c r="B1565" t="s">
        <v>353</v>
      </c>
      <c r="C1565" t="s">
        <v>241</v>
      </c>
      <c r="D1565">
        <v>0</v>
      </c>
      <c r="E1565">
        <v>0</v>
      </c>
      <c r="F1565">
        <v>0</v>
      </c>
      <c r="G1565">
        <v>0</v>
      </c>
      <c r="H1565">
        <v>0</v>
      </c>
    </row>
    <row r="1566" spans="1:8">
      <c r="A1566" t="s">
        <v>1700</v>
      </c>
      <c r="B1566" t="s">
        <v>353</v>
      </c>
      <c r="C1566" t="s">
        <v>242</v>
      </c>
      <c r="D1566">
        <v>5790</v>
      </c>
      <c r="E1566">
        <v>6191</v>
      </c>
      <c r="F1566">
        <v>6977</v>
      </c>
      <c r="G1566">
        <v>7053</v>
      </c>
      <c r="H1566">
        <v>7235</v>
      </c>
    </row>
    <row r="1567" spans="1:8">
      <c r="A1567" t="s">
        <v>1700</v>
      </c>
      <c r="B1567" t="s">
        <v>353</v>
      </c>
      <c r="C1567" t="s">
        <v>243</v>
      </c>
      <c r="D1567">
        <v>54014</v>
      </c>
      <c r="E1567">
        <v>59939</v>
      </c>
      <c r="F1567">
        <v>59386</v>
      </c>
      <c r="G1567">
        <v>54023</v>
      </c>
      <c r="H1567">
        <v>56832</v>
      </c>
    </row>
    <row r="1568" spans="1:8">
      <c r="A1568" t="s">
        <v>1700</v>
      </c>
      <c r="B1568" t="s">
        <v>353</v>
      </c>
      <c r="C1568" t="s">
        <v>244</v>
      </c>
      <c r="D1568">
        <v>111655</v>
      </c>
      <c r="E1568">
        <v>139856</v>
      </c>
      <c r="F1568">
        <v>147715</v>
      </c>
      <c r="G1568">
        <v>162680</v>
      </c>
      <c r="H1568">
        <v>168272</v>
      </c>
    </row>
    <row r="1569" spans="1:8">
      <c r="A1569" t="s">
        <v>1700</v>
      </c>
      <c r="B1569" t="s">
        <v>353</v>
      </c>
      <c r="C1569" t="s">
        <v>1710</v>
      </c>
      <c r="D1569">
        <v>3707</v>
      </c>
      <c r="E1569">
        <v>4881</v>
      </c>
      <c r="F1569">
        <v>5448</v>
      </c>
      <c r="G1569">
        <v>5469</v>
      </c>
      <c r="H1569">
        <v>5472</v>
      </c>
    </row>
    <row r="1570" spans="1:8">
      <c r="A1570" t="s">
        <v>1700</v>
      </c>
      <c r="B1570" t="s">
        <v>353</v>
      </c>
      <c r="C1570" t="s">
        <v>245</v>
      </c>
      <c r="D1570">
        <v>25259</v>
      </c>
      <c r="E1570">
        <v>25303</v>
      </c>
      <c r="F1570">
        <v>25262</v>
      </c>
      <c r="G1570">
        <v>23695</v>
      </c>
      <c r="H1570">
        <v>23198</v>
      </c>
    </row>
    <row r="1571" spans="1:8">
      <c r="A1571" t="s">
        <v>1700</v>
      </c>
      <c r="B1571" t="s">
        <v>353</v>
      </c>
      <c r="C1571" t="s">
        <v>246</v>
      </c>
      <c r="D1571">
        <v>49815</v>
      </c>
      <c r="E1571">
        <v>54702</v>
      </c>
      <c r="F1571">
        <v>53808</v>
      </c>
      <c r="G1571">
        <v>50131</v>
      </c>
      <c r="H1571">
        <v>51306</v>
      </c>
    </row>
    <row r="1572" spans="1:8">
      <c r="A1572" t="s">
        <v>1700</v>
      </c>
      <c r="B1572" t="s">
        <v>353</v>
      </c>
      <c r="C1572" t="s">
        <v>247</v>
      </c>
      <c r="D1572">
        <v>246532</v>
      </c>
      <c r="E1572">
        <v>285991</v>
      </c>
      <c r="F1572">
        <v>293149</v>
      </c>
      <c r="G1572">
        <v>297582</v>
      </c>
      <c r="H1572">
        <v>306843</v>
      </c>
    </row>
    <row r="1573" spans="1:8">
      <c r="A1573" t="s">
        <v>1700</v>
      </c>
      <c r="B1573" t="s">
        <v>353</v>
      </c>
      <c r="C1573" t="s">
        <v>248</v>
      </c>
      <c r="D1573">
        <v>69</v>
      </c>
      <c r="E1573">
        <v>80</v>
      </c>
      <c r="F1573">
        <v>82.2</v>
      </c>
      <c r="G1573">
        <v>82.7</v>
      </c>
      <c r="H1573">
        <v>84.7</v>
      </c>
    </row>
    <row r="1574" spans="1:8">
      <c r="A1574" t="s">
        <v>1700</v>
      </c>
      <c r="B1574" t="s">
        <v>353</v>
      </c>
      <c r="C1574" t="s">
        <v>249</v>
      </c>
      <c r="D1574">
        <v>134878</v>
      </c>
      <c r="E1574">
        <v>146136</v>
      </c>
      <c r="F1574">
        <v>145434</v>
      </c>
      <c r="G1574">
        <v>134902</v>
      </c>
      <c r="H1574">
        <v>138571</v>
      </c>
    </row>
    <row r="1575" spans="1:8">
      <c r="A1575" t="s">
        <v>1700</v>
      </c>
      <c r="B1575" t="s">
        <v>353</v>
      </c>
      <c r="C1575" t="s">
        <v>250</v>
      </c>
      <c r="D1575">
        <v>246532</v>
      </c>
      <c r="E1575">
        <v>285991</v>
      </c>
      <c r="F1575">
        <v>293149</v>
      </c>
      <c r="G1575">
        <v>297582</v>
      </c>
      <c r="H1575">
        <v>306843</v>
      </c>
    </row>
    <row r="1576" spans="1:8">
      <c r="A1576" t="s">
        <v>1700</v>
      </c>
      <c r="B1576" t="s">
        <v>353</v>
      </c>
      <c r="C1576" t="s">
        <v>251</v>
      </c>
      <c r="D1576">
        <v>172570</v>
      </c>
      <c r="E1576">
        <v>176496</v>
      </c>
      <c r="F1576">
        <v>174730</v>
      </c>
      <c r="G1576">
        <v>164157</v>
      </c>
      <c r="H1576">
        <v>179844</v>
      </c>
    </row>
    <row r="1577" spans="1:8">
      <c r="A1577" t="s">
        <v>1700</v>
      </c>
      <c r="B1577" t="s">
        <v>353</v>
      </c>
      <c r="C1577" t="s">
        <v>252</v>
      </c>
      <c r="D1577">
        <v>172570</v>
      </c>
      <c r="E1577">
        <v>176496</v>
      </c>
      <c r="F1577">
        <v>174730</v>
      </c>
      <c r="G1577">
        <v>164157</v>
      </c>
      <c r="H1577">
        <v>179844</v>
      </c>
    </row>
    <row r="1578" spans="1:8">
      <c r="A1578" t="s">
        <v>1700</v>
      </c>
      <c r="B1578" t="s">
        <v>353</v>
      </c>
      <c r="C1578" t="s">
        <v>1711</v>
      </c>
      <c r="D1578">
        <v>2088</v>
      </c>
      <c r="E1578">
        <v>2073</v>
      </c>
      <c r="F1578">
        <v>2073</v>
      </c>
      <c r="G1578">
        <v>2073</v>
      </c>
      <c r="H1578">
        <v>2097</v>
      </c>
    </row>
    <row r="1579" spans="1:8">
      <c r="A1579" t="s">
        <v>1700</v>
      </c>
      <c r="B1579" t="s">
        <v>353</v>
      </c>
      <c r="C1579" t="s">
        <v>253</v>
      </c>
      <c r="D1579">
        <v>0</v>
      </c>
      <c r="E1579">
        <v>0</v>
      </c>
      <c r="F1579">
        <v>0</v>
      </c>
      <c r="G1579">
        <v>0</v>
      </c>
      <c r="H1579">
        <v>0</v>
      </c>
    </row>
    <row r="1580" spans="1:8">
      <c r="A1580" t="s">
        <v>1700</v>
      </c>
      <c r="B1580" t="s">
        <v>353</v>
      </c>
      <c r="C1580" t="s">
        <v>1712</v>
      </c>
      <c r="D1580">
        <v>0</v>
      </c>
      <c r="E1580">
        <v>0</v>
      </c>
      <c r="F1580">
        <v>0</v>
      </c>
      <c r="G1580">
        <v>0</v>
      </c>
      <c r="H1580">
        <v>0</v>
      </c>
    </row>
    <row r="1581" spans="1:8">
      <c r="A1581" t="s">
        <v>1700</v>
      </c>
      <c r="B1581" t="s">
        <v>353</v>
      </c>
      <c r="C1581" t="s">
        <v>1713</v>
      </c>
      <c r="D1581">
        <v>812</v>
      </c>
      <c r="E1581">
        <v>809</v>
      </c>
      <c r="F1581">
        <v>748</v>
      </c>
      <c r="G1581">
        <v>700</v>
      </c>
      <c r="H1581">
        <v>706</v>
      </c>
    </row>
    <row r="1582" spans="1:8">
      <c r="A1582" t="s">
        <v>1700</v>
      </c>
      <c r="B1582" t="s">
        <v>353</v>
      </c>
      <c r="C1582" t="s">
        <v>1714</v>
      </c>
      <c r="D1582">
        <v>0</v>
      </c>
      <c r="E1582">
        <v>0</v>
      </c>
      <c r="F1582">
        <v>0</v>
      </c>
      <c r="G1582">
        <v>0</v>
      </c>
      <c r="H1582">
        <v>579</v>
      </c>
    </row>
    <row r="1583" spans="1:8">
      <c r="A1583" t="s">
        <v>1700</v>
      </c>
      <c r="B1583" t="s">
        <v>353</v>
      </c>
      <c r="C1583" t="s">
        <v>254</v>
      </c>
      <c r="D1583">
        <v>812</v>
      </c>
      <c r="E1583">
        <v>809</v>
      </c>
      <c r="F1583">
        <v>748</v>
      </c>
      <c r="G1583">
        <v>700</v>
      </c>
      <c r="H1583">
        <v>706</v>
      </c>
    </row>
    <row r="1584" spans="1:8">
      <c r="A1584" t="s">
        <v>1700</v>
      </c>
      <c r="B1584" t="s">
        <v>353</v>
      </c>
      <c r="C1584" t="s">
        <v>255</v>
      </c>
      <c r="D1584">
        <v>812</v>
      </c>
      <c r="E1584">
        <v>809</v>
      </c>
      <c r="F1584">
        <v>748</v>
      </c>
      <c r="G1584">
        <v>700</v>
      </c>
      <c r="H1584">
        <v>1285</v>
      </c>
    </row>
    <row r="1585" spans="1:8">
      <c r="A1585" t="s">
        <v>1700</v>
      </c>
      <c r="B1585" t="s">
        <v>353</v>
      </c>
      <c r="C1585" t="s">
        <v>256</v>
      </c>
      <c r="D1585">
        <v>812</v>
      </c>
      <c r="E1585">
        <v>809</v>
      </c>
      <c r="F1585">
        <v>748</v>
      </c>
      <c r="G1585">
        <v>700</v>
      </c>
      <c r="H1585">
        <v>1285</v>
      </c>
    </row>
    <row r="1586" spans="1:8">
      <c r="A1586" t="s">
        <v>1700</v>
      </c>
      <c r="B1586" t="s">
        <v>353</v>
      </c>
      <c r="C1586" t="s">
        <v>1715</v>
      </c>
      <c r="D1586">
        <v>299</v>
      </c>
      <c r="E1586">
        <v>26</v>
      </c>
      <c r="F1586">
        <v>26</v>
      </c>
      <c r="G1586">
        <v>0</v>
      </c>
      <c r="H1586">
        <v>0</v>
      </c>
    </row>
    <row r="1587" spans="1:8">
      <c r="A1587" t="s">
        <v>1700</v>
      </c>
      <c r="B1587" t="s">
        <v>353</v>
      </c>
      <c r="C1587" t="s">
        <v>257</v>
      </c>
      <c r="D1587">
        <v>13218</v>
      </c>
      <c r="E1587">
        <v>12568</v>
      </c>
      <c r="F1587">
        <v>11924</v>
      </c>
      <c r="G1587">
        <v>12200</v>
      </c>
      <c r="H1587">
        <v>8047</v>
      </c>
    </row>
    <row r="1588" spans="1:8">
      <c r="A1588" t="s">
        <v>1700</v>
      </c>
      <c r="B1588" t="s">
        <v>353</v>
      </c>
      <c r="C1588" t="s">
        <v>258</v>
      </c>
      <c r="D1588">
        <v>14545</v>
      </c>
      <c r="E1588">
        <v>13844</v>
      </c>
      <c r="F1588">
        <v>13188</v>
      </c>
      <c r="G1588">
        <v>13282</v>
      </c>
      <c r="H1588">
        <v>9749</v>
      </c>
    </row>
    <row r="1589" spans="1:8">
      <c r="A1589" t="s">
        <v>1700</v>
      </c>
      <c r="B1589" t="s">
        <v>353</v>
      </c>
      <c r="C1589" t="s">
        <v>259</v>
      </c>
      <c r="D1589">
        <v>14545</v>
      </c>
      <c r="E1589">
        <v>13844</v>
      </c>
      <c r="F1589">
        <v>13188</v>
      </c>
      <c r="G1589">
        <v>13282</v>
      </c>
      <c r="H1589">
        <v>9749</v>
      </c>
    </row>
    <row r="1590" spans="1:8">
      <c r="A1590" t="s">
        <v>1700</v>
      </c>
      <c r="B1590" t="s">
        <v>353</v>
      </c>
      <c r="C1590" t="s">
        <v>260</v>
      </c>
      <c r="D1590">
        <v>224682</v>
      </c>
      <c r="E1590">
        <v>229548</v>
      </c>
      <c r="F1590">
        <v>224722</v>
      </c>
      <c r="G1590">
        <v>188006</v>
      </c>
      <c r="H1590">
        <v>207059</v>
      </c>
    </row>
    <row r="1591" spans="1:8">
      <c r="A1591" t="s">
        <v>1700</v>
      </c>
      <c r="B1591" t="s">
        <v>353</v>
      </c>
      <c r="C1591" t="s">
        <v>261</v>
      </c>
      <c r="D1591">
        <v>14828</v>
      </c>
      <c r="E1591">
        <v>16268</v>
      </c>
      <c r="F1591">
        <v>14900</v>
      </c>
      <c r="G1591">
        <v>13773</v>
      </c>
      <c r="H1591">
        <v>18022</v>
      </c>
    </row>
    <row r="1592" spans="1:8">
      <c r="A1592" t="s">
        <v>1700</v>
      </c>
      <c r="B1592" t="s">
        <v>353</v>
      </c>
      <c r="C1592" t="s">
        <v>262</v>
      </c>
      <c r="D1592">
        <v>1626</v>
      </c>
      <c r="E1592">
        <v>3250</v>
      </c>
      <c r="F1592">
        <v>279</v>
      </c>
      <c r="G1592">
        <v>549</v>
      </c>
      <c r="H1592">
        <v>663</v>
      </c>
    </row>
    <row r="1593" spans="1:8">
      <c r="A1593" t="s">
        <v>1700</v>
      </c>
      <c r="B1593" t="s">
        <v>353</v>
      </c>
      <c r="C1593" t="s">
        <v>1716</v>
      </c>
      <c r="D1593">
        <v>2035</v>
      </c>
      <c r="E1593">
        <v>2027</v>
      </c>
      <c r="F1593">
        <v>2035</v>
      </c>
      <c r="G1593">
        <v>1962</v>
      </c>
      <c r="H1593">
        <v>1940</v>
      </c>
    </row>
    <row r="1594" spans="1:8">
      <c r="A1594" t="s">
        <v>1700</v>
      </c>
      <c r="B1594" t="s">
        <v>353</v>
      </c>
      <c r="C1594" t="s">
        <v>263</v>
      </c>
      <c r="D1594">
        <v>18477</v>
      </c>
      <c r="E1594">
        <v>18240</v>
      </c>
      <c r="F1594">
        <v>17559</v>
      </c>
      <c r="G1594">
        <v>18133</v>
      </c>
      <c r="H1594">
        <v>13487</v>
      </c>
    </row>
    <row r="1595" spans="1:8">
      <c r="A1595" t="s">
        <v>1700</v>
      </c>
      <c r="B1595" t="s">
        <v>353</v>
      </c>
      <c r="C1595" t="s">
        <v>264</v>
      </c>
      <c r="D1595">
        <v>54102</v>
      </c>
      <c r="E1595">
        <v>63589</v>
      </c>
      <c r="F1595">
        <v>61677</v>
      </c>
      <c r="G1595">
        <v>54334</v>
      </c>
      <c r="H1595">
        <v>61268</v>
      </c>
    </row>
    <row r="1596" spans="1:8">
      <c r="A1596" t="s">
        <v>1700</v>
      </c>
      <c r="B1596" t="s">
        <v>353</v>
      </c>
      <c r="C1596" t="s">
        <v>265</v>
      </c>
      <c r="D1596">
        <v>313715</v>
      </c>
      <c r="E1596">
        <v>330895</v>
      </c>
      <c r="F1596">
        <v>319138</v>
      </c>
      <c r="G1596">
        <v>274795</v>
      </c>
      <c r="H1596">
        <v>300498</v>
      </c>
    </row>
    <row r="1597" spans="1:8">
      <c r="A1597" t="s">
        <v>1700</v>
      </c>
      <c r="B1597" t="s">
        <v>353</v>
      </c>
      <c r="C1597" t="s">
        <v>266</v>
      </c>
      <c r="D1597">
        <v>87.7</v>
      </c>
      <c r="E1597">
        <v>92.6</v>
      </c>
      <c r="F1597">
        <v>89.5</v>
      </c>
      <c r="G1597">
        <v>76.400000000000006</v>
      </c>
      <c r="H1597">
        <v>82.9</v>
      </c>
    </row>
    <row r="1598" spans="1:8">
      <c r="A1598" t="s">
        <v>1700</v>
      </c>
      <c r="B1598" t="s">
        <v>353</v>
      </c>
      <c r="C1598" t="s">
        <v>267</v>
      </c>
      <c r="D1598">
        <v>312090</v>
      </c>
      <c r="E1598">
        <v>327645</v>
      </c>
      <c r="F1598">
        <v>318859</v>
      </c>
      <c r="G1598">
        <v>274246</v>
      </c>
      <c r="H1598">
        <v>299836</v>
      </c>
    </row>
    <row r="1599" spans="1:8">
      <c r="A1599" t="s">
        <v>1700</v>
      </c>
      <c r="B1599" t="s">
        <v>353</v>
      </c>
      <c r="C1599" t="s">
        <v>268</v>
      </c>
      <c r="D1599">
        <v>0</v>
      </c>
      <c r="E1599">
        <v>0</v>
      </c>
      <c r="F1599">
        <v>0</v>
      </c>
      <c r="G1599">
        <v>0</v>
      </c>
      <c r="H1599">
        <v>0</v>
      </c>
    </row>
    <row r="1600" spans="1:8">
      <c r="A1600" t="s">
        <v>1700</v>
      </c>
      <c r="B1600" t="s">
        <v>353</v>
      </c>
      <c r="C1600" t="s">
        <v>269</v>
      </c>
      <c r="D1600">
        <v>0</v>
      </c>
      <c r="E1600">
        <v>0</v>
      </c>
      <c r="F1600">
        <v>0</v>
      </c>
      <c r="G1600">
        <v>0</v>
      </c>
      <c r="H1600">
        <v>0</v>
      </c>
    </row>
    <row r="1601" spans="1:8">
      <c r="A1601" t="s">
        <v>1700</v>
      </c>
      <c r="B1601" t="s">
        <v>353</v>
      </c>
      <c r="C1601" t="s">
        <v>270</v>
      </c>
      <c r="D1601">
        <v>0</v>
      </c>
      <c r="E1601">
        <v>0</v>
      </c>
      <c r="F1601">
        <v>0</v>
      </c>
      <c r="G1601">
        <v>0</v>
      </c>
      <c r="H1601">
        <v>0</v>
      </c>
    </row>
    <row r="1602" spans="1:8">
      <c r="A1602" t="s">
        <v>1700</v>
      </c>
      <c r="B1602" t="s">
        <v>353</v>
      </c>
      <c r="C1602" t="s">
        <v>271</v>
      </c>
      <c r="D1602">
        <v>0</v>
      </c>
      <c r="E1602">
        <v>0</v>
      </c>
      <c r="F1602">
        <v>0</v>
      </c>
      <c r="G1602">
        <v>0</v>
      </c>
      <c r="H1602">
        <v>0</v>
      </c>
    </row>
    <row r="1603" spans="1:8">
      <c r="A1603" t="s">
        <v>1700</v>
      </c>
      <c r="B1603" t="s">
        <v>353</v>
      </c>
      <c r="C1603" t="s">
        <v>272</v>
      </c>
      <c r="D1603">
        <v>0</v>
      </c>
      <c r="E1603">
        <v>0</v>
      </c>
      <c r="F1603">
        <v>0</v>
      </c>
      <c r="G1603">
        <v>0</v>
      </c>
      <c r="H1603">
        <v>0</v>
      </c>
    </row>
    <row r="1604" spans="1:8">
      <c r="A1604" t="s">
        <v>1700</v>
      </c>
      <c r="B1604" t="s">
        <v>353</v>
      </c>
      <c r="C1604" t="s">
        <v>273</v>
      </c>
      <c r="D1604">
        <v>0</v>
      </c>
      <c r="E1604">
        <v>0</v>
      </c>
      <c r="F1604">
        <v>0</v>
      </c>
      <c r="G1604">
        <v>0</v>
      </c>
      <c r="H1604">
        <v>0</v>
      </c>
    </row>
    <row r="1605" spans="1:8">
      <c r="A1605" t="s">
        <v>1700</v>
      </c>
      <c r="B1605" t="s">
        <v>353</v>
      </c>
      <c r="C1605" t="s">
        <v>274</v>
      </c>
      <c r="D1605">
        <v>299249</v>
      </c>
      <c r="E1605">
        <v>316551</v>
      </c>
      <c r="F1605">
        <v>304773</v>
      </c>
      <c r="G1605">
        <v>262428</v>
      </c>
      <c r="H1605">
        <v>287268</v>
      </c>
    </row>
    <row r="1606" spans="1:8">
      <c r="A1606" t="s">
        <v>1700</v>
      </c>
      <c r="B1606" t="s">
        <v>353</v>
      </c>
      <c r="C1606" t="s">
        <v>275</v>
      </c>
      <c r="D1606">
        <v>0</v>
      </c>
      <c r="E1606">
        <v>0</v>
      </c>
      <c r="F1606">
        <v>0</v>
      </c>
      <c r="G1606">
        <v>0</v>
      </c>
      <c r="H1606">
        <v>0</v>
      </c>
    </row>
    <row r="1607" spans="1:8">
      <c r="A1607" t="s">
        <v>1700</v>
      </c>
      <c r="B1607" t="s">
        <v>353</v>
      </c>
      <c r="C1607" t="s">
        <v>276</v>
      </c>
      <c r="D1607">
        <v>0</v>
      </c>
      <c r="E1607">
        <v>0</v>
      </c>
      <c r="F1607">
        <v>0</v>
      </c>
      <c r="G1607">
        <v>0</v>
      </c>
      <c r="H1607">
        <v>0</v>
      </c>
    </row>
    <row r="1608" spans="1:8">
      <c r="A1608" t="s">
        <v>1700</v>
      </c>
      <c r="B1608" t="s">
        <v>353</v>
      </c>
      <c r="C1608" t="s">
        <v>277</v>
      </c>
      <c r="D1608">
        <v>302</v>
      </c>
      <c r="E1608">
        <v>212</v>
      </c>
      <c r="F1608">
        <v>147</v>
      </c>
      <c r="G1608">
        <v>142</v>
      </c>
      <c r="H1608">
        <v>164</v>
      </c>
    </row>
    <row r="1609" spans="1:8">
      <c r="A1609" t="s">
        <v>1700</v>
      </c>
      <c r="B1609" t="s">
        <v>353</v>
      </c>
      <c r="C1609" t="s">
        <v>278</v>
      </c>
      <c r="D1609">
        <v>1754</v>
      </c>
      <c r="E1609">
        <v>2786</v>
      </c>
      <c r="F1609">
        <v>2886</v>
      </c>
      <c r="G1609">
        <v>3121</v>
      </c>
      <c r="H1609">
        <v>3282</v>
      </c>
    </row>
    <row r="1610" spans="1:8">
      <c r="A1610" t="s">
        <v>1700</v>
      </c>
      <c r="B1610" t="s">
        <v>353</v>
      </c>
      <c r="C1610" t="s">
        <v>279</v>
      </c>
      <c r="D1610">
        <v>209</v>
      </c>
      <c r="E1610">
        <v>398</v>
      </c>
      <c r="F1610">
        <v>621</v>
      </c>
      <c r="G1610">
        <v>376</v>
      </c>
      <c r="H1610">
        <v>424</v>
      </c>
    </row>
    <row r="1611" spans="1:8">
      <c r="A1611" t="s">
        <v>1700</v>
      </c>
      <c r="B1611" t="s">
        <v>353</v>
      </c>
      <c r="C1611" t="s">
        <v>280</v>
      </c>
      <c r="D1611">
        <v>9005</v>
      </c>
      <c r="E1611">
        <v>8864</v>
      </c>
      <c r="F1611">
        <v>8413</v>
      </c>
      <c r="G1611">
        <v>7852</v>
      </c>
      <c r="H1611">
        <v>7826</v>
      </c>
    </row>
    <row r="1612" spans="1:8">
      <c r="A1612" t="s">
        <v>1700</v>
      </c>
      <c r="B1612" t="s">
        <v>353</v>
      </c>
      <c r="C1612" t="s">
        <v>281</v>
      </c>
      <c r="D1612">
        <v>11270</v>
      </c>
      <c r="E1612">
        <v>12260</v>
      </c>
      <c r="F1612">
        <v>12067</v>
      </c>
      <c r="G1612">
        <v>11490</v>
      </c>
      <c r="H1612">
        <v>11695</v>
      </c>
    </row>
    <row r="1613" spans="1:8">
      <c r="A1613" t="s">
        <v>1700</v>
      </c>
      <c r="B1613" t="s">
        <v>353</v>
      </c>
      <c r="C1613" t="s">
        <v>282</v>
      </c>
      <c r="D1613">
        <v>11270</v>
      </c>
      <c r="E1613">
        <v>12260</v>
      </c>
      <c r="F1613">
        <v>12067</v>
      </c>
      <c r="G1613">
        <v>11490</v>
      </c>
      <c r="H1613">
        <v>11695</v>
      </c>
    </row>
    <row r="1614" spans="1:8">
      <c r="A1614" t="s">
        <v>1700</v>
      </c>
      <c r="B1614" t="s">
        <v>353</v>
      </c>
      <c r="C1614" t="s">
        <v>283</v>
      </c>
      <c r="D1614">
        <v>0</v>
      </c>
      <c r="E1614">
        <v>0</v>
      </c>
      <c r="F1614">
        <v>0</v>
      </c>
      <c r="G1614">
        <v>0</v>
      </c>
      <c r="H1614">
        <v>0</v>
      </c>
    </row>
    <row r="1615" spans="1:8">
      <c r="A1615" t="s">
        <v>1700</v>
      </c>
      <c r="B1615" t="s">
        <v>353</v>
      </c>
      <c r="C1615" t="s">
        <v>284</v>
      </c>
      <c r="D1615">
        <v>0</v>
      </c>
      <c r="E1615">
        <v>0</v>
      </c>
      <c r="F1615">
        <v>0</v>
      </c>
      <c r="G1615">
        <v>0</v>
      </c>
      <c r="H1615">
        <v>0</v>
      </c>
    </row>
    <row r="1616" spans="1:8">
      <c r="A1616" t="s">
        <v>1700</v>
      </c>
      <c r="B1616" t="s">
        <v>353</v>
      </c>
      <c r="C1616" t="s">
        <v>1717</v>
      </c>
      <c r="D1616">
        <v>14773</v>
      </c>
      <c r="E1616">
        <v>13807</v>
      </c>
      <c r="F1616">
        <v>13550</v>
      </c>
      <c r="G1616">
        <v>11507</v>
      </c>
      <c r="H1616">
        <v>12498</v>
      </c>
    </row>
    <row r="1617" spans="1:8">
      <c r="A1617" t="s">
        <v>1700</v>
      </c>
      <c r="B1617" t="s">
        <v>353</v>
      </c>
      <c r="C1617" t="s">
        <v>1718</v>
      </c>
      <c r="D1617">
        <v>2786</v>
      </c>
      <c r="E1617">
        <v>3090</v>
      </c>
      <c r="F1617">
        <v>3317</v>
      </c>
      <c r="G1617">
        <v>3724</v>
      </c>
      <c r="H1617">
        <v>4487</v>
      </c>
    </row>
    <row r="1618" spans="1:8">
      <c r="A1618" t="s">
        <v>1700</v>
      </c>
      <c r="B1618" t="s">
        <v>353</v>
      </c>
      <c r="C1618" t="s">
        <v>1719</v>
      </c>
      <c r="D1618">
        <v>16597</v>
      </c>
      <c r="E1618">
        <v>18834</v>
      </c>
      <c r="F1618">
        <v>17120</v>
      </c>
      <c r="G1618">
        <v>17494</v>
      </c>
      <c r="H1618">
        <v>19137</v>
      </c>
    </row>
    <row r="1619" spans="1:8">
      <c r="A1619" t="s">
        <v>1700</v>
      </c>
      <c r="B1619" t="s">
        <v>353</v>
      </c>
      <c r="C1619" t="s">
        <v>1720</v>
      </c>
      <c r="D1619">
        <v>361</v>
      </c>
      <c r="E1619">
        <v>413</v>
      </c>
      <c r="F1619">
        <v>458</v>
      </c>
      <c r="G1619">
        <v>483</v>
      </c>
      <c r="H1619">
        <v>571</v>
      </c>
    </row>
    <row r="1620" spans="1:8">
      <c r="A1620" t="s">
        <v>1700</v>
      </c>
      <c r="B1620" t="s">
        <v>353</v>
      </c>
      <c r="C1620" t="s">
        <v>1721</v>
      </c>
      <c r="D1620">
        <v>3944</v>
      </c>
      <c r="E1620">
        <v>4038</v>
      </c>
      <c r="F1620">
        <v>4072</v>
      </c>
      <c r="G1620">
        <v>4176</v>
      </c>
      <c r="H1620">
        <v>4221</v>
      </c>
    </row>
    <row r="1621" spans="1:8">
      <c r="A1621" t="s">
        <v>1700</v>
      </c>
      <c r="B1621" t="s">
        <v>353</v>
      </c>
      <c r="C1621" t="s">
        <v>1722</v>
      </c>
      <c r="D1621">
        <v>8658</v>
      </c>
      <c r="E1621">
        <v>9803</v>
      </c>
      <c r="F1621">
        <v>10802</v>
      </c>
      <c r="G1621">
        <v>9877</v>
      </c>
      <c r="H1621">
        <v>11450</v>
      </c>
    </row>
    <row r="1622" spans="1:8">
      <c r="A1622" t="s">
        <v>1700</v>
      </c>
      <c r="B1622" t="s">
        <v>353</v>
      </c>
      <c r="C1622" t="s">
        <v>285</v>
      </c>
      <c r="D1622">
        <v>46758</v>
      </c>
      <c r="E1622">
        <v>49572</v>
      </c>
      <c r="F1622">
        <v>48862</v>
      </c>
      <c r="G1622">
        <v>46777</v>
      </c>
      <c r="H1622">
        <v>51792</v>
      </c>
    </row>
    <row r="1623" spans="1:8">
      <c r="A1623" t="s">
        <v>1700</v>
      </c>
      <c r="B1623" t="s">
        <v>353</v>
      </c>
      <c r="C1623" t="s">
        <v>286</v>
      </c>
      <c r="D1623">
        <v>0</v>
      </c>
      <c r="E1623">
        <v>0</v>
      </c>
      <c r="F1623">
        <v>0</v>
      </c>
      <c r="G1623">
        <v>0</v>
      </c>
      <c r="H1623">
        <v>0</v>
      </c>
    </row>
    <row r="1624" spans="1:8">
      <c r="A1624" t="s">
        <v>1700</v>
      </c>
      <c r="B1624" t="s">
        <v>353</v>
      </c>
      <c r="C1624" t="s">
        <v>287</v>
      </c>
      <c r="D1624">
        <v>275</v>
      </c>
      <c r="E1624">
        <v>165</v>
      </c>
      <c r="F1624">
        <v>150</v>
      </c>
      <c r="G1624">
        <v>68</v>
      </c>
      <c r="H1624">
        <v>200</v>
      </c>
    </row>
    <row r="1625" spans="1:8">
      <c r="A1625" t="s">
        <v>1700</v>
      </c>
      <c r="B1625" t="s">
        <v>353</v>
      </c>
      <c r="C1625" t="s">
        <v>288</v>
      </c>
      <c r="D1625">
        <v>1101</v>
      </c>
      <c r="E1625">
        <v>1958</v>
      </c>
      <c r="F1625">
        <v>103</v>
      </c>
      <c r="G1625">
        <v>375</v>
      </c>
      <c r="H1625">
        <v>417</v>
      </c>
    </row>
    <row r="1626" spans="1:8">
      <c r="A1626" t="s">
        <v>1700</v>
      </c>
      <c r="B1626" t="s">
        <v>353</v>
      </c>
      <c r="C1626" t="s">
        <v>289</v>
      </c>
      <c r="D1626">
        <v>13</v>
      </c>
      <c r="E1626">
        <v>13</v>
      </c>
      <c r="F1626">
        <v>0</v>
      </c>
      <c r="G1626">
        <v>0</v>
      </c>
      <c r="H1626">
        <v>9</v>
      </c>
    </row>
    <row r="1627" spans="1:8">
      <c r="A1627" t="s">
        <v>1700</v>
      </c>
      <c r="B1627" t="s">
        <v>353</v>
      </c>
      <c r="C1627" t="s">
        <v>290</v>
      </c>
      <c r="D1627">
        <v>1390</v>
      </c>
      <c r="E1627">
        <v>2137</v>
      </c>
      <c r="F1627">
        <v>253</v>
      </c>
      <c r="G1627">
        <v>443</v>
      </c>
      <c r="H1627">
        <v>626</v>
      </c>
    </row>
    <row r="1628" spans="1:8">
      <c r="A1628" t="s">
        <v>1700</v>
      </c>
      <c r="B1628" t="s">
        <v>353</v>
      </c>
      <c r="C1628" t="s">
        <v>291</v>
      </c>
      <c r="D1628">
        <v>289</v>
      </c>
      <c r="E1628">
        <v>178</v>
      </c>
      <c r="F1628">
        <v>150</v>
      </c>
      <c r="G1628">
        <v>68</v>
      </c>
      <c r="H1628">
        <v>209</v>
      </c>
    </row>
    <row r="1629" spans="1:8">
      <c r="A1629" t="s">
        <v>1700</v>
      </c>
      <c r="B1629" t="s">
        <v>353</v>
      </c>
      <c r="C1629" t="s">
        <v>292</v>
      </c>
      <c r="D1629">
        <v>0</v>
      </c>
      <c r="E1629">
        <v>0</v>
      </c>
      <c r="F1629">
        <v>0</v>
      </c>
      <c r="G1629">
        <v>0</v>
      </c>
      <c r="H1629">
        <v>0</v>
      </c>
    </row>
    <row r="1630" spans="1:8">
      <c r="A1630" t="s">
        <v>1700</v>
      </c>
      <c r="B1630" t="s">
        <v>353</v>
      </c>
      <c r="C1630" t="s">
        <v>293</v>
      </c>
      <c r="D1630">
        <v>0</v>
      </c>
      <c r="E1630">
        <v>0</v>
      </c>
      <c r="F1630">
        <v>0</v>
      </c>
      <c r="G1630">
        <v>0</v>
      </c>
      <c r="H1630">
        <v>0</v>
      </c>
    </row>
    <row r="1631" spans="1:8">
      <c r="A1631" t="s">
        <v>1700</v>
      </c>
      <c r="B1631" t="s">
        <v>353</v>
      </c>
      <c r="C1631" t="s">
        <v>294</v>
      </c>
      <c r="D1631">
        <v>0</v>
      </c>
      <c r="E1631">
        <v>0</v>
      </c>
      <c r="F1631">
        <v>0</v>
      </c>
      <c r="G1631">
        <v>0</v>
      </c>
      <c r="H1631">
        <v>0</v>
      </c>
    </row>
    <row r="1632" spans="1:8">
      <c r="A1632" t="s">
        <v>1700</v>
      </c>
      <c r="B1632" t="s">
        <v>353</v>
      </c>
      <c r="C1632" t="s">
        <v>295</v>
      </c>
      <c r="D1632">
        <v>0</v>
      </c>
      <c r="E1632">
        <v>0</v>
      </c>
      <c r="F1632">
        <v>0</v>
      </c>
      <c r="G1632">
        <v>0</v>
      </c>
      <c r="H1632">
        <v>0</v>
      </c>
    </row>
    <row r="1633" spans="1:8">
      <c r="A1633" t="s">
        <v>1700</v>
      </c>
      <c r="B1633" t="s">
        <v>353</v>
      </c>
      <c r="C1633" t="s">
        <v>296</v>
      </c>
      <c r="D1633">
        <v>0</v>
      </c>
      <c r="E1633">
        <v>0</v>
      </c>
      <c r="F1633">
        <v>0</v>
      </c>
      <c r="G1633">
        <v>0</v>
      </c>
      <c r="H1633">
        <v>0</v>
      </c>
    </row>
    <row r="1634" spans="1:8">
      <c r="A1634" t="s">
        <v>1700</v>
      </c>
      <c r="B1634" t="s">
        <v>353</v>
      </c>
      <c r="C1634" t="s">
        <v>297</v>
      </c>
      <c r="D1634">
        <v>0</v>
      </c>
      <c r="E1634">
        <v>0</v>
      </c>
      <c r="F1634">
        <v>0</v>
      </c>
      <c r="G1634">
        <v>0</v>
      </c>
      <c r="H1634">
        <v>0</v>
      </c>
    </row>
    <row r="1635" spans="1:8">
      <c r="A1635" t="s">
        <v>1700</v>
      </c>
      <c r="B1635" t="s">
        <v>353</v>
      </c>
      <c r="C1635" t="s">
        <v>298</v>
      </c>
      <c r="D1635">
        <v>136</v>
      </c>
      <c r="E1635">
        <v>125</v>
      </c>
      <c r="F1635">
        <v>129</v>
      </c>
      <c r="G1635">
        <v>117</v>
      </c>
      <c r="H1635">
        <v>110</v>
      </c>
    </row>
    <row r="1636" spans="1:8">
      <c r="A1636" t="s">
        <v>1700</v>
      </c>
      <c r="B1636" t="s">
        <v>353</v>
      </c>
      <c r="C1636" t="s">
        <v>299</v>
      </c>
      <c r="D1636">
        <v>1445</v>
      </c>
      <c r="E1636">
        <v>1817</v>
      </c>
      <c r="F1636">
        <v>2013</v>
      </c>
      <c r="G1636">
        <v>2450</v>
      </c>
      <c r="H1636">
        <v>3025</v>
      </c>
    </row>
    <row r="1637" spans="1:8">
      <c r="A1637" t="s">
        <v>1700</v>
      </c>
      <c r="B1637" t="s">
        <v>353</v>
      </c>
      <c r="C1637" t="s">
        <v>300</v>
      </c>
      <c r="D1637">
        <v>359</v>
      </c>
      <c r="E1637">
        <v>951</v>
      </c>
      <c r="F1637">
        <v>1188</v>
      </c>
      <c r="G1637">
        <v>1834</v>
      </c>
      <c r="H1637">
        <v>2315</v>
      </c>
    </row>
    <row r="1638" spans="1:8">
      <c r="A1638" t="s">
        <v>1700</v>
      </c>
      <c r="B1638" t="s">
        <v>353</v>
      </c>
      <c r="C1638" t="s">
        <v>1723</v>
      </c>
      <c r="D1638">
        <v>35</v>
      </c>
      <c r="E1638">
        <v>87</v>
      </c>
      <c r="F1638">
        <v>137</v>
      </c>
      <c r="G1638">
        <v>163</v>
      </c>
      <c r="H1638">
        <v>248</v>
      </c>
    </row>
    <row r="1639" spans="1:8">
      <c r="A1639" t="s">
        <v>1700</v>
      </c>
      <c r="B1639" t="s">
        <v>353</v>
      </c>
      <c r="C1639" t="s">
        <v>301</v>
      </c>
      <c r="D1639">
        <v>194</v>
      </c>
      <c r="E1639">
        <v>228</v>
      </c>
      <c r="F1639">
        <v>266</v>
      </c>
      <c r="G1639">
        <v>368</v>
      </c>
      <c r="H1639">
        <v>406</v>
      </c>
    </row>
    <row r="1640" spans="1:8">
      <c r="A1640" t="s">
        <v>1700</v>
      </c>
      <c r="B1640" t="s">
        <v>353</v>
      </c>
      <c r="C1640" t="s">
        <v>302</v>
      </c>
      <c r="D1640">
        <v>3086</v>
      </c>
      <c r="E1640">
        <v>3480</v>
      </c>
      <c r="F1640">
        <v>4071</v>
      </c>
      <c r="G1640">
        <v>4639</v>
      </c>
      <c r="H1640">
        <v>5216</v>
      </c>
    </row>
    <row r="1641" spans="1:8">
      <c r="A1641" t="s">
        <v>1700</v>
      </c>
      <c r="B1641" t="s">
        <v>353</v>
      </c>
      <c r="C1641" t="s">
        <v>303</v>
      </c>
      <c r="D1641">
        <v>5084</v>
      </c>
      <c r="E1641">
        <v>6476</v>
      </c>
      <c r="F1641">
        <v>7539</v>
      </c>
      <c r="G1641">
        <v>9290</v>
      </c>
      <c r="H1641">
        <v>10962</v>
      </c>
    </row>
    <row r="1642" spans="1:8">
      <c r="A1642" t="s">
        <v>1700</v>
      </c>
      <c r="B1642" t="s">
        <v>353</v>
      </c>
      <c r="C1642" t="s">
        <v>304</v>
      </c>
      <c r="D1642">
        <v>4724</v>
      </c>
      <c r="E1642">
        <v>5525</v>
      </c>
      <c r="F1642">
        <v>6350</v>
      </c>
      <c r="G1642">
        <v>7457</v>
      </c>
      <c r="H1642">
        <v>8646</v>
      </c>
    </row>
    <row r="1643" spans="1:8">
      <c r="A1643" t="s">
        <v>1700</v>
      </c>
      <c r="B1643" t="s">
        <v>353</v>
      </c>
      <c r="C1643" t="s">
        <v>305</v>
      </c>
      <c r="D1643">
        <v>232149</v>
      </c>
      <c r="E1643">
        <v>237414</v>
      </c>
      <c r="F1643">
        <v>233307</v>
      </c>
      <c r="G1643">
        <v>196174</v>
      </c>
      <c r="H1643">
        <v>215584</v>
      </c>
    </row>
    <row r="1644" spans="1:8">
      <c r="A1644" t="s">
        <v>1700</v>
      </c>
      <c r="B1644" t="s">
        <v>353</v>
      </c>
      <c r="C1644" t="s">
        <v>306</v>
      </c>
      <c r="D1644">
        <v>64.900000000000006</v>
      </c>
      <c r="E1644">
        <v>66.400000000000006</v>
      </c>
      <c r="F1644">
        <v>65.400000000000006</v>
      </c>
      <c r="G1644">
        <v>54.5</v>
      </c>
      <c r="H1644">
        <v>59.5</v>
      </c>
    </row>
    <row r="1645" spans="1:8">
      <c r="A1645" t="s">
        <v>1700</v>
      </c>
      <c r="B1645" t="s">
        <v>353</v>
      </c>
      <c r="C1645" t="s">
        <v>307</v>
      </c>
      <c r="D1645">
        <v>188158</v>
      </c>
      <c r="E1645">
        <v>193218</v>
      </c>
      <c r="F1645">
        <v>187826</v>
      </c>
      <c r="G1645">
        <v>170119</v>
      </c>
      <c r="H1645">
        <v>183008</v>
      </c>
    </row>
    <row r="1646" spans="1:8">
      <c r="A1646" t="s">
        <v>1700</v>
      </c>
      <c r="B1646" t="s">
        <v>353</v>
      </c>
      <c r="C1646" t="s">
        <v>308</v>
      </c>
      <c r="D1646">
        <v>52.6</v>
      </c>
      <c r="E1646">
        <v>54.1</v>
      </c>
      <c r="F1646">
        <v>52.7</v>
      </c>
      <c r="G1646">
        <v>47.3</v>
      </c>
      <c r="H1646">
        <v>50.5</v>
      </c>
    </row>
    <row r="1647" spans="1:8">
      <c r="A1647" t="s">
        <v>1700</v>
      </c>
      <c r="B1647" t="s">
        <v>353</v>
      </c>
      <c r="C1647" t="s">
        <v>309</v>
      </c>
      <c r="D1647">
        <v>306753</v>
      </c>
      <c r="E1647">
        <v>344269</v>
      </c>
      <c r="F1647">
        <v>340711</v>
      </c>
      <c r="G1647">
        <v>344947</v>
      </c>
      <c r="H1647">
        <v>370795</v>
      </c>
    </row>
    <row r="1648" spans="1:8">
      <c r="A1648" t="s">
        <v>1700</v>
      </c>
      <c r="B1648" t="s">
        <v>353</v>
      </c>
      <c r="C1648" t="s">
        <v>310</v>
      </c>
      <c r="D1648">
        <v>78270</v>
      </c>
      <c r="E1648">
        <v>77064</v>
      </c>
      <c r="F1648">
        <v>74687</v>
      </c>
      <c r="G1648">
        <v>71252</v>
      </c>
      <c r="H1648">
        <v>65643</v>
      </c>
    </row>
    <row r="1649" spans="1:8">
      <c r="A1649" t="s">
        <v>1700</v>
      </c>
      <c r="B1649" t="s">
        <v>353</v>
      </c>
      <c r="C1649" t="s">
        <v>311</v>
      </c>
      <c r="D1649">
        <v>21.9</v>
      </c>
      <c r="E1649">
        <v>21.6</v>
      </c>
      <c r="F1649">
        <v>20.9</v>
      </c>
      <c r="G1649">
        <v>19.8</v>
      </c>
      <c r="H1649">
        <v>18.100000000000001</v>
      </c>
    </row>
    <row r="1650" spans="1:8">
      <c r="A1650" t="s">
        <v>1700</v>
      </c>
      <c r="B1650" t="s">
        <v>353</v>
      </c>
      <c r="C1650" t="s">
        <v>312</v>
      </c>
      <c r="D1650">
        <v>229847</v>
      </c>
      <c r="E1650">
        <v>248619</v>
      </c>
      <c r="F1650">
        <v>239900</v>
      </c>
      <c r="G1650">
        <v>229580</v>
      </c>
      <c r="H1650">
        <v>240404</v>
      </c>
    </row>
    <row r="1651" spans="1:8">
      <c r="A1651" t="s">
        <v>1700</v>
      </c>
      <c r="B1651" t="s">
        <v>353</v>
      </c>
      <c r="C1651" t="s">
        <v>313</v>
      </c>
      <c r="D1651">
        <v>64.3</v>
      </c>
      <c r="E1651">
        <v>69.599999999999994</v>
      </c>
      <c r="F1651">
        <v>67.3</v>
      </c>
      <c r="G1651">
        <v>63.8</v>
      </c>
      <c r="H1651">
        <v>66.3</v>
      </c>
    </row>
    <row r="1652" spans="1:8">
      <c r="A1652" t="s">
        <v>1700</v>
      </c>
      <c r="B1652" t="s">
        <v>353</v>
      </c>
      <c r="C1652" t="s">
        <v>314</v>
      </c>
      <c r="D1652">
        <v>729190</v>
      </c>
      <c r="E1652">
        <v>756243</v>
      </c>
      <c r="F1652">
        <v>735382</v>
      </c>
      <c r="G1652">
        <v>666750</v>
      </c>
      <c r="H1652">
        <v>704399</v>
      </c>
    </row>
    <row r="1653" spans="1:8">
      <c r="A1653" t="s">
        <v>1700</v>
      </c>
      <c r="B1653" t="s">
        <v>353</v>
      </c>
      <c r="C1653" t="s">
        <v>315</v>
      </c>
      <c r="D1653">
        <v>2.95</v>
      </c>
      <c r="E1653">
        <v>3.04</v>
      </c>
      <c r="F1653">
        <v>2.92</v>
      </c>
      <c r="G1653">
        <v>2.83</v>
      </c>
      <c r="H1653">
        <v>2.86</v>
      </c>
    </row>
    <row r="1654" spans="1:8">
      <c r="A1654" t="s">
        <v>1700</v>
      </c>
      <c r="B1654" t="s">
        <v>353</v>
      </c>
      <c r="C1654" t="s">
        <v>316</v>
      </c>
      <c r="D1654">
        <v>204</v>
      </c>
      <c r="E1654">
        <v>211.6</v>
      </c>
      <c r="F1654">
        <v>206.2</v>
      </c>
      <c r="G1654">
        <v>185.3</v>
      </c>
      <c r="H1654">
        <v>194.4</v>
      </c>
    </row>
    <row r="1655" spans="1:8">
      <c r="A1655" t="s">
        <v>1700</v>
      </c>
      <c r="B1655" t="s">
        <v>353</v>
      </c>
      <c r="C1655" t="s">
        <v>317</v>
      </c>
      <c r="D1655">
        <v>728423</v>
      </c>
      <c r="E1655">
        <v>756315</v>
      </c>
      <c r="F1655">
        <v>735720</v>
      </c>
      <c r="G1655">
        <v>667125</v>
      </c>
      <c r="H1655">
        <v>704640</v>
      </c>
    </row>
    <row r="1656" spans="1:8">
      <c r="A1656" t="s">
        <v>1700</v>
      </c>
      <c r="B1656" t="s">
        <v>353</v>
      </c>
      <c r="C1656" t="s">
        <v>318</v>
      </c>
      <c r="D1656">
        <v>231076</v>
      </c>
      <c r="E1656">
        <v>236358</v>
      </c>
      <c r="F1656">
        <v>232303</v>
      </c>
      <c r="G1656">
        <v>195488</v>
      </c>
      <c r="H1656">
        <v>214789</v>
      </c>
    </row>
    <row r="1657" spans="1:8">
      <c r="A1657" t="s">
        <v>1700</v>
      </c>
      <c r="B1657" t="s">
        <v>353</v>
      </c>
      <c r="C1657" t="s">
        <v>319</v>
      </c>
      <c r="D1657">
        <v>113393</v>
      </c>
      <c r="E1657">
        <v>121215</v>
      </c>
      <c r="F1657">
        <v>118750</v>
      </c>
      <c r="G1657">
        <v>109208</v>
      </c>
      <c r="H1657">
        <v>118918</v>
      </c>
    </row>
    <row r="1658" spans="1:8">
      <c r="A1658" t="s">
        <v>1700</v>
      </c>
      <c r="B1658" t="s">
        <v>353</v>
      </c>
      <c r="C1658" t="s">
        <v>320</v>
      </c>
      <c r="D1658">
        <v>58610</v>
      </c>
      <c r="E1658">
        <v>58396</v>
      </c>
      <c r="F1658">
        <v>57234</v>
      </c>
      <c r="G1658">
        <v>55620</v>
      </c>
      <c r="H1658">
        <v>50311</v>
      </c>
    </row>
    <row r="1659" spans="1:8">
      <c r="A1659" t="s">
        <v>1700</v>
      </c>
      <c r="B1659" t="s">
        <v>353</v>
      </c>
      <c r="C1659" t="s">
        <v>321</v>
      </c>
      <c r="D1659">
        <v>154814</v>
      </c>
      <c r="E1659">
        <v>172659</v>
      </c>
      <c r="F1659">
        <v>168916</v>
      </c>
      <c r="G1659">
        <v>158636</v>
      </c>
      <c r="H1659">
        <v>168695</v>
      </c>
    </row>
    <row r="1660" spans="1:8">
      <c r="A1660" t="s">
        <v>1700</v>
      </c>
      <c r="B1660" t="s">
        <v>353</v>
      </c>
      <c r="C1660" t="s">
        <v>322</v>
      </c>
      <c r="D1660">
        <v>557893</v>
      </c>
      <c r="E1660">
        <v>588628</v>
      </c>
      <c r="F1660">
        <v>577202</v>
      </c>
      <c r="G1660">
        <v>518952</v>
      </c>
      <c r="H1660">
        <v>552713</v>
      </c>
    </row>
    <row r="1661" spans="1:8">
      <c r="A1661" t="s">
        <v>1700</v>
      </c>
      <c r="B1661" t="s">
        <v>353</v>
      </c>
      <c r="C1661" t="s">
        <v>323</v>
      </c>
      <c r="D1661">
        <v>3575</v>
      </c>
      <c r="E1661">
        <v>3575</v>
      </c>
      <c r="F1661">
        <v>3566</v>
      </c>
      <c r="G1661">
        <v>3597</v>
      </c>
      <c r="H1661">
        <v>3623</v>
      </c>
    </row>
    <row r="1662" spans="1:8">
      <c r="A1662" t="s">
        <v>1700</v>
      </c>
      <c r="B1662" t="s">
        <v>353</v>
      </c>
      <c r="C1662" t="s">
        <v>324</v>
      </c>
      <c r="D1662">
        <v>0</v>
      </c>
      <c r="E1662">
        <v>0</v>
      </c>
      <c r="F1662">
        <v>0</v>
      </c>
      <c r="G1662">
        <v>0</v>
      </c>
      <c r="H1662">
        <v>0</v>
      </c>
    </row>
    <row r="1663" spans="1:8">
      <c r="A1663" t="s">
        <v>1700</v>
      </c>
      <c r="B1663" t="s">
        <v>353</v>
      </c>
      <c r="C1663" t="s">
        <v>325</v>
      </c>
      <c r="D1663">
        <v>0</v>
      </c>
      <c r="E1663">
        <v>0</v>
      </c>
      <c r="F1663">
        <v>0</v>
      </c>
      <c r="G1663">
        <v>0</v>
      </c>
      <c r="H1663">
        <v>0</v>
      </c>
    </row>
    <row r="1664" spans="1:8">
      <c r="A1664" t="s">
        <v>1700</v>
      </c>
      <c r="B1664" t="s">
        <v>353</v>
      </c>
      <c r="C1664" t="s">
        <v>326</v>
      </c>
      <c r="D1664">
        <v>1018</v>
      </c>
      <c r="E1664">
        <v>946</v>
      </c>
      <c r="F1664">
        <v>969</v>
      </c>
      <c r="G1664">
        <v>933</v>
      </c>
      <c r="H1664">
        <v>1115</v>
      </c>
    </row>
    <row r="1665" spans="1:8">
      <c r="A1665" t="s">
        <v>1700</v>
      </c>
      <c r="B1665" t="s">
        <v>353</v>
      </c>
      <c r="C1665" t="s">
        <v>327</v>
      </c>
      <c r="D1665">
        <v>2534</v>
      </c>
      <c r="E1665">
        <v>3154</v>
      </c>
      <c r="F1665">
        <v>3157</v>
      </c>
      <c r="G1665">
        <v>3478</v>
      </c>
      <c r="H1665">
        <v>3368</v>
      </c>
    </row>
    <row r="1666" spans="1:8">
      <c r="A1666" t="s">
        <v>1700</v>
      </c>
      <c r="B1666" t="s">
        <v>353</v>
      </c>
      <c r="C1666" t="s">
        <v>1724</v>
      </c>
      <c r="D1666">
        <v>38</v>
      </c>
      <c r="E1666">
        <v>38</v>
      </c>
      <c r="F1666">
        <v>38</v>
      </c>
      <c r="G1666">
        <v>38</v>
      </c>
      <c r="H1666">
        <v>38</v>
      </c>
    </row>
    <row r="1667" spans="1:8">
      <c r="A1667" t="s">
        <v>1700</v>
      </c>
      <c r="B1667" t="s">
        <v>353</v>
      </c>
      <c r="C1667" t="s">
        <v>328</v>
      </c>
      <c r="D1667">
        <v>3579</v>
      </c>
      <c r="E1667">
        <v>3491</v>
      </c>
      <c r="F1667">
        <v>3491</v>
      </c>
      <c r="G1667">
        <v>3491</v>
      </c>
      <c r="H1667">
        <v>3491</v>
      </c>
    </row>
    <row r="1668" spans="1:8">
      <c r="A1668" t="s">
        <v>1700</v>
      </c>
      <c r="B1668" t="s">
        <v>353</v>
      </c>
      <c r="C1668" t="s">
        <v>329</v>
      </c>
      <c r="D1668">
        <v>5551</v>
      </c>
      <c r="E1668">
        <v>6302</v>
      </c>
      <c r="F1668">
        <v>6710</v>
      </c>
      <c r="G1668">
        <v>5217</v>
      </c>
      <c r="H1668">
        <v>6214</v>
      </c>
    </row>
    <row r="1669" spans="1:8">
      <c r="A1669" t="s">
        <v>1700</v>
      </c>
      <c r="B1669" t="s">
        <v>353</v>
      </c>
      <c r="C1669" t="s">
        <v>330</v>
      </c>
      <c r="D1669">
        <v>12682</v>
      </c>
      <c r="E1669">
        <v>13893</v>
      </c>
      <c r="F1669">
        <v>14327</v>
      </c>
      <c r="G1669">
        <v>13120</v>
      </c>
      <c r="H1669">
        <v>14188</v>
      </c>
    </row>
    <row r="1670" spans="1:8">
      <c r="A1670" t="s">
        <v>1700</v>
      </c>
      <c r="B1670" t="s">
        <v>353</v>
      </c>
      <c r="C1670" t="s">
        <v>331</v>
      </c>
      <c r="D1670">
        <v>0</v>
      </c>
      <c r="E1670">
        <v>0</v>
      </c>
      <c r="F1670">
        <v>0</v>
      </c>
      <c r="G1670">
        <v>0</v>
      </c>
      <c r="H1670">
        <v>0</v>
      </c>
    </row>
    <row r="1671" spans="1:8">
      <c r="A1671" t="s">
        <v>1700</v>
      </c>
      <c r="B1671" t="s">
        <v>353</v>
      </c>
      <c r="C1671" t="s">
        <v>332</v>
      </c>
      <c r="D1671">
        <v>10527</v>
      </c>
      <c r="E1671">
        <v>9565</v>
      </c>
      <c r="F1671">
        <v>8858</v>
      </c>
      <c r="G1671">
        <v>9218</v>
      </c>
      <c r="H1671">
        <v>9117</v>
      </c>
    </row>
    <row r="1672" spans="1:8">
      <c r="A1672" t="s">
        <v>1700</v>
      </c>
      <c r="B1672" t="s">
        <v>353</v>
      </c>
      <c r="C1672" t="s">
        <v>1725</v>
      </c>
      <c r="D1672">
        <v>166</v>
      </c>
      <c r="E1672">
        <v>165</v>
      </c>
      <c r="F1672">
        <v>162</v>
      </c>
      <c r="G1672">
        <v>162</v>
      </c>
      <c r="H1672">
        <v>162</v>
      </c>
    </row>
    <row r="1673" spans="1:8">
      <c r="A1673" t="s">
        <v>1700</v>
      </c>
      <c r="B1673" t="s">
        <v>353</v>
      </c>
      <c r="C1673" t="s">
        <v>333</v>
      </c>
      <c r="D1673">
        <v>16</v>
      </c>
      <c r="E1673">
        <v>150</v>
      </c>
      <c r="F1673">
        <v>142</v>
      </c>
      <c r="G1673">
        <v>138</v>
      </c>
      <c r="H1673">
        <v>137</v>
      </c>
    </row>
    <row r="1674" spans="1:8">
      <c r="A1674" t="s">
        <v>1700</v>
      </c>
      <c r="B1674" t="s">
        <v>353</v>
      </c>
      <c r="C1674" t="s">
        <v>334</v>
      </c>
      <c r="D1674">
        <v>10543</v>
      </c>
      <c r="E1674">
        <v>9715</v>
      </c>
      <c r="F1674">
        <v>9000</v>
      </c>
      <c r="G1674">
        <v>9356</v>
      </c>
      <c r="H1674">
        <v>9254</v>
      </c>
    </row>
    <row r="1675" spans="1:8">
      <c r="A1675" t="s">
        <v>1700</v>
      </c>
      <c r="B1675" t="s">
        <v>353</v>
      </c>
      <c r="C1675" t="s">
        <v>335</v>
      </c>
      <c r="D1675">
        <v>1018</v>
      </c>
      <c r="E1675">
        <v>946</v>
      </c>
      <c r="F1675">
        <v>969</v>
      </c>
      <c r="G1675">
        <v>933</v>
      </c>
      <c r="H1675">
        <v>1115</v>
      </c>
    </row>
    <row r="1676" spans="1:8">
      <c r="A1676" t="s">
        <v>1700</v>
      </c>
      <c r="B1676" t="s">
        <v>353</v>
      </c>
      <c r="C1676" t="s">
        <v>336</v>
      </c>
      <c r="D1676">
        <v>13061</v>
      </c>
      <c r="E1676">
        <v>12719</v>
      </c>
      <c r="F1676">
        <v>12015</v>
      </c>
      <c r="G1676">
        <v>12696</v>
      </c>
      <c r="H1676">
        <v>12485</v>
      </c>
    </row>
    <row r="1677" spans="1:8">
      <c r="A1677" t="s">
        <v>1700</v>
      </c>
      <c r="B1677" t="s">
        <v>353</v>
      </c>
      <c r="C1677" t="s">
        <v>337</v>
      </c>
      <c r="D1677">
        <v>3594</v>
      </c>
      <c r="E1677">
        <v>3641</v>
      </c>
      <c r="F1677">
        <v>3633</v>
      </c>
      <c r="G1677">
        <v>3629</v>
      </c>
      <c r="H1677">
        <v>3628</v>
      </c>
    </row>
    <row r="1678" spans="1:8">
      <c r="A1678" t="s">
        <v>1700</v>
      </c>
      <c r="B1678" t="s">
        <v>353</v>
      </c>
      <c r="C1678" t="s">
        <v>338</v>
      </c>
      <c r="D1678">
        <v>23225</v>
      </c>
      <c r="E1678">
        <v>23608</v>
      </c>
      <c r="F1678">
        <v>23327</v>
      </c>
      <c r="G1678">
        <v>22475</v>
      </c>
      <c r="H1678">
        <v>23442</v>
      </c>
    </row>
    <row r="1679" spans="1:8">
      <c r="A1679" t="s">
        <v>1700</v>
      </c>
      <c r="B1679" t="s">
        <v>353</v>
      </c>
      <c r="C1679" t="s">
        <v>339</v>
      </c>
      <c r="D1679">
        <v>10164</v>
      </c>
      <c r="E1679">
        <v>10889</v>
      </c>
      <c r="F1679">
        <v>11312</v>
      </c>
      <c r="G1679">
        <v>9779</v>
      </c>
      <c r="H1679">
        <v>10957</v>
      </c>
    </row>
    <row r="1680" spans="1:8">
      <c r="A1680" t="s">
        <v>1700</v>
      </c>
      <c r="B1680" t="s">
        <v>353</v>
      </c>
      <c r="C1680" t="s">
        <v>340</v>
      </c>
      <c r="D1680">
        <v>52</v>
      </c>
      <c r="E1680">
        <v>63</v>
      </c>
      <c r="F1680">
        <v>53</v>
      </c>
      <c r="G1680">
        <v>47</v>
      </c>
      <c r="H1680">
        <v>60</v>
      </c>
    </row>
    <row r="1681" spans="1:8">
      <c r="A1681" t="s">
        <v>1700</v>
      </c>
      <c r="B1681" t="s">
        <v>353</v>
      </c>
      <c r="C1681" t="s">
        <v>341</v>
      </c>
      <c r="D1681">
        <v>0</v>
      </c>
      <c r="E1681">
        <v>0</v>
      </c>
      <c r="F1681">
        <v>0</v>
      </c>
      <c r="G1681">
        <v>0</v>
      </c>
      <c r="H1681">
        <v>0</v>
      </c>
    </row>
    <row r="1682" spans="1:8">
      <c r="A1682" t="s">
        <v>1700</v>
      </c>
      <c r="B1682" t="s">
        <v>353</v>
      </c>
      <c r="C1682" t="s">
        <v>342</v>
      </c>
      <c r="D1682">
        <v>117</v>
      </c>
      <c r="E1682">
        <v>112</v>
      </c>
      <c r="F1682">
        <v>109</v>
      </c>
      <c r="G1682">
        <v>107</v>
      </c>
      <c r="H1682">
        <v>113</v>
      </c>
    </row>
    <row r="1683" spans="1:8">
      <c r="A1683" t="s">
        <v>1700</v>
      </c>
      <c r="B1683" t="s">
        <v>353</v>
      </c>
      <c r="C1683" t="s">
        <v>1726</v>
      </c>
      <c r="D1683">
        <v>1</v>
      </c>
      <c r="E1683">
        <v>1</v>
      </c>
      <c r="F1683">
        <v>1</v>
      </c>
      <c r="G1683">
        <v>1</v>
      </c>
      <c r="H1683">
        <v>5</v>
      </c>
    </row>
    <row r="1684" spans="1:8">
      <c r="A1684" t="s">
        <v>1700</v>
      </c>
      <c r="B1684" t="s">
        <v>353</v>
      </c>
      <c r="C1684" t="s">
        <v>343</v>
      </c>
      <c r="D1684">
        <v>0</v>
      </c>
      <c r="E1684">
        <v>0</v>
      </c>
      <c r="F1684">
        <v>0</v>
      </c>
      <c r="G1684">
        <v>0</v>
      </c>
      <c r="H1684">
        <v>0</v>
      </c>
    </row>
    <row r="1685" spans="1:8">
      <c r="A1685" t="s">
        <v>1700</v>
      </c>
      <c r="B1685" t="s">
        <v>353</v>
      </c>
      <c r="C1685" t="s">
        <v>344</v>
      </c>
      <c r="D1685">
        <v>117</v>
      </c>
      <c r="E1685">
        <v>112</v>
      </c>
      <c r="F1685">
        <v>109</v>
      </c>
      <c r="G1685">
        <v>107</v>
      </c>
      <c r="H1685">
        <v>113</v>
      </c>
    </row>
    <row r="1686" spans="1:8">
      <c r="A1686" t="s">
        <v>1700</v>
      </c>
      <c r="B1686" t="s">
        <v>353</v>
      </c>
      <c r="C1686" t="s">
        <v>345</v>
      </c>
      <c r="D1686">
        <v>0</v>
      </c>
      <c r="E1686">
        <v>0</v>
      </c>
      <c r="F1686">
        <v>0</v>
      </c>
      <c r="G1686">
        <v>0</v>
      </c>
      <c r="H1686">
        <v>0</v>
      </c>
    </row>
    <row r="1687" spans="1:8">
      <c r="A1687" t="s">
        <v>1700</v>
      </c>
      <c r="B1687" t="s">
        <v>353</v>
      </c>
      <c r="C1687" t="s">
        <v>346</v>
      </c>
      <c r="D1687">
        <v>592</v>
      </c>
      <c r="E1687">
        <v>822</v>
      </c>
      <c r="F1687">
        <v>665</v>
      </c>
      <c r="G1687">
        <v>772</v>
      </c>
      <c r="H1687">
        <v>705</v>
      </c>
    </row>
    <row r="1688" spans="1:8">
      <c r="A1688" t="s">
        <v>1700</v>
      </c>
      <c r="B1688" t="s">
        <v>353</v>
      </c>
      <c r="C1688" t="s">
        <v>347</v>
      </c>
      <c r="D1688">
        <v>5441</v>
      </c>
      <c r="E1688">
        <v>5744</v>
      </c>
      <c r="F1688">
        <v>5940</v>
      </c>
      <c r="G1688">
        <v>5350</v>
      </c>
      <c r="H1688">
        <v>5412</v>
      </c>
    </row>
    <row r="1689" spans="1:8">
      <c r="A1689" t="s">
        <v>1700</v>
      </c>
      <c r="B1689" t="s">
        <v>354</v>
      </c>
      <c r="C1689" t="s">
        <v>133</v>
      </c>
      <c r="D1689">
        <v>0</v>
      </c>
      <c r="E1689">
        <v>0</v>
      </c>
      <c r="F1689">
        <v>0</v>
      </c>
      <c r="G1689">
        <v>0</v>
      </c>
      <c r="H1689">
        <v>0</v>
      </c>
    </row>
    <row r="1690" spans="1:8">
      <c r="A1690" t="s">
        <v>1700</v>
      </c>
      <c r="B1690" t="s">
        <v>354</v>
      </c>
      <c r="C1690" t="s">
        <v>134</v>
      </c>
      <c r="D1690">
        <v>3428</v>
      </c>
      <c r="E1690">
        <v>3209</v>
      </c>
      <c r="F1690">
        <v>2698</v>
      </c>
      <c r="G1690">
        <v>2625</v>
      </c>
      <c r="H1690">
        <v>3191</v>
      </c>
    </row>
    <row r="1691" spans="1:8">
      <c r="A1691" t="s">
        <v>1700</v>
      </c>
      <c r="B1691" t="s">
        <v>354</v>
      </c>
      <c r="C1691" t="s">
        <v>135</v>
      </c>
      <c r="D1691">
        <v>3428</v>
      </c>
      <c r="E1691">
        <v>3209</v>
      </c>
      <c r="F1691">
        <v>2698</v>
      </c>
      <c r="G1691">
        <v>2625</v>
      </c>
      <c r="H1691">
        <v>3191</v>
      </c>
    </row>
    <row r="1692" spans="1:8">
      <c r="A1692" t="s">
        <v>1700</v>
      </c>
      <c r="B1692" t="s">
        <v>354</v>
      </c>
      <c r="C1692" t="s">
        <v>136</v>
      </c>
      <c r="D1692">
        <v>3428</v>
      </c>
      <c r="E1692">
        <v>3209</v>
      </c>
      <c r="F1692">
        <v>2698</v>
      </c>
      <c r="G1692">
        <v>2625</v>
      </c>
      <c r="H1692">
        <v>3191</v>
      </c>
    </row>
    <row r="1693" spans="1:8">
      <c r="A1693" t="s">
        <v>1700</v>
      </c>
      <c r="B1693" t="s">
        <v>354</v>
      </c>
      <c r="C1693" t="s">
        <v>137</v>
      </c>
      <c r="D1693">
        <v>0</v>
      </c>
      <c r="E1693">
        <v>0</v>
      </c>
      <c r="F1693">
        <v>0</v>
      </c>
      <c r="G1693">
        <v>0</v>
      </c>
      <c r="H1693">
        <v>0</v>
      </c>
    </row>
    <row r="1694" spans="1:8">
      <c r="A1694" t="s">
        <v>1700</v>
      </c>
      <c r="B1694" t="s">
        <v>354</v>
      </c>
      <c r="C1694" t="s">
        <v>138</v>
      </c>
      <c r="D1694">
        <v>0</v>
      </c>
      <c r="E1694">
        <v>0</v>
      </c>
      <c r="F1694">
        <v>0</v>
      </c>
      <c r="G1694">
        <v>0</v>
      </c>
      <c r="H1694">
        <v>0</v>
      </c>
    </row>
    <row r="1695" spans="1:8">
      <c r="A1695" t="s">
        <v>1700</v>
      </c>
      <c r="B1695" t="s">
        <v>354</v>
      </c>
      <c r="C1695" t="s">
        <v>139</v>
      </c>
      <c r="D1695">
        <v>0</v>
      </c>
      <c r="E1695">
        <v>0</v>
      </c>
      <c r="F1695">
        <v>0</v>
      </c>
      <c r="G1695">
        <v>0</v>
      </c>
      <c r="H1695">
        <v>0</v>
      </c>
    </row>
    <row r="1696" spans="1:8">
      <c r="A1696" t="s">
        <v>1700</v>
      </c>
      <c r="B1696" t="s">
        <v>354</v>
      </c>
      <c r="C1696" t="s">
        <v>1701</v>
      </c>
      <c r="D1696">
        <v>0</v>
      </c>
      <c r="E1696">
        <v>0</v>
      </c>
      <c r="F1696">
        <v>0</v>
      </c>
      <c r="G1696">
        <v>0</v>
      </c>
      <c r="H1696">
        <v>0</v>
      </c>
    </row>
    <row r="1697" spans="1:8">
      <c r="A1697" t="s">
        <v>1700</v>
      </c>
      <c r="B1697" t="s">
        <v>354</v>
      </c>
      <c r="C1697" t="s">
        <v>1702</v>
      </c>
      <c r="D1697">
        <v>0</v>
      </c>
      <c r="E1697">
        <v>0</v>
      </c>
      <c r="F1697">
        <v>0</v>
      </c>
      <c r="G1697">
        <v>0</v>
      </c>
      <c r="H1697">
        <v>0</v>
      </c>
    </row>
    <row r="1698" spans="1:8">
      <c r="A1698" t="s">
        <v>1700</v>
      </c>
      <c r="B1698" t="s">
        <v>354</v>
      </c>
      <c r="C1698" t="s">
        <v>140</v>
      </c>
      <c r="D1698">
        <v>45</v>
      </c>
      <c r="E1698">
        <v>29</v>
      </c>
      <c r="F1698">
        <v>28</v>
      </c>
      <c r="G1698">
        <v>23</v>
      </c>
      <c r="H1698">
        <v>26</v>
      </c>
    </row>
    <row r="1699" spans="1:8">
      <c r="A1699" t="s">
        <v>1700</v>
      </c>
      <c r="B1699" t="s">
        <v>354</v>
      </c>
      <c r="C1699" t="s">
        <v>141</v>
      </c>
      <c r="D1699">
        <v>0</v>
      </c>
      <c r="E1699">
        <v>0</v>
      </c>
      <c r="F1699">
        <v>0</v>
      </c>
      <c r="G1699">
        <v>0</v>
      </c>
      <c r="H1699">
        <v>0</v>
      </c>
    </row>
    <row r="1700" spans="1:8">
      <c r="A1700" t="s">
        <v>1700</v>
      </c>
      <c r="B1700" t="s">
        <v>354</v>
      </c>
      <c r="C1700" t="s">
        <v>142</v>
      </c>
      <c r="D1700">
        <v>45</v>
      </c>
      <c r="E1700">
        <v>29</v>
      </c>
      <c r="F1700">
        <v>28</v>
      </c>
      <c r="G1700">
        <v>23</v>
      </c>
      <c r="H1700">
        <v>26</v>
      </c>
    </row>
    <row r="1701" spans="1:8">
      <c r="A1701" t="s">
        <v>1700</v>
      </c>
      <c r="B1701" t="s">
        <v>354</v>
      </c>
      <c r="C1701" t="s">
        <v>143</v>
      </c>
      <c r="D1701">
        <v>0</v>
      </c>
      <c r="E1701">
        <v>0</v>
      </c>
      <c r="F1701">
        <v>0</v>
      </c>
      <c r="G1701">
        <v>0</v>
      </c>
      <c r="H1701">
        <v>0</v>
      </c>
    </row>
    <row r="1702" spans="1:8">
      <c r="A1702" t="s">
        <v>1700</v>
      </c>
      <c r="B1702" t="s">
        <v>354</v>
      </c>
      <c r="C1702" t="s">
        <v>144</v>
      </c>
      <c r="D1702">
        <v>940</v>
      </c>
      <c r="E1702">
        <v>1059</v>
      </c>
      <c r="F1702">
        <v>1048</v>
      </c>
      <c r="G1702">
        <v>878</v>
      </c>
      <c r="H1702">
        <v>933</v>
      </c>
    </row>
    <row r="1703" spans="1:8">
      <c r="A1703" t="s">
        <v>1700</v>
      </c>
      <c r="B1703" t="s">
        <v>354</v>
      </c>
      <c r="C1703" t="s">
        <v>145</v>
      </c>
      <c r="D1703">
        <v>1754</v>
      </c>
      <c r="E1703">
        <v>1989</v>
      </c>
      <c r="F1703">
        <v>2108</v>
      </c>
      <c r="G1703">
        <v>1850</v>
      </c>
      <c r="H1703">
        <v>1866</v>
      </c>
    </row>
    <row r="1704" spans="1:8">
      <c r="A1704" t="s">
        <v>1700</v>
      </c>
      <c r="B1704" t="s">
        <v>354</v>
      </c>
      <c r="C1704" t="s">
        <v>146</v>
      </c>
      <c r="D1704">
        <v>0</v>
      </c>
      <c r="E1704">
        <v>0</v>
      </c>
      <c r="F1704">
        <v>0</v>
      </c>
      <c r="G1704">
        <v>0</v>
      </c>
      <c r="H1704">
        <v>0</v>
      </c>
    </row>
    <row r="1705" spans="1:8">
      <c r="A1705" t="s">
        <v>1700</v>
      </c>
      <c r="B1705" t="s">
        <v>354</v>
      </c>
      <c r="C1705" t="s">
        <v>147</v>
      </c>
      <c r="D1705">
        <v>0</v>
      </c>
      <c r="E1705">
        <v>0</v>
      </c>
      <c r="F1705">
        <v>0</v>
      </c>
      <c r="G1705">
        <v>0</v>
      </c>
      <c r="H1705">
        <v>0</v>
      </c>
    </row>
    <row r="1706" spans="1:8">
      <c r="A1706" t="s">
        <v>1700</v>
      </c>
      <c r="B1706" t="s">
        <v>354</v>
      </c>
      <c r="C1706" t="s">
        <v>1703</v>
      </c>
      <c r="D1706">
        <v>0</v>
      </c>
      <c r="E1706">
        <v>0</v>
      </c>
      <c r="F1706">
        <v>0</v>
      </c>
      <c r="G1706">
        <v>0</v>
      </c>
      <c r="H1706">
        <v>0</v>
      </c>
    </row>
    <row r="1707" spans="1:8">
      <c r="A1707" t="s">
        <v>1700</v>
      </c>
      <c r="B1707" t="s">
        <v>354</v>
      </c>
      <c r="C1707" t="s">
        <v>148</v>
      </c>
      <c r="D1707">
        <v>0</v>
      </c>
      <c r="E1707">
        <v>0</v>
      </c>
      <c r="F1707">
        <v>0</v>
      </c>
      <c r="G1707">
        <v>0</v>
      </c>
      <c r="H1707">
        <v>0</v>
      </c>
    </row>
    <row r="1708" spans="1:8">
      <c r="A1708" t="s">
        <v>1700</v>
      </c>
      <c r="B1708" t="s">
        <v>354</v>
      </c>
      <c r="C1708" t="s">
        <v>149</v>
      </c>
      <c r="D1708">
        <v>0</v>
      </c>
      <c r="E1708">
        <v>0</v>
      </c>
      <c r="F1708">
        <v>0</v>
      </c>
      <c r="G1708">
        <v>0</v>
      </c>
      <c r="H1708">
        <v>0</v>
      </c>
    </row>
    <row r="1709" spans="1:8">
      <c r="A1709" t="s">
        <v>1700</v>
      </c>
      <c r="B1709" t="s">
        <v>354</v>
      </c>
      <c r="C1709" t="s">
        <v>150</v>
      </c>
      <c r="D1709">
        <v>0</v>
      </c>
      <c r="E1709">
        <v>0</v>
      </c>
      <c r="F1709">
        <v>0</v>
      </c>
      <c r="G1709">
        <v>0</v>
      </c>
      <c r="H1709">
        <v>0</v>
      </c>
    </row>
    <row r="1710" spans="1:8">
      <c r="A1710" t="s">
        <v>1700</v>
      </c>
      <c r="B1710" t="s">
        <v>354</v>
      </c>
      <c r="C1710" t="s">
        <v>151</v>
      </c>
      <c r="D1710">
        <v>30</v>
      </c>
      <c r="E1710">
        <v>37</v>
      </c>
      <c r="F1710">
        <v>5</v>
      </c>
      <c r="G1710">
        <v>0</v>
      </c>
      <c r="H1710">
        <v>0</v>
      </c>
    </row>
    <row r="1711" spans="1:8">
      <c r="A1711" t="s">
        <v>1700</v>
      </c>
      <c r="B1711" t="s">
        <v>354</v>
      </c>
      <c r="C1711" t="s">
        <v>152</v>
      </c>
      <c r="D1711">
        <v>0</v>
      </c>
      <c r="E1711">
        <v>0</v>
      </c>
      <c r="F1711">
        <v>0</v>
      </c>
      <c r="G1711">
        <v>0</v>
      </c>
      <c r="H1711">
        <v>0</v>
      </c>
    </row>
    <row r="1712" spans="1:8">
      <c r="A1712" t="s">
        <v>1700</v>
      </c>
      <c r="B1712" t="s">
        <v>354</v>
      </c>
      <c r="C1712" t="s">
        <v>1704</v>
      </c>
      <c r="D1712">
        <v>0</v>
      </c>
      <c r="E1712">
        <v>0</v>
      </c>
      <c r="F1712">
        <v>0</v>
      </c>
      <c r="G1712">
        <v>0</v>
      </c>
      <c r="H1712">
        <v>0</v>
      </c>
    </row>
    <row r="1713" spans="1:8">
      <c r="A1713" t="s">
        <v>1700</v>
      </c>
      <c r="B1713" t="s">
        <v>354</v>
      </c>
      <c r="C1713" t="s">
        <v>153</v>
      </c>
      <c r="D1713">
        <v>0</v>
      </c>
      <c r="E1713">
        <v>0</v>
      </c>
      <c r="F1713">
        <v>0</v>
      </c>
      <c r="G1713">
        <v>0</v>
      </c>
      <c r="H1713">
        <v>0</v>
      </c>
    </row>
    <row r="1714" spans="1:8">
      <c r="A1714" t="s">
        <v>1700</v>
      </c>
      <c r="B1714" t="s">
        <v>354</v>
      </c>
      <c r="C1714" t="s">
        <v>154</v>
      </c>
      <c r="D1714">
        <v>0</v>
      </c>
      <c r="E1714">
        <v>0</v>
      </c>
      <c r="F1714">
        <v>0</v>
      </c>
      <c r="G1714">
        <v>0</v>
      </c>
      <c r="H1714">
        <v>0</v>
      </c>
    </row>
    <row r="1715" spans="1:8">
      <c r="A1715" t="s">
        <v>1700</v>
      </c>
      <c r="B1715" t="s">
        <v>354</v>
      </c>
      <c r="C1715" t="s">
        <v>155</v>
      </c>
      <c r="D1715">
        <v>0</v>
      </c>
      <c r="E1715">
        <v>0</v>
      </c>
      <c r="F1715">
        <v>0</v>
      </c>
      <c r="G1715">
        <v>0</v>
      </c>
      <c r="H1715">
        <v>0</v>
      </c>
    </row>
    <row r="1716" spans="1:8">
      <c r="A1716" t="s">
        <v>1700</v>
      </c>
      <c r="B1716" t="s">
        <v>354</v>
      </c>
      <c r="C1716" t="s">
        <v>156</v>
      </c>
      <c r="D1716">
        <v>0</v>
      </c>
      <c r="E1716">
        <v>0</v>
      </c>
      <c r="F1716">
        <v>0</v>
      </c>
      <c r="G1716">
        <v>0</v>
      </c>
      <c r="H1716">
        <v>0</v>
      </c>
    </row>
    <row r="1717" spans="1:8">
      <c r="A1717" t="s">
        <v>1700</v>
      </c>
      <c r="B1717" t="s">
        <v>354</v>
      </c>
      <c r="C1717" t="s">
        <v>157</v>
      </c>
      <c r="D1717">
        <v>30</v>
      </c>
      <c r="E1717">
        <v>37</v>
      </c>
      <c r="F1717">
        <v>5</v>
      </c>
      <c r="G1717">
        <v>0</v>
      </c>
      <c r="H1717">
        <v>0</v>
      </c>
    </row>
    <row r="1718" spans="1:8">
      <c r="A1718" t="s">
        <v>1700</v>
      </c>
      <c r="B1718" t="s">
        <v>354</v>
      </c>
      <c r="C1718" t="s">
        <v>158</v>
      </c>
      <c r="D1718">
        <v>30</v>
      </c>
      <c r="E1718">
        <v>37</v>
      </c>
      <c r="F1718">
        <v>5</v>
      </c>
      <c r="G1718">
        <v>0</v>
      </c>
      <c r="H1718">
        <v>0</v>
      </c>
    </row>
    <row r="1719" spans="1:8">
      <c r="A1719" t="s">
        <v>1700</v>
      </c>
      <c r="B1719" t="s">
        <v>354</v>
      </c>
      <c r="C1719" t="s">
        <v>159</v>
      </c>
      <c r="D1719">
        <v>0</v>
      </c>
      <c r="E1719">
        <v>0</v>
      </c>
      <c r="F1719">
        <v>0</v>
      </c>
      <c r="G1719">
        <v>0</v>
      </c>
      <c r="H1719">
        <v>0</v>
      </c>
    </row>
    <row r="1720" spans="1:8">
      <c r="A1720" t="s">
        <v>1700</v>
      </c>
      <c r="B1720" t="s">
        <v>354</v>
      </c>
      <c r="C1720" t="s">
        <v>160</v>
      </c>
      <c r="D1720">
        <v>1277</v>
      </c>
      <c r="E1720">
        <v>972</v>
      </c>
      <c r="F1720">
        <v>2208</v>
      </c>
      <c r="G1720">
        <v>1526</v>
      </c>
      <c r="H1720">
        <v>1442</v>
      </c>
    </row>
    <row r="1721" spans="1:8">
      <c r="A1721" t="s">
        <v>1700</v>
      </c>
      <c r="B1721" t="s">
        <v>354</v>
      </c>
      <c r="C1721" t="s">
        <v>161</v>
      </c>
      <c r="D1721">
        <v>392</v>
      </c>
      <c r="E1721">
        <v>547</v>
      </c>
      <c r="F1721">
        <v>391</v>
      </c>
      <c r="G1721">
        <v>268</v>
      </c>
      <c r="H1721">
        <v>600</v>
      </c>
    </row>
    <row r="1722" spans="1:8">
      <c r="A1722" t="s">
        <v>1700</v>
      </c>
      <c r="B1722" t="s">
        <v>354</v>
      </c>
      <c r="C1722" t="s">
        <v>162</v>
      </c>
      <c r="D1722">
        <v>0</v>
      </c>
      <c r="E1722">
        <v>0</v>
      </c>
      <c r="F1722">
        <v>0</v>
      </c>
      <c r="G1722">
        <v>0</v>
      </c>
      <c r="H1722">
        <v>0</v>
      </c>
    </row>
    <row r="1723" spans="1:8">
      <c r="A1723" t="s">
        <v>1700</v>
      </c>
      <c r="B1723" t="s">
        <v>354</v>
      </c>
      <c r="C1723" t="s">
        <v>163</v>
      </c>
      <c r="D1723">
        <v>66</v>
      </c>
      <c r="E1723">
        <v>96</v>
      </c>
      <c r="F1723">
        <v>103</v>
      </c>
      <c r="G1723">
        <v>130</v>
      </c>
      <c r="H1723">
        <v>119</v>
      </c>
    </row>
    <row r="1724" spans="1:8">
      <c r="A1724" t="s">
        <v>1700</v>
      </c>
      <c r="B1724" t="s">
        <v>354</v>
      </c>
      <c r="C1724" t="s">
        <v>164</v>
      </c>
      <c r="D1724">
        <v>91</v>
      </c>
      <c r="E1724">
        <v>681</v>
      </c>
      <c r="F1724">
        <v>51</v>
      </c>
      <c r="G1724">
        <v>40</v>
      </c>
      <c r="H1724">
        <v>577</v>
      </c>
    </row>
    <row r="1725" spans="1:8">
      <c r="A1725" t="s">
        <v>1700</v>
      </c>
      <c r="B1725" t="s">
        <v>354</v>
      </c>
      <c r="C1725" t="s">
        <v>165</v>
      </c>
      <c r="D1725">
        <v>1825</v>
      </c>
      <c r="E1725">
        <v>2296</v>
      </c>
      <c r="F1725">
        <v>2754</v>
      </c>
      <c r="G1725">
        <v>1963</v>
      </c>
      <c r="H1725">
        <v>2737</v>
      </c>
    </row>
    <row r="1726" spans="1:8">
      <c r="A1726" t="s">
        <v>1700</v>
      </c>
      <c r="B1726" t="s">
        <v>354</v>
      </c>
      <c r="C1726" t="s">
        <v>166</v>
      </c>
      <c r="D1726">
        <v>1825</v>
      </c>
      <c r="E1726">
        <v>2296</v>
      </c>
      <c r="F1726">
        <v>2754</v>
      </c>
      <c r="G1726">
        <v>1963</v>
      </c>
      <c r="H1726">
        <v>2737</v>
      </c>
    </row>
    <row r="1727" spans="1:8">
      <c r="A1727" t="s">
        <v>1700</v>
      </c>
      <c r="B1727" t="s">
        <v>354</v>
      </c>
      <c r="C1727" t="s">
        <v>167</v>
      </c>
      <c r="D1727">
        <v>0</v>
      </c>
      <c r="E1727">
        <v>0</v>
      </c>
      <c r="F1727">
        <v>0</v>
      </c>
      <c r="G1727">
        <v>0</v>
      </c>
      <c r="H1727">
        <v>0</v>
      </c>
    </row>
    <row r="1728" spans="1:8">
      <c r="A1728" t="s">
        <v>1700</v>
      </c>
      <c r="B1728" t="s">
        <v>354</v>
      </c>
      <c r="C1728" t="s">
        <v>168</v>
      </c>
      <c r="D1728">
        <v>1768</v>
      </c>
      <c r="E1728">
        <v>2259</v>
      </c>
      <c r="F1728">
        <v>2670</v>
      </c>
      <c r="G1728">
        <v>1900</v>
      </c>
      <c r="H1728">
        <v>2712</v>
      </c>
    </row>
    <row r="1729" spans="1:8">
      <c r="A1729" t="s">
        <v>1700</v>
      </c>
      <c r="B1729" t="s">
        <v>354</v>
      </c>
      <c r="C1729" t="s">
        <v>169</v>
      </c>
      <c r="D1729">
        <v>0</v>
      </c>
      <c r="E1729">
        <v>0</v>
      </c>
      <c r="F1729">
        <v>0</v>
      </c>
      <c r="G1729">
        <v>0</v>
      </c>
      <c r="H1729">
        <v>0</v>
      </c>
    </row>
    <row r="1730" spans="1:8">
      <c r="A1730" t="s">
        <v>1700</v>
      </c>
      <c r="B1730" t="s">
        <v>354</v>
      </c>
      <c r="C1730" t="s">
        <v>1705</v>
      </c>
      <c r="D1730">
        <v>32</v>
      </c>
      <c r="E1730">
        <v>32</v>
      </c>
      <c r="F1730">
        <v>40</v>
      </c>
      <c r="G1730">
        <v>42</v>
      </c>
      <c r="H1730">
        <v>48</v>
      </c>
    </row>
    <row r="1731" spans="1:8">
      <c r="A1731" t="s">
        <v>1700</v>
      </c>
      <c r="B1731" t="s">
        <v>354</v>
      </c>
      <c r="C1731" t="s">
        <v>170</v>
      </c>
      <c r="D1731">
        <v>21</v>
      </c>
      <c r="E1731">
        <v>10</v>
      </c>
      <c r="F1731">
        <v>0</v>
      </c>
      <c r="G1731">
        <v>0</v>
      </c>
      <c r="H1731">
        <v>0</v>
      </c>
    </row>
    <row r="1732" spans="1:8">
      <c r="A1732" t="s">
        <v>1700</v>
      </c>
      <c r="B1732" t="s">
        <v>354</v>
      </c>
      <c r="C1732" t="s">
        <v>171</v>
      </c>
      <c r="D1732">
        <v>117089</v>
      </c>
      <c r="E1732">
        <v>120303</v>
      </c>
      <c r="F1732">
        <v>114257</v>
      </c>
      <c r="G1732">
        <v>97400</v>
      </c>
      <c r="H1732">
        <v>101457</v>
      </c>
    </row>
    <row r="1733" spans="1:8">
      <c r="A1733" t="s">
        <v>1700</v>
      </c>
      <c r="B1733" t="s">
        <v>354</v>
      </c>
      <c r="C1733" t="s">
        <v>172</v>
      </c>
      <c r="D1733">
        <v>21</v>
      </c>
      <c r="E1733">
        <v>10</v>
      </c>
      <c r="F1733">
        <v>0</v>
      </c>
      <c r="G1733">
        <v>0</v>
      </c>
      <c r="H1733">
        <v>0</v>
      </c>
    </row>
    <row r="1734" spans="1:8">
      <c r="A1734" t="s">
        <v>1700</v>
      </c>
      <c r="B1734" t="s">
        <v>354</v>
      </c>
      <c r="C1734" t="s">
        <v>173</v>
      </c>
      <c r="D1734">
        <v>855</v>
      </c>
      <c r="E1734">
        <v>988</v>
      </c>
      <c r="F1734">
        <v>976</v>
      </c>
      <c r="G1734">
        <v>811</v>
      </c>
      <c r="H1734">
        <v>864</v>
      </c>
    </row>
    <row r="1735" spans="1:8">
      <c r="A1735" t="s">
        <v>1700</v>
      </c>
      <c r="B1735" t="s">
        <v>354</v>
      </c>
      <c r="C1735" t="s">
        <v>174</v>
      </c>
      <c r="D1735">
        <v>27</v>
      </c>
      <c r="E1735">
        <v>28</v>
      </c>
      <c r="F1735">
        <v>30</v>
      </c>
      <c r="G1735">
        <v>30</v>
      </c>
      <c r="H1735">
        <v>30</v>
      </c>
    </row>
    <row r="1736" spans="1:8">
      <c r="A1736" t="s">
        <v>1700</v>
      </c>
      <c r="B1736" t="s">
        <v>354</v>
      </c>
      <c r="C1736" t="s">
        <v>175</v>
      </c>
      <c r="D1736">
        <v>13</v>
      </c>
      <c r="E1736">
        <v>13</v>
      </c>
      <c r="F1736">
        <v>14</v>
      </c>
      <c r="G1736">
        <v>14</v>
      </c>
      <c r="H1736">
        <v>14</v>
      </c>
    </row>
    <row r="1737" spans="1:8">
      <c r="A1737" t="s">
        <v>1700</v>
      </c>
      <c r="B1737" t="s">
        <v>354</v>
      </c>
      <c r="C1737" t="s">
        <v>176</v>
      </c>
      <c r="D1737">
        <v>0</v>
      </c>
      <c r="E1737">
        <v>0</v>
      </c>
      <c r="F1737">
        <v>0</v>
      </c>
      <c r="G1737">
        <v>0</v>
      </c>
      <c r="H1737">
        <v>0</v>
      </c>
    </row>
    <row r="1738" spans="1:8">
      <c r="A1738" t="s">
        <v>1700</v>
      </c>
      <c r="B1738" t="s">
        <v>354</v>
      </c>
      <c r="C1738" t="s">
        <v>177</v>
      </c>
      <c r="D1738">
        <v>895</v>
      </c>
      <c r="E1738">
        <v>1029</v>
      </c>
      <c r="F1738">
        <v>1020</v>
      </c>
      <c r="G1738">
        <v>855</v>
      </c>
      <c r="H1738">
        <v>907</v>
      </c>
    </row>
    <row r="1739" spans="1:8">
      <c r="A1739" t="s">
        <v>1700</v>
      </c>
      <c r="B1739" t="s">
        <v>354</v>
      </c>
      <c r="C1739" t="s">
        <v>178</v>
      </c>
      <c r="D1739">
        <v>0</v>
      </c>
      <c r="E1739">
        <v>0</v>
      </c>
      <c r="F1739">
        <v>0</v>
      </c>
      <c r="G1739">
        <v>0</v>
      </c>
      <c r="H1739">
        <v>0</v>
      </c>
    </row>
    <row r="1740" spans="1:8">
      <c r="A1740" t="s">
        <v>1700</v>
      </c>
      <c r="B1740" t="s">
        <v>354</v>
      </c>
      <c r="C1740" t="s">
        <v>179</v>
      </c>
      <c r="D1740">
        <v>0</v>
      </c>
      <c r="E1740">
        <v>0</v>
      </c>
      <c r="F1740">
        <v>0</v>
      </c>
      <c r="G1740">
        <v>0</v>
      </c>
      <c r="H1740">
        <v>0</v>
      </c>
    </row>
    <row r="1741" spans="1:8">
      <c r="A1741" t="s">
        <v>1700</v>
      </c>
      <c r="B1741" t="s">
        <v>354</v>
      </c>
      <c r="C1741" t="s">
        <v>180</v>
      </c>
      <c r="D1741">
        <v>1144</v>
      </c>
      <c r="E1741">
        <v>1149</v>
      </c>
      <c r="F1741">
        <v>1193</v>
      </c>
      <c r="G1741">
        <v>1134</v>
      </c>
      <c r="H1741">
        <v>928</v>
      </c>
    </row>
    <row r="1742" spans="1:8">
      <c r="A1742" t="s">
        <v>1700</v>
      </c>
      <c r="B1742" t="s">
        <v>354</v>
      </c>
      <c r="C1742" t="s">
        <v>181</v>
      </c>
      <c r="D1742">
        <v>27317</v>
      </c>
      <c r="E1742">
        <v>28102</v>
      </c>
      <c r="F1742">
        <v>27133</v>
      </c>
      <c r="G1742">
        <v>23251</v>
      </c>
      <c r="H1742">
        <v>24033</v>
      </c>
    </row>
    <row r="1743" spans="1:8">
      <c r="A1743" t="s">
        <v>1700</v>
      </c>
      <c r="B1743" t="s">
        <v>354</v>
      </c>
      <c r="C1743" t="s">
        <v>182</v>
      </c>
      <c r="D1743">
        <v>615</v>
      </c>
      <c r="E1743">
        <v>657</v>
      </c>
      <c r="F1743">
        <v>613</v>
      </c>
      <c r="G1743">
        <v>636</v>
      </c>
      <c r="H1743">
        <v>817</v>
      </c>
    </row>
    <row r="1744" spans="1:8">
      <c r="A1744" t="s">
        <v>1700</v>
      </c>
      <c r="B1744" t="s">
        <v>354</v>
      </c>
      <c r="C1744" t="s">
        <v>183</v>
      </c>
      <c r="D1744">
        <v>8171</v>
      </c>
      <c r="E1744">
        <v>8845</v>
      </c>
      <c r="F1744">
        <v>8690</v>
      </c>
      <c r="G1744">
        <v>8368</v>
      </c>
      <c r="H1744">
        <v>8626</v>
      </c>
    </row>
    <row r="1745" spans="1:8">
      <c r="A1745" t="s">
        <v>1700</v>
      </c>
      <c r="B1745" t="s">
        <v>354</v>
      </c>
      <c r="C1745" t="s">
        <v>184</v>
      </c>
      <c r="D1745">
        <v>37247</v>
      </c>
      <c r="E1745">
        <v>38753</v>
      </c>
      <c r="F1745">
        <v>37629</v>
      </c>
      <c r="G1745">
        <v>33389</v>
      </c>
      <c r="H1745">
        <v>34404</v>
      </c>
    </row>
    <row r="1746" spans="1:8">
      <c r="A1746" t="s">
        <v>1700</v>
      </c>
      <c r="B1746" t="s">
        <v>354</v>
      </c>
      <c r="C1746" t="s">
        <v>185</v>
      </c>
      <c r="D1746">
        <v>37247</v>
      </c>
      <c r="E1746">
        <v>38753</v>
      </c>
      <c r="F1746">
        <v>37629</v>
      </c>
      <c r="G1746">
        <v>33389</v>
      </c>
      <c r="H1746">
        <v>34404</v>
      </c>
    </row>
    <row r="1747" spans="1:8">
      <c r="A1747" t="s">
        <v>1700</v>
      </c>
      <c r="B1747" t="s">
        <v>354</v>
      </c>
      <c r="C1747" t="s">
        <v>186</v>
      </c>
      <c r="D1747">
        <v>0</v>
      </c>
      <c r="E1747">
        <v>0</v>
      </c>
      <c r="F1747">
        <v>0</v>
      </c>
      <c r="G1747">
        <v>0</v>
      </c>
      <c r="H1747">
        <v>0</v>
      </c>
    </row>
    <row r="1748" spans="1:8">
      <c r="A1748" t="s">
        <v>1700</v>
      </c>
      <c r="B1748" t="s">
        <v>354</v>
      </c>
      <c r="C1748" t="s">
        <v>187</v>
      </c>
      <c r="D1748">
        <v>0</v>
      </c>
      <c r="E1748">
        <v>0</v>
      </c>
      <c r="F1748">
        <v>0</v>
      </c>
      <c r="G1748">
        <v>0</v>
      </c>
      <c r="H1748">
        <v>0</v>
      </c>
    </row>
    <row r="1749" spans="1:8">
      <c r="A1749" t="s">
        <v>1700</v>
      </c>
      <c r="B1749" t="s">
        <v>354</v>
      </c>
      <c r="C1749" t="s">
        <v>1706</v>
      </c>
      <c r="D1749">
        <v>9</v>
      </c>
      <c r="E1749">
        <v>9</v>
      </c>
      <c r="F1749">
        <v>21</v>
      </c>
      <c r="G1749">
        <v>21</v>
      </c>
      <c r="H1749">
        <v>21</v>
      </c>
    </row>
    <row r="1750" spans="1:8">
      <c r="A1750" t="s">
        <v>1700</v>
      </c>
      <c r="B1750" t="s">
        <v>354</v>
      </c>
      <c r="C1750" t="s">
        <v>188</v>
      </c>
      <c r="D1750">
        <v>47551</v>
      </c>
      <c r="E1750">
        <v>51677</v>
      </c>
      <c r="F1750">
        <v>50163</v>
      </c>
      <c r="G1750">
        <v>43476</v>
      </c>
      <c r="H1750">
        <v>45861</v>
      </c>
    </row>
    <row r="1751" spans="1:8">
      <c r="A1751" t="s">
        <v>1700</v>
      </c>
      <c r="B1751" t="s">
        <v>354</v>
      </c>
      <c r="C1751" t="s">
        <v>189</v>
      </c>
      <c r="D1751">
        <v>0</v>
      </c>
      <c r="E1751">
        <v>0</v>
      </c>
      <c r="F1751">
        <v>0</v>
      </c>
      <c r="G1751">
        <v>0</v>
      </c>
      <c r="H1751">
        <v>0</v>
      </c>
    </row>
    <row r="1752" spans="1:8">
      <c r="A1752" t="s">
        <v>1700</v>
      </c>
      <c r="B1752" t="s">
        <v>354</v>
      </c>
      <c r="C1752" t="s">
        <v>190</v>
      </c>
      <c r="D1752">
        <v>0</v>
      </c>
      <c r="E1752">
        <v>0</v>
      </c>
      <c r="F1752">
        <v>0</v>
      </c>
      <c r="G1752">
        <v>0</v>
      </c>
      <c r="H1752">
        <v>0</v>
      </c>
    </row>
    <row r="1753" spans="1:8">
      <c r="A1753" t="s">
        <v>1700</v>
      </c>
      <c r="B1753" t="s">
        <v>354</v>
      </c>
      <c r="C1753" t="s">
        <v>191</v>
      </c>
      <c r="D1753">
        <v>0</v>
      </c>
      <c r="E1753">
        <v>0</v>
      </c>
      <c r="F1753">
        <v>0</v>
      </c>
      <c r="G1753">
        <v>0</v>
      </c>
      <c r="H1753">
        <v>0</v>
      </c>
    </row>
    <row r="1754" spans="1:8">
      <c r="A1754" t="s">
        <v>1700</v>
      </c>
      <c r="B1754" t="s">
        <v>354</v>
      </c>
      <c r="C1754" t="s">
        <v>192</v>
      </c>
      <c r="D1754">
        <v>133243.5</v>
      </c>
      <c r="E1754">
        <v>139722.5</v>
      </c>
      <c r="F1754">
        <v>143990.79999999999</v>
      </c>
      <c r="G1754">
        <v>144720</v>
      </c>
      <c r="H1754">
        <v>153670.5</v>
      </c>
    </row>
    <row r="1755" spans="1:8">
      <c r="A1755" t="s">
        <v>1700</v>
      </c>
      <c r="B1755" t="s">
        <v>354</v>
      </c>
      <c r="C1755" t="s">
        <v>193</v>
      </c>
      <c r="D1755">
        <v>120759</v>
      </c>
      <c r="E1755">
        <v>123681</v>
      </c>
      <c r="F1755">
        <v>124597</v>
      </c>
      <c r="G1755">
        <v>122485</v>
      </c>
      <c r="H1755">
        <v>126983</v>
      </c>
    </row>
    <row r="1756" spans="1:8">
      <c r="A1756" t="s">
        <v>1700</v>
      </c>
      <c r="B1756" t="s">
        <v>354</v>
      </c>
      <c r="C1756" t="s">
        <v>194</v>
      </c>
      <c r="D1756">
        <v>0</v>
      </c>
      <c r="E1756">
        <v>0</v>
      </c>
      <c r="F1756">
        <v>0</v>
      </c>
      <c r="G1756">
        <v>0</v>
      </c>
      <c r="H1756">
        <v>0</v>
      </c>
    </row>
    <row r="1757" spans="1:8">
      <c r="A1757" t="s">
        <v>1700</v>
      </c>
      <c r="B1757" t="s">
        <v>354</v>
      </c>
      <c r="C1757" t="s">
        <v>195</v>
      </c>
      <c r="D1757">
        <v>0</v>
      </c>
      <c r="E1757">
        <v>0</v>
      </c>
      <c r="F1757">
        <v>0</v>
      </c>
      <c r="G1757">
        <v>0</v>
      </c>
      <c r="H1757">
        <v>0</v>
      </c>
    </row>
    <row r="1758" spans="1:8">
      <c r="A1758" t="s">
        <v>1700</v>
      </c>
      <c r="B1758" t="s">
        <v>354</v>
      </c>
      <c r="C1758" t="s">
        <v>1707</v>
      </c>
      <c r="D1758">
        <v>0</v>
      </c>
      <c r="E1758">
        <v>0</v>
      </c>
      <c r="F1758">
        <v>0</v>
      </c>
      <c r="G1758">
        <v>0</v>
      </c>
      <c r="H1758">
        <v>0</v>
      </c>
    </row>
    <row r="1759" spans="1:8">
      <c r="A1759" t="s">
        <v>1700</v>
      </c>
      <c r="B1759" t="s">
        <v>354</v>
      </c>
      <c r="C1759" t="s">
        <v>196</v>
      </c>
      <c r="D1759">
        <v>0</v>
      </c>
      <c r="E1759">
        <v>0</v>
      </c>
      <c r="F1759">
        <v>0</v>
      </c>
      <c r="G1759">
        <v>0</v>
      </c>
      <c r="H1759">
        <v>0</v>
      </c>
    </row>
    <row r="1760" spans="1:8">
      <c r="A1760" t="s">
        <v>1700</v>
      </c>
      <c r="B1760" t="s">
        <v>354</v>
      </c>
      <c r="C1760" t="s">
        <v>197</v>
      </c>
      <c r="D1760">
        <v>22</v>
      </c>
      <c r="E1760">
        <v>22</v>
      </c>
      <c r="F1760">
        <v>22</v>
      </c>
      <c r="G1760">
        <v>22</v>
      </c>
      <c r="H1760">
        <v>22</v>
      </c>
    </row>
    <row r="1761" spans="1:8">
      <c r="A1761" t="s">
        <v>1700</v>
      </c>
      <c r="B1761" t="s">
        <v>354</v>
      </c>
      <c r="C1761" t="s">
        <v>198</v>
      </c>
      <c r="D1761">
        <v>22</v>
      </c>
      <c r="E1761">
        <v>22</v>
      </c>
      <c r="F1761">
        <v>22</v>
      </c>
      <c r="G1761">
        <v>22</v>
      </c>
      <c r="H1761">
        <v>22</v>
      </c>
    </row>
    <row r="1762" spans="1:8">
      <c r="A1762" t="s">
        <v>1700</v>
      </c>
      <c r="B1762" t="s">
        <v>354</v>
      </c>
      <c r="C1762" t="s">
        <v>199</v>
      </c>
      <c r="D1762">
        <v>22</v>
      </c>
      <c r="E1762">
        <v>22</v>
      </c>
      <c r="F1762">
        <v>22</v>
      </c>
      <c r="G1762">
        <v>22</v>
      </c>
      <c r="H1762">
        <v>22</v>
      </c>
    </row>
    <row r="1763" spans="1:8">
      <c r="A1763" t="s">
        <v>1700</v>
      </c>
      <c r="B1763" t="s">
        <v>354</v>
      </c>
      <c r="C1763" t="s">
        <v>200</v>
      </c>
      <c r="D1763">
        <v>0</v>
      </c>
      <c r="E1763">
        <v>0</v>
      </c>
      <c r="F1763">
        <v>3</v>
      </c>
      <c r="G1763">
        <v>0</v>
      </c>
      <c r="H1763">
        <v>1</v>
      </c>
    </row>
    <row r="1764" spans="1:8">
      <c r="A1764" t="s">
        <v>1700</v>
      </c>
      <c r="B1764" t="s">
        <v>354</v>
      </c>
      <c r="C1764" t="s">
        <v>201</v>
      </c>
      <c r="D1764">
        <v>1</v>
      </c>
      <c r="E1764">
        <v>1</v>
      </c>
      <c r="F1764">
        <v>3</v>
      </c>
      <c r="G1764">
        <v>2</v>
      </c>
      <c r="H1764">
        <v>14</v>
      </c>
    </row>
    <row r="1765" spans="1:8">
      <c r="A1765" t="s">
        <v>1700</v>
      </c>
      <c r="B1765" t="s">
        <v>354</v>
      </c>
      <c r="C1765" t="s">
        <v>202</v>
      </c>
      <c r="D1765">
        <v>8</v>
      </c>
      <c r="E1765">
        <v>10</v>
      </c>
      <c r="F1765">
        <v>6</v>
      </c>
      <c r="G1765">
        <v>6</v>
      </c>
      <c r="H1765">
        <v>50</v>
      </c>
    </row>
    <row r="1766" spans="1:8">
      <c r="A1766" t="s">
        <v>1700</v>
      </c>
      <c r="B1766" t="s">
        <v>354</v>
      </c>
      <c r="C1766" t="s">
        <v>203</v>
      </c>
      <c r="D1766">
        <v>5</v>
      </c>
      <c r="E1766">
        <v>4</v>
      </c>
      <c r="F1766">
        <v>9</v>
      </c>
      <c r="G1766">
        <v>9</v>
      </c>
      <c r="H1766">
        <v>40</v>
      </c>
    </row>
    <row r="1767" spans="1:8">
      <c r="A1767" t="s">
        <v>1700</v>
      </c>
      <c r="B1767" t="s">
        <v>354</v>
      </c>
      <c r="C1767" t="s">
        <v>204</v>
      </c>
      <c r="D1767">
        <v>13</v>
      </c>
      <c r="E1767">
        <v>15</v>
      </c>
      <c r="F1767">
        <v>21</v>
      </c>
      <c r="G1767">
        <v>17</v>
      </c>
      <c r="H1767">
        <v>104</v>
      </c>
    </row>
    <row r="1768" spans="1:8">
      <c r="A1768" t="s">
        <v>1700</v>
      </c>
      <c r="B1768" t="s">
        <v>354</v>
      </c>
      <c r="C1768" t="s">
        <v>205</v>
      </c>
      <c r="D1768">
        <v>13</v>
      </c>
      <c r="E1768">
        <v>15</v>
      </c>
      <c r="F1768">
        <v>21</v>
      </c>
      <c r="G1768">
        <v>17</v>
      </c>
      <c r="H1768">
        <v>104</v>
      </c>
    </row>
    <row r="1769" spans="1:8">
      <c r="A1769" t="s">
        <v>1700</v>
      </c>
      <c r="B1769" t="s">
        <v>354</v>
      </c>
      <c r="C1769" t="s">
        <v>1708</v>
      </c>
      <c r="D1769">
        <v>0</v>
      </c>
      <c r="E1769">
        <v>0</v>
      </c>
      <c r="F1769">
        <v>0</v>
      </c>
      <c r="G1769">
        <v>0</v>
      </c>
      <c r="H1769">
        <v>0</v>
      </c>
    </row>
    <row r="1770" spans="1:8">
      <c r="A1770" t="s">
        <v>1700</v>
      </c>
      <c r="B1770" t="s">
        <v>354</v>
      </c>
      <c r="C1770" t="s">
        <v>1709</v>
      </c>
      <c r="D1770">
        <v>0</v>
      </c>
      <c r="E1770">
        <v>0</v>
      </c>
      <c r="F1770">
        <v>0</v>
      </c>
      <c r="G1770">
        <v>0</v>
      </c>
      <c r="H1770">
        <v>0</v>
      </c>
    </row>
    <row r="1771" spans="1:8">
      <c r="A1771" t="s">
        <v>1700</v>
      </c>
      <c r="B1771" t="s">
        <v>354</v>
      </c>
      <c r="C1771" t="s">
        <v>206</v>
      </c>
      <c r="D1771">
        <v>0</v>
      </c>
      <c r="E1771">
        <v>0</v>
      </c>
      <c r="F1771">
        <v>0</v>
      </c>
      <c r="G1771">
        <v>0</v>
      </c>
      <c r="H1771">
        <v>0</v>
      </c>
    </row>
    <row r="1772" spans="1:8">
      <c r="A1772" t="s">
        <v>1700</v>
      </c>
      <c r="B1772" t="s">
        <v>354</v>
      </c>
      <c r="C1772" t="s">
        <v>207</v>
      </c>
      <c r="D1772">
        <v>0</v>
      </c>
      <c r="E1772">
        <v>0</v>
      </c>
      <c r="F1772">
        <v>0</v>
      </c>
      <c r="G1772">
        <v>0</v>
      </c>
      <c r="H1772">
        <v>0</v>
      </c>
    </row>
    <row r="1773" spans="1:8">
      <c r="A1773" t="s">
        <v>1700</v>
      </c>
      <c r="B1773" t="s">
        <v>354</v>
      </c>
      <c r="C1773" t="s">
        <v>208</v>
      </c>
      <c r="D1773">
        <v>0</v>
      </c>
      <c r="E1773">
        <v>0</v>
      </c>
      <c r="F1773">
        <v>0</v>
      </c>
      <c r="G1773">
        <v>0</v>
      </c>
      <c r="H1773">
        <v>0</v>
      </c>
    </row>
    <row r="1774" spans="1:8">
      <c r="A1774" t="s">
        <v>1700</v>
      </c>
      <c r="B1774" t="s">
        <v>354</v>
      </c>
      <c r="C1774" t="s">
        <v>209</v>
      </c>
      <c r="D1774">
        <v>0</v>
      </c>
      <c r="E1774">
        <v>0</v>
      </c>
      <c r="F1774">
        <v>0</v>
      </c>
      <c r="G1774">
        <v>0</v>
      </c>
      <c r="H1774">
        <v>0</v>
      </c>
    </row>
    <row r="1775" spans="1:8">
      <c r="A1775" t="s">
        <v>1700</v>
      </c>
      <c r="B1775" t="s">
        <v>354</v>
      </c>
      <c r="C1775" t="s">
        <v>210</v>
      </c>
      <c r="D1775">
        <v>0</v>
      </c>
      <c r="E1775">
        <v>0</v>
      </c>
      <c r="F1775">
        <v>0</v>
      </c>
      <c r="G1775">
        <v>0</v>
      </c>
      <c r="H1775">
        <v>0</v>
      </c>
    </row>
    <row r="1776" spans="1:8">
      <c r="A1776" t="s">
        <v>1700</v>
      </c>
      <c r="B1776" t="s">
        <v>354</v>
      </c>
      <c r="C1776" t="s">
        <v>211</v>
      </c>
      <c r="D1776">
        <v>0</v>
      </c>
      <c r="E1776">
        <v>0</v>
      </c>
      <c r="F1776">
        <v>0</v>
      </c>
      <c r="G1776">
        <v>0</v>
      </c>
      <c r="H1776">
        <v>0</v>
      </c>
    </row>
    <row r="1777" spans="1:8">
      <c r="A1777" t="s">
        <v>1700</v>
      </c>
      <c r="B1777" t="s">
        <v>354</v>
      </c>
      <c r="C1777" t="s">
        <v>212</v>
      </c>
      <c r="D1777">
        <v>0</v>
      </c>
      <c r="E1777">
        <v>0</v>
      </c>
      <c r="F1777">
        <v>0</v>
      </c>
      <c r="G1777">
        <v>0</v>
      </c>
      <c r="H1777">
        <v>0</v>
      </c>
    </row>
    <row r="1778" spans="1:8">
      <c r="A1778" t="s">
        <v>1700</v>
      </c>
      <c r="B1778" t="s">
        <v>354</v>
      </c>
      <c r="C1778" t="s">
        <v>213</v>
      </c>
      <c r="D1778">
        <v>0</v>
      </c>
      <c r="E1778">
        <v>0</v>
      </c>
      <c r="F1778">
        <v>0</v>
      </c>
      <c r="G1778">
        <v>0</v>
      </c>
      <c r="H1778">
        <v>0</v>
      </c>
    </row>
    <row r="1779" spans="1:8">
      <c r="A1779" t="s">
        <v>1700</v>
      </c>
      <c r="B1779" t="s">
        <v>354</v>
      </c>
      <c r="C1779" t="s">
        <v>214</v>
      </c>
      <c r="D1779">
        <v>0</v>
      </c>
      <c r="E1779">
        <v>0</v>
      </c>
      <c r="F1779">
        <v>0</v>
      </c>
      <c r="G1779">
        <v>0</v>
      </c>
      <c r="H1779">
        <v>0</v>
      </c>
    </row>
    <row r="1780" spans="1:8">
      <c r="A1780" t="s">
        <v>1700</v>
      </c>
      <c r="B1780" t="s">
        <v>354</v>
      </c>
      <c r="C1780" t="s">
        <v>215</v>
      </c>
      <c r="D1780">
        <v>0</v>
      </c>
      <c r="E1780">
        <v>0</v>
      </c>
      <c r="F1780">
        <v>0</v>
      </c>
      <c r="G1780">
        <v>0</v>
      </c>
      <c r="H1780">
        <v>0</v>
      </c>
    </row>
    <row r="1781" spans="1:8">
      <c r="A1781" t="s">
        <v>1700</v>
      </c>
      <c r="B1781" t="s">
        <v>354</v>
      </c>
      <c r="C1781" t="s">
        <v>216</v>
      </c>
      <c r="D1781">
        <v>0</v>
      </c>
      <c r="E1781">
        <v>0</v>
      </c>
      <c r="F1781">
        <v>0</v>
      </c>
      <c r="G1781">
        <v>0</v>
      </c>
      <c r="H1781">
        <v>0</v>
      </c>
    </row>
    <row r="1782" spans="1:8">
      <c r="A1782" t="s">
        <v>1700</v>
      </c>
      <c r="B1782" t="s">
        <v>354</v>
      </c>
      <c r="C1782" t="s">
        <v>217</v>
      </c>
      <c r="D1782">
        <v>0</v>
      </c>
      <c r="E1782">
        <v>0</v>
      </c>
      <c r="F1782">
        <v>0</v>
      </c>
      <c r="G1782">
        <v>0</v>
      </c>
      <c r="H1782">
        <v>0</v>
      </c>
    </row>
    <row r="1783" spans="1:8">
      <c r="A1783" t="s">
        <v>1700</v>
      </c>
      <c r="B1783" t="s">
        <v>354</v>
      </c>
      <c r="C1783" t="s">
        <v>218</v>
      </c>
      <c r="D1783">
        <v>0</v>
      </c>
      <c r="E1783">
        <v>0</v>
      </c>
      <c r="F1783">
        <v>0</v>
      </c>
      <c r="G1783">
        <v>1</v>
      </c>
      <c r="H1783">
        <v>0</v>
      </c>
    </row>
    <row r="1784" spans="1:8">
      <c r="A1784" t="s">
        <v>1700</v>
      </c>
      <c r="B1784" t="s">
        <v>354</v>
      </c>
      <c r="C1784" t="s">
        <v>219</v>
      </c>
      <c r="D1784">
        <v>0</v>
      </c>
      <c r="E1784">
        <v>0</v>
      </c>
      <c r="F1784">
        <v>0</v>
      </c>
      <c r="G1784">
        <v>0</v>
      </c>
      <c r="H1784">
        <v>0</v>
      </c>
    </row>
    <row r="1785" spans="1:8">
      <c r="A1785" t="s">
        <v>1700</v>
      </c>
      <c r="B1785" t="s">
        <v>354</v>
      </c>
      <c r="C1785" t="s">
        <v>220</v>
      </c>
      <c r="D1785">
        <v>0</v>
      </c>
      <c r="E1785">
        <v>0</v>
      </c>
      <c r="F1785">
        <v>0</v>
      </c>
      <c r="G1785">
        <v>0</v>
      </c>
      <c r="H1785">
        <v>0</v>
      </c>
    </row>
    <row r="1786" spans="1:8">
      <c r="A1786" t="s">
        <v>1700</v>
      </c>
      <c r="B1786" t="s">
        <v>354</v>
      </c>
      <c r="C1786" t="s">
        <v>221</v>
      </c>
      <c r="D1786">
        <v>0</v>
      </c>
      <c r="E1786">
        <v>0</v>
      </c>
      <c r="F1786">
        <v>0</v>
      </c>
      <c r="G1786">
        <v>1</v>
      </c>
      <c r="H1786">
        <v>0</v>
      </c>
    </row>
    <row r="1787" spans="1:8">
      <c r="A1787" t="s">
        <v>1700</v>
      </c>
      <c r="B1787" t="s">
        <v>354</v>
      </c>
      <c r="C1787" t="s">
        <v>222</v>
      </c>
      <c r="D1787">
        <v>0</v>
      </c>
      <c r="E1787">
        <v>0</v>
      </c>
      <c r="F1787">
        <v>0</v>
      </c>
      <c r="G1787">
        <v>1</v>
      </c>
      <c r="H1787">
        <v>0</v>
      </c>
    </row>
    <row r="1788" spans="1:8">
      <c r="A1788" t="s">
        <v>1700</v>
      </c>
      <c r="B1788" t="s">
        <v>354</v>
      </c>
      <c r="C1788" t="s">
        <v>223</v>
      </c>
      <c r="D1788">
        <v>2454</v>
      </c>
      <c r="E1788">
        <v>2418</v>
      </c>
      <c r="F1788">
        <v>2431</v>
      </c>
      <c r="G1788">
        <v>2177</v>
      </c>
      <c r="H1788">
        <v>1814</v>
      </c>
    </row>
    <row r="1789" spans="1:8">
      <c r="A1789" t="s">
        <v>1700</v>
      </c>
      <c r="B1789" t="s">
        <v>354</v>
      </c>
      <c r="C1789" t="s">
        <v>224</v>
      </c>
      <c r="D1789">
        <v>58573</v>
      </c>
      <c r="E1789">
        <v>59143</v>
      </c>
      <c r="F1789">
        <v>55311</v>
      </c>
      <c r="G1789">
        <v>44653</v>
      </c>
      <c r="H1789">
        <v>46952</v>
      </c>
    </row>
    <row r="1790" spans="1:8">
      <c r="A1790" t="s">
        <v>1700</v>
      </c>
      <c r="B1790" t="s">
        <v>354</v>
      </c>
      <c r="C1790" t="s">
        <v>225</v>
      </c>
      <c r="D1790">
        <v>1318</v>
      </c>
      <c r="E1790">
        <v>1383</v>
      </c>
      <c r="F1790">
        <v>1249</v>
      </c>
      <c r="G1790">
        <v>1221</v>
      </c>
      <c r="H1790">
        <v>1596</v>
      </c>
    </row>
    <row r="1791" spans="1:8">
      <c r="A1791" t="s">
        <v>1700</v>
      </c>
      <c r="B1791" t="s">
        <v>354</v>
      </c>
      <c r="C1791" t="s">
        <v>226</v>
      </c>
      <c r="D1791">
        <v>17519</v>
      </c>
      <c r="E1791">
        <v>18615</v>
      </c>
      <c r="F1791">
        <v>17715</v>
      </c>
      <c r="G1791">
        <v>16071</v>
      </c>
      <c r="H1791">
        <v>16852</v>
      </c>
    </row>
    <row r="1792" spans="1:8">
      <c r="A1792" t="s">
        <v>1700</v>
      </c>
      <c r="B1792" t="s">
        <v>354</v>
      </c>
      <c r="C1792" t="s">
        <v>227</v>
      </c>
      <c r="D1792">
        <v>79863</v>
      </c>
      <c r="E1792">
        <v>81560</v>
      </c>
      <c r="F1792">
        <v>76707</v>
      </c>
      <c r="G1792">
        <v>64123</v>
      </c>
      <c r="H1792">
        <v>67214</v>
      </c>
    </row>
    <row r="1793" spans="1:8">
      <c r="A1793" t="s">
        <v>1700</v>
      </c>
      <c r="B1793" t="s">
        <v>354</v>
      </c>
      <c r="C1793" t="s">
        <v>228</v>
      </c>
      <c r="D1793">
        <v>79863</v>
      </c>
      <c r="E1793">
        <v>81560</v>
      </c>
      <c r="F1793">
        <v>76707</v>
      </c>
      <c r="G1793">
        <v>64123</v>
      </c>
      <c r="H1793">
        <v>67214</v>
      </c>
    </row>
    <row r="1794" spans="1:8">
      <c r="A1794" t="s">
        <v>1700</v>
      </c>
      <c r="B1794" t="s">
        <v>354</v>
      </c>
      <c r="C1794" t="s">
        <v>229</v>
      </c>
      <c r="D1794">
        <v>61</v>
      </c>
      <c r="E1794">
        <v>64</v>
      </c>
      <c r="F1794">
        <v>70</v>
      </c>
      <c r="G1794">
        <v>56</v>
      </c>
      <c r="H1794">
        <v>54</v>
      </c>
    </row>
    <row r="1795" spans="1:8">
      <c r="A1795" t="s">
        <v>1700</v>
      </c>
      <c r="B1795" t="s">
        <v>354</v>
      </c>
      <c r="C1795" t="s">
        <v>230</v>
      </c>
      <c r="D1795">
        <v>40</v>
      </c>
      <c r="E1795">
        <v>39</v>
      </c>
      <c r="F1795">
        <v>36</v>
      </c>
      <c r="G1795">
        <v>32</v>
      </c>
      <c r="H1795">
        <v>35</v>
      </c>
    </row>
    <row r="1796" spans="1:8">
      <c r="A1796" t="s">
        <v>1700</v>
      </c>
      <c r="B1796" t="s">
        <v>354</v>
      </c>
      <c r="C1796" t="s">
        <v>231</v>
      </c>
      <c r="D1796">
        <v>100</v>
      </c>
      <c r="E1796">
        <v>103</v>
      </c>
      <c r="F1796">
        <v>106</v>
      </c>
      <c r="G1796">
        <v>88</v>
      </c>
      <c r="H1796">
        <v>89</v>
      </c>
    </row>
    <row r="1797" spans="1:8">
      <c r="A1797" t="s">
        <v>1700</v>
      </c>
      <c r="B1797" t="s">
        <v>354</v>
      </c>
      <c r="C1797" t="s">
        <v>232</v>
      </c>
      <c r="D1797">
        <v>100</v>
      </c>
      <c r="E1797">
        <v>103</v>
      </c>
      <c r="F1797">
        <v>106</v>
      </c>
      <c r="G1797">
        <v>88</v>
      </c>
      <c r="H1797">
        <v>89</v>
      </c>
    </row>
    <row r="1798" spans="1:8">
      <c r="A1798" t="s">
        <v>1700</v>
      </c>
      <c r="B1798" t="s">
        <v>354</v>
      </c>
      <c r="C1798" t="s">
        <v>233</v>
      </c>
      <c r="D1798">
        <v>0</v>
      </c>
      <c r="E1798">
        <v>0</v>
      </c>
      <c r="F1798">
        <v>0</v>
      </c>
      <c r="G1798">
        <v>0</v>
      </c>
      <c r="H1798">
        <v>0</v>
      </c>
    </row>
    <row r="1799" spans="1:8">
      <c r="A1799" t="s">
        <v>1700</v>
      </c>
      <c r="B1799" t="s">
        <v>354</v>
      </c>
      <c r="C1799" t="s">
        <v>234</v>
      </c>
      <c r="D1799">
        <v>11934</v>
      </c>
      <c r="E1799">
        <v>13880</v>
      </c>
      <c r="F1799">
        <v>13476</v>
      </c>
      <c r="G1799">
        <v>11112</v>
      </c>
      <c r="H1799">
        <v>11742</v>
      </c>
    </row>
    <row r="1800" spans="1:8">
      <c r="A1800" t="s">
        <v>1700</v>
      </c>
      <c r="B1800" t="s">
        <v>354</v>
      </c>
      <c r="C1800" t="s">
        <v>235</v>
      </c>
      <c r="D1800">
        <v>381</v>
      </c>
      <c r="E1800">
        <v>391</v>
      </c>
      <c r="F1800">
        <v>414</v>
      </c>
      <c r="G1800">
        <v>412</v>
      </c>
      <c r="H1800">
        <v>404</v>
      </c>
    </row>
    <row r="1801" spans="1:8">
      <c r="A1801" t="s">
        <v>1700</v>
      </c>
      <c r="B1801" t="s">
        <v>354</v>
      </c>
      <c r="C1801" t="s">
        <v>236</v>
      </c>
      <c r="D1801">
        <v>186</v>
      </c>
      <c r="E1801">
        <v>189</v>
      </c>
      <c r="F1801">
        <v>190</v>
      </c>
      <c r="G1801">
        <v>191</v>
      </c>
      <c r="H1801">
        <v>189</v>
      </c>
    </row>
    <row r="1802" spans="1:8">
      <c r="A1802" t="s">
        <v>1700</v>
      </c>
      <c r="B1802" t="s">
        <v>354</v>
      </c>
      <c r="C1802" t="s">
        <v>237</v>
      </c>
      <c r="D1802">
        <v>12501</v>
      </c>
      <c r="E1802">
        <v>14460</v>
      </c>
      <c r="F1802">
        <v>14080</v>
      </c>
      <c r="G1802">
        <v>11715</v>
      </c>
      <c r="H1802">
        <v>12335</v>
      </c>
    </row>
    <row r="1803" spans="1:8">
      <c r="A1803" t="s">
        <v>1700</v>
      </c>
      <c r="B1803" t="s">
        <v>354</v>
      </c>
      <c r="C1803" t="s">
        <v>238</v>
      </c>
      <c r="D1803">
        <v>12501</v>
      </c>
      <c r="E1803">
        <v>14460</v>
      </c>
      <c r="F1803">
        <v>14080</v>
      </c>
      <c r="G1803">
        <v>11715</v>
      </c>
      <c r="H1803">
        <v>12335</v>
      </c>
    </row>
    <row r="1804" spans="1:8">
      <c r="A1804" t="s">
        <v>1700</v>
      </c>
      <c r="B1804" t="s">
        <v>354</v>
      </c>
      <c r="C1804" t="s">
        <v>239</v>
      </c>
      <c r="D1804">
        <v>11605</v>
      </c>
      <c r="E1804">
        <v>13431</v>
      </c>
      <c r="F1804">
        <v>13060</v>
      </c>
      <c r="G1804">
        <v>10860</v>
      </c>
      <c r="H1804">
        <v>11428</v>
      </c>
    </row>
    <row r="1805" spans="1:8">
      <c r="A1805" t="s">
        <v>1700</v>
      </c>
      <c r="B1805" t="s">
        <v>354</v>
      </c>
      <c r="C1805" t="s">
        <v>240</v>
      </c>
      <c r="D1805">
        <v>0</v>
      </c>
      <c r="E1805">
        <v>0</v>
      </c>
      <c r="F1805">
        <v>0</v>
      </c>
      <c r="G1805">
        <v>0</v>
      </c>
      <c r="H1805">
        <v>0</v>
      </c>
    </row>
    <row r="1806" spans="1:8">
      <c r="A1806" t="s">
        <v>1700</v>
      </c>
      <c r="B1806" t="s">
        <v>354</v>
      </c>
      <c r="C1806" t="s">
        <v>241</v>
      </c>
      <c r="D1806">
        <v>0</v>
      </c>
      <c r="E1806">
        <v>0</v>
      </c>
      <c r="F1806">
        <v>0</v>
      </c>
      <c r="G1806">
        <v>0</v>
      </c>
      <c r="H1806">
        <v>0</v>
      </c>
    </row>
    <row r="1807" spans="1:8">
      <c r="A1807" t="s">
        <v>1700</v>
      </c>
      <c r="B1807" t="s">
        <v>354</v>
      </c>
      <c r="C1807" t="s">
        <v>242</v>
      </c>
      <c r="D1807">
        <v>1573</v>
      </c>
      <c r="E1807">
        <v>1819</v>
      </c>
      <c r="F1807">
        <v>2426</v>
      </c>
      <c r="G1807">
        <v>808</v>
      </c>
      <c r="H1807">
        <v>1214</v>
      </c>
    </row>
    <row r="1808" spans="1:8">
      <c r="A1808" t="s">
        <v>1700</v>
      </c>
      <c r="B1808" t="s">
        <v>354</v>
      </c>
      <c r="C1808" t="s">
        <v>243</v>
      </c>
      <c r="D1808">
        <v>16666</v>
      </c>
      <c r="E1808">
        <v>17219</v>
      </c>
      <c r="F1808">
        <v>16689</v>
      </c>
      <c r="G1808">
        <v>15569</v>
      </c>
      <c r="H1808">
        <v>15232</v>
      </c>
    </row>
    <row r="1809" spans="1:8">
      <c r="A1809" t="s">
        <v>1700</v>
      </c>
      <c r="B1809" t="s">
        <v>354</v>
      </c>
      <c r="C1809" t="s">
        <v>244</v>
      </c>
      <c r="D1809">
        <v>0</v>
      </c>
      <c r="E1809">
        <v>0</v>
      </c>
      <c r="F1809">
        <v>0</v>
      </c>
      <c r="G1809">
        <v>0</v>
      </c>
      <c r="H1809">
        <v>0</v>
      </c>
    </row>
    <row r="1810" spans="1:8">
      <c r="A1810" t="s">
        <v>1700</v>
      </c>
      <c r="B1810" t="s">
        <v>354</v>
      </c>
      <c r="C1810" t="s">
        <v>1710</v>
      </c>
      <c r="D1810">
        <v>9</v>
      </c>
      <c r="E1810">
        <v>9</v>
      </c>
      <c r="F1810">
        <v>21</v>
      </c>
      <c r="G1810">
        <v>21</v>
      </c>
      <c r="H1810">
        <v>21</v>
      </c>
    </row>
    <row r="1811" spans="1:8">
      <c r="A1811" t="s">
        <v>1700</v>
      </c>
      <c r="B1811" t="s">
        <v>354</v>
      </c>
      <c r="C1811" t="s">
        <v>245</v>
      </c>
      <c r="D1811">
        <v>0</v>
      </c>
      <c r="E1811">
        <v>0</v>
      </c>
      <c r="F1811">
        <v>0</v>
      </c>
      <c r="G1811">
        <v>0</v>
      </c>
      <c r="H1811">
        <v>0</v>
      </c>
    </row>
    <row r="1812" spans="1:8">
      <c r="A1812" t="s">
        <v>1700</v>
      </c>
      <c r="B1812" t="s">
        <v>354</v>
      </c>
      <c r="C1812" t="s">
        <v>246</v>
      </c>
      <c r="D1812">
        <v>12368</v>
      </c>
      <c r="E1812">
        <v>13584</v>
      </c>
      <c r="F1812">
        <v>12487</v>
      </c>
      <c r="G1812">
        <v>11607</v>
      </c>
      <c r="H1812">
        <v>11890</v>
      </c>
    </row>
    <row r="1813" spans="1:8">
      <c r="A1813" t="s">
        <v>1700</v>
      </c>
      <c r="B1813" t="s">
        <v>354</v>
      </c>
      <c r="C1813" t="s">
        <v>247</v>
      </c>
      <c r="D1813">
        <v>30607</v>
      </c>
      <c r="E1813">
        <v>32623</v>
      </c>
      <c r="F1813">
        <v>31603</v>
      </c>
      <c r="G1813">
        <v>27984</v>
      </c>
      <c r="H1813">
        <v>28336</v>
      </c>
    </row>
    <row r="1814" spans="1:8">
      <c r="A1814" t="s">
        <v>1700</v>
      </c>
      <c r="B1814" t="s">
        <v>354</v>
      </c>
      <c r="C1814" t="s">
        <v>248</v>
      </c>
      <c r="D1814">
        <v>43.9</v>
      </c>
      <c r="E1814">
        <v>46.3</v>
      </c>
      <c r="F1814">
        <v>44.6</v>
      </c>
      <c r="G1814">
        <v>41.7</v>
      </c>
      <c r="H1814">
        <v>42.4</v>
      </c>
    </row>
    <row r="1815" spans="1:8">
      <c r="A1815" t="s">
        <v>1700</v>
      </c>
      <c r="B1815" t="s">
        <v>354</v>
      </c>
      <c r="C1815" t="s">
        <v>249</v>
      </c>
      <c r="D1815">
        <v>30607</v>
      </c>
      <c r="E1815">
        <v>32623</v>
      </c>
      <c r="F1815">
        <v>31603</v>
      </c>
      <c r="G1815">
        <v>27984</v>
      </c>
      <c r="H1815">
        <v>28336</v>
      </c>
    </row>
    <row r="1816" spans="1:8">
      <c r="A1816" t="s">
        <v>1700</v>
      </c>
      <c r="B1816" t="s">
        <v>354</v>
      </c>
      <c r="C1816" t="s">
        <v>250</v>
      </c>
      <c r="D1816">
        <v>30607</v>
      </c>
      <c r="E1816">
        <v>32623</v>
      </c>
      <c r="F1816">
        <v>31603</v>
      </c>
      <c r="G1816">
        <v>27984</v>
      </c>
      <c r="H1816">
        <v>28336</v>
      </c>
    </row>
    <row r="1817" spans="1:8">
      <c r="A1817" t="s">
        <v>1700</v>
      </c>
      <c r="B1817" t="s">
        <v>354</v>
      </c>
      <c r="C1817" t="s">
        <v>251</v>
      </c>
      <c r="D1817">
        <v>0</v>
      </c>
      <c r="E1817">
        <v>0</v>
      </c>
      <c r="F1817">
        <v>0</v>
      </c>
      <c r="G1817">
        <v>0</v>
      </c>
      <c r="H1817">
        <v>0</v>
      </c>
    </row>
    <row r="1818" spans="1:8">
      <c r="A1818" t="s">
        <v>1700</v>
      </c>
      <c r="B1818" t="s">
        <v>354</v>
      </c>
      <c r="C1818" t="s">
        <v>252</v>
      </c>
      <c r="D1818">
        <v>0</v>
      </c>
      <c r="E1818">
        <v>0</v>
      </c>
      <c r="F1818">
        <v>0</v>
      </c>
      <c r="G1818">
        <v>0</v>
      </c>
      <c r="H1818">
        <v>0</v>
      </c>
    </row>
    <row r="1819" spans="1:8">
      <c r="A1819" t="s">
        <v>1700</v>
      </c>
      <c r="B1819" t="s">
        <v>354</v>
      </c>
      <c r="C1819" t="s">
        <v>1711</v>
      </c>
      <c r="D1819">
        <v>0</v>
      </c>
      <c r="E1819">
        <v>0</v>
      </c>
      <c r="F1819">
        <v>0</v>
      </c>
      <c r="G1819">
        <v>0</v>
      </c>
      <c r="H1819">
        <v>0</v>
      </c>
    </row>
    <row r="1820" spans="1:8">
      <c r="A1820" t="s">
        <v>1700</v>
      </c>
      <c r="B1820" t="s">
        <v>354</v>
      </c>
      <c r="C1820" t="s">
        <v>253</v>
      </c>
      <c r="D1820">
        <v>0</v>
      </c>
      <c r="E1820">
        <v>0</v>
      </c>
      <c r="F1820">
        <v>0</v>
      </c>
      <c r="G1820">
        <v>0</v>
      </c>
      <c r="H1820">
        <v>0</v>
      </c>
    </row>
    <row r="1821" spans="1:8">
      <c r="A1821" t="s">
        <v>1700</v>
      </c>
      <c r="B1821" t="s">
        <v>354</v>
      </c>
      <c r="C1821" t="s">
        <v>1712</v>
      </c>
      <c r="D1821">
        <v>0</v>
      </c>
      <c r="E1821">
        <v>0</v>
      </c>
      <c r="F1821">
        <v>0</v>
      </c>
      <c r="G1821">
        <v>0</v>
      </c>
      <c r="H1821">
        <v>0</v>
      </c>
    </row>
    <row r="1822" spans="1:8">
      <c r="A1822" t="s">
        <v>1700</v>
      </c>
      <c r="B1822" t="s">
        <v>354</v>
      </c>
      <c r="C1822" t="s">
        <v>1713</v>
      </c>
      <c r="D1822">
        <v>0</v>
      </c>
      <c r="E1822">
        <v>0</v>
      </c>
      <c r="F1822">
        <v>0</v>
      </c>
      <c r="G1822">
        <v>0</v>
      </c>
      <c r="H1822">
        <v>0</v>
      </c>
    </row>
    <row r="1823" spans="1:8">
      <c r="A1823" t="s">
        <v>1700</v>
      </c>
      <c r="B1823" t="s">
        <v>354</v>
      </c>
      <c r="C1823" t="s">
        <v>1714</v>
      </c>
      <c r="D1823">
        <v>0</v>
      </c>
      <c r="E1823">
        <v>0</v>
      </c>
      <c r="F1823">
        <v>0</v>
      </c>
      <c r="G1823">
        <v>0</v>
      </c>
      <c r="H1823">
        <v>15</v>
      </c>
    </row>
    <row r="1824" spans="1:8">
      <c r="A1824" t="s">
        <v>1700</v>
      </c>
      <c r="B1824" t="s">
        <v>354</v>
      </c>
      <c r="C1824" t="s">
        <v>254</v>
      </c>
      <c r="D1824">
        <v>0</v>
      </c>
      <c r="E1824">
        <v>0</v>
      </c>
      <c r="F1824">
        <v>0</v>
      </c>
      <c r="G1824">
        <v>0</v>
      </c>
      <c r="H1824">
        <v>0</v>
      </c>
    </row>
    <row r="1825" spans="1:8">
      <c r="A1825" t="s">
        <v>1700</v>
      </c>
      <c r="B1825" t="s">
        <v>354</v>
      </c>
      <c r="C1825" t="s">
        <v>255</v>
      </c>
      <c r="D1825">
        <v>0</v>
      </c>
      <c r="E1825">
        <v>0</v>
      </c>
      <c r="F1825">
        <v>0</v>
      </c>
      <c r="G1825">
        <v>0</v>
      </c>
      <c r="H1825">
        <v>15</v>
      </c>
    </row>
    <row r="1826" spans="1:8">
      <c r="A1826" t="s">
        <v>1700</v>
      </c>
      <c r="B1826" t="s">
        <v>354</v>
      </c>
      <c r="C1826" t="s">
        <v>256</v>
      </c>
      <c r="D1826">
        <v>0</v>
      </c>
      <c r="E1826">
        <v>0</v>
      </c>
      <c r="F1826">
        <v>0</v>
      </c>
      <c r="G1826">
        <v>0</v>
      </c>
      <c r="H1826">
        <v>15</v>
      </c>
    </row>
    <row r="1827" spans="1:8">
      <c r="A1827" t="s">
        <v>1700</v>
      </c>
      <c r="B1827" t="s">
        <v>354</v>
      </c>
      <c r="C1827" t="s">
        <v>1715</v>
      </c>
      <c r="D1827">
        <v>0</v>
      </c>
      <c r="E1827">
        <v>0</v>
      </c>
      <c r="F1827">
        <v>0</v>
      </c>
      <c r="G1827">
        <v>0</v>
      </c>
      <c r="H1827">
        <v>0</v>
      </c>
    </row>
    <row r="1828" spans="1:8">
      <c r="A1828" t="s">
        <v>1700</v>
      </c>
      <c r="B1828" t="s">
        <v>354</v>
      </c>
      <c r="C1828" t="s">
        <v>257</v>
      </c>
      <c r="D1828">
        <v>3468</v>
      </c>
      <c r="E1828">
        <v>3248</v>
      </c>
      <c r="F1828">
        <v>2734</v>
      </c>
      <c r="G1828">
        <v>2658</v>
      </c>
      <c r="H1828">
        <v>3226</v>
      </c>
    </row>
    <row r="1829" spans="1:8">
      <c r="A1829" t="s">
        <v>1700</v>
      </c>
      <c r="B1829" t="s">
        <v>354</v>
      </c>
      <c r="C1829" t="s">
        <v>258</v>
      </c>
      <c r="D1829">
        <v>3529</v>
      </c>
      <c r="E1829">
        <v>3312</v>
      </c>
      <c r="F1829">
        <v>2804</v>
      </c>
      <c r="G1829">
        <v>2715</v>
      </c>
      <c r="H1829">
        <v>3296</v>
      </c>
    </row>
    <row r="1830" spans="1:8">
      <c r="A1830" t="s">
        <v>1700</v>
      </c>
      <c r="B1830" t="s">
        <v>354</v>
      </c>
      <c r="C1830" t="s">
        <v>259</v>
      </c>
      <c r="D1830">
        <v>3529</v>
      </c>
      <c r="E1830">
        <v>3312</v>
      </c>
      <c r="F1830">
        <v>2804</v>
      </c>
      <c r="G1830">
        <v>2715</v>
      </c>
      <c r="H1830">
        <v>3296</v>
      </c>
    </row>
    <row r="1831" spans="1:8">
      <c r="A1831" t="s">
        <v>1700</v>
      </c>
      <c r="B1831" t="s">
        <v>354</v>
      </c>
      <c r="C1831" t="s">
        <v>260</v>
      </c>
      <c r="D1831">
        <v>13271</v>
      </c>
      <c r="E1831">
        <v>14917</v>
      </c>
      <c r="F1831">
        <v>15757</v>
      </c>
      <c r="G1831">
        <v>12693</v>
      </c>
      <c r="H1831">
        <v>13253</v>
      </c>
    </row>
    <row r="1832" spans="1:8">
      <c r="A1832" t="s">
        <v>1700</v>
      </c>
      <c r="B1832" t="s">
        <v>354</v>
      </c>
      <c r="C1832" t="s">
        <v>261</v>
      </c>
      <c r="D1832">
        <v>773</v>
      </c>
      <c r="E1832">
        <v>939</v>
      </c>
      <c r="F1832">
        <v>809</v>
      </c>
      <c r="G1832">
        <v>683</v>
      </c>
      <c r="H1832">
        <v>1018</v>
      </c>
    </row>
    <row r="1833" spans="1:8">
      <c r="A1833" t="s">
        <v>1700</v>
      </c>
      <c r="B1833" t="s">
        <v>354</v>
      </c>
      <c r="C1833" t="s">
        <v>262</v>
      </c>
      <c r="D1833">
        <v>0</v>
      </c>
      <c r="E1833">
        <v>0</v>
      </c>
      <c r="F1833">
        <v>0</v>
      </c>
      <c r="G1833">
        <v>0</v>
      </c>
      <c r="H1833">
        <v>0</v>
      </c>
    </row>
    <row r="1834" spans="1:8">
      <c r="A1834" t="s">
        <v>1700</v>
      </c>
      <c r="B1834" t="s">
        <v>354</v>
      </c>
      <c r="C1834" t="s">
        <v>1716</v>
      </c>
      <c r="D1834">
        <v>0</v>
      </c>
      <c r="E1834">
        <v>0</v>
      </c>
      <c r="F1834">
        <v>0</v>
      </c>
      <c r="G1834">
        <v>0</v>
      </c>
      <c r="H1834">
        <v>0</v>
      </c>
    </row>
    <row r="1835" spans="1:8">
      <c r="A1835" t="s">
        <v>1700</v>
      </c>
      <c r="B1835" t="s">
        <v>354</v>
      </c>
      <c r="C1835" t="s">
        <v>263</v>
      </c>
      <c r="D1835">
        <v>3727</v>
      </c>
      <c r="E1835">
        <v>3543</v>
      </c>
      <c r="F1835">
        <v>3034</v>
      </c>
      <c r="G1835">
        <v>2984</v>
      </c>
      <c r="H1835">
        <v>3584</v>
      </c>
    </row>
    <row r="1836" spans="1:8">
      <c r="A1836" t="s">
        <v>1700</v>
      </c>
      <c r="B1836" t="s">
        <v>354</v>
      </c>
      <c r="C1836" t="s">
        <v>264</v>
      </c>
      <c r="D1836">
        <v>96</v>
      </c>
      <c r="E1836">
        <v>685</v>
      </c>
      <c r="F1836">
        <v>60</v>
      </c>
      <c r="G1836">
        <v>49</v>
      </c>
      <c r="H1836">
        <v>617</v>
      </c>
    </row>
    <row r="1837" spans="1:8">
      <c r="A1837" t="s">
        <v>1700</v>
      </c>
      <c r="B1837" t="s">
        <v>354</v>
      </c>
      <c r="C1837" t="s">
        <v>265</v>
      </c>
      <c r="D1837">
        <v>17868</v>
      </c>
      <c r="E1837">
        <v>20083</v>
      </c>
      <c r="F1837">
        <v>19659</v>
      </c>
      <c r="G1837">
        <v>16410</v>
      </c>
      <c r="H1837">
        <v>18472</v>
      </c>
    </row>
    <row r="1838" spans="1:8">
      <c r="A1838" t="s">
        <v>1700</v>
      </c>
      <c r="B1838" t="s">
        <v>354</v>
      </c>
      <c r="C1838" t="s">
        <v>266</v>
      </c>
      <c r="D1838">
        <v>25.6</v>
      </c>
      <c r="E1838">
        <v>28.5</v>
      </c>
      <c r="F1838">
        <v>27.8</v>
      </c>
      <c r="G1838">
        <v>24.5</v>
      </c>
      <c r="H1838">
        <v>27.6</v>
      </c>
    </row>
    <row r="1839" spans="1:8">
      <c r="A1839" t="s">
        <v>1700</v>
      </c>
      <c r="B1839" t="s">
        <v>354</v>
      </c>
      <c r="C1839" t="s">
        <v>267</v>
      </c>
      <c r="D1839">
        <v>17868</v>
      </c>
      <c r="E1839">
        <v>20083</v>
      </c>
      <c r="F1839">
        <v>19659</v>
      </c>
      <c r="G1839">
        <v>16410</v>
      </c>
      <c r="H1839">
        <v>18472</v>
      </c>
    </row>
    <row r="1840" spans="1:8">
      <c r="A1840" t="s">
        <v>1700</v>
      </c>
      <c r="B1840" t="s">
        <v>354</v>
      </c>
      <c r="C1840" t="s">
        <v>268</v>
      </c>
      <c r="D1840">
        <v>0</v>
      </c>
      <c r="E1840">
        <v>0</v>
      </c>
      <c r="F1840">
        <v>0</v>
      </c>
      <c r="G1840">
        <v>0</v>
      </c>
      <c r="H1840">
        <v>0</v>
      </c>
    </row>
    <row r="1841" spans="1:8">
      <c r="A1841" t="s">
        <v>1700</v>
      </c>
      <c r="B1841" t="s">
        <v>354</v>
      </c>
      <c r="C1841" t="s">
        <v>269</v>
      </c>
      <c r="D1841">
        <v>0</v>
      </c>
      <c r="E1841">
        <v>0</v>
      </c>
      <c r="F1841">
        <v>0</v>
      </c>
      <c r="G1841">
        <v>0</v>
      </c>
      <c r="H1841">
        <v>0</v>
      </c>
    </row>
    <row r="1842" spans="1:8">
      <c r="A1842" t="s">
        <v>1700</v>
      </c>
      <c r="B1842" t="s">
        <v>354</v>
      </c>
      <c r="C1842" t="s">
        <v>270</v>
      </c>
      <c r="D1842">
        <v>0</v>
      </c>
      <c r="E1842">
        <v>0</v>
      </c>
      <c r="F1842">
        <v>0</v>
      </c>
      <c r="G1842">
        <v>0</v>
      </c>
      <c r="H1842">
        <v>0</v>
      </c>
    </row>
    <row r="1843" spans="1:8">
      <c r="A1843" t="s">
        <v>1700</v>
      </c>
      <c r="B1843" t="s">
        <v>354</v>
      </c>
      <c r="C1843" t="s">
        <v>271</v>
      </c>
      <c r="D1843">
        <v>0</v>
      </c>
      <c r="E1843">
        <v>0</v>
      </c>
      <c r="F1843">
        <v>0</v>
      </c>
      <c r="G1843">
        <v>0</v>
      </c>
      <c r="H1843">
        <v>0</v>
      </c>
    </row>
    <row r="1844" spans="1:8">
      <c r="A1844" t="s">
        <v>1700</v>
      </c>
      <c r="B1844" t="s">
        <v>354</v>
      </c>
      <c r="C1844" t="s">
        <v>272</v>
      </c>
      <c r="D1844">
        <v>0</v>
      </c>
      <c r="E1844">
        <v>0</v>
      </c>
      <c r="F1844">
        <v>0</v>
      </c>
      <c r="G1844">
        <v>0</v>
      </c>
      <c r="H1844">
        <v>0</v>
      </c>
    </row>
    <row r="1845" spans="1:8">
      <c r="A1845" t="s">
        <v>1700</v>
      </c>
      <c r="B1845" t="s">
        <v>354</v>
      </c>
      <c r="C1845" t="s">
        <v>273</v>
      </c>
      <c r="D1845">
        <v>0</v>
      </c>
      <c r="E1845">
        <v>0</v>
      </c>
      <c r="F1845">
        <v>0</v>
      </c>
      <c r="G1845">
        <v>0</v>
      </c>
      <c r="H1845">
        <v>0</v>
      </c>
    </row>
    <row r="1846" spans="1:8">
      <c r="A1846" t="s">
        <v>1700</v>
      </c>
      <c r="B1846" t="s">
        <v>354</v>
      </c>
      <c r="C1846" t="s">
        <v>274</v>
      </c>
      <c r="D1846">
        <v>16915</v>
      </c>
      <c r="E1846">
        <v>19017</v>
      </c>
      <c r="F1846">
        <v>18555</v>
      </c>
      <c r="G1846">
        <v>15492</v>
      </c>
      <c r="H1846">
        <v>17525</v>
      </c>
    </row>
    <row r="1847" spans="1:8">
      <c r="A1847" t="s">
        <v>1700</v>
      </c>
      <c r="B1847" t="s">
        <v>354</v>
      </c>
      <c r="C1847" t="s">
        <v>275</v>
      </c>
      <c r="D1847">
        <v>0</v>
      </c>
      <c r="E1847">
        <v>0</v>
      </c>
      <c r="F1847">
        <v>0</v>
      </c>
      <c r="G1847">
        <v>0</v>
      </c>
      <c r="H1847">
        <v>0</v>
      </c>
    </row>
    <row r="1848" spans="1:8">
      <c r="A1848" t="s">
        <v>1700</v>
      </c>
      <c r="B1848" t="s">
        <v>354</v>
      </c>
      <c r="C1848" t="s">
        <v>276</v>
      </c>
      <c r="D1848">
        <v>0</v>
      </c>
      <c r="E1848">
        <v>0</v>
      </c>
      <c r="F1848">
        <v>0</v>
      </c>
      <c r="G1848">
        <v>0</v>
      </c>
      <c r="H1848">
        <v>0</v>
      </c>
    </row>
    <row r="1849" spans="1:8">
      <c r="A1849" t="s">
        <v>1700</v>
      </c>
      <c r="B1849" t="s">
        <v>354</v>
      </c>
      <c r="C1849" t="s">
        <v>277</v>
      </c>
      <c r="D1849">
        <v>0</v>
      </c>
      <c r="E1849">
        <v>0</v>
      </c>
      <c r="F1849">
        <v>3</v>
      </c>
      <c r="G1849">
        <v>0</v>
      </c>
      <c r="H1849">
        <v>1</v>
      </c>
    </row>
    <row r="1850" spans="1:8">
      <c r="A1850" t="s">
        <v>1700</v>
      </c>
      <c r="B1850" t="s">
        <v>354</v>
      </c>
      <c r="C1850" t="s">
        <v>278</v>
      </c>
      <c r="D1850">
        <v>1</v>
      </c>
      <c r="E1850">
        <v>1</v>
      </c>
      <c r="F1850">
        <v>3</v>
      </c>
      <c r="G1850">
        <v>2</v>
      </c>
      <c r="H1850">
        <v>14</v>
      </c>
    </row>
    <row r="1851" spans="1:8">
      <c r="A1851" t="s">
        <v>1700</v>
      </c>
      <c r="B1851" t="s">
        <v>354</v>
      </c>
      <c r="C1851" t="s">
        <v>279</v>
      </c>
      <c r="D1851">
        <v>8</v>
      </c>
      <c r="E1851">
        <v>10</v>
      </c>
      <c r="F1851">
        <v>6</v>
      </c>
      <c r="G1851">
        <v>6</v>
      </c>
      <c r="H1851">
        <v>50</v>
      </c>
    </row>
    <row r="1852" spans="1:8">
      <c r="A1852" t="s">
        <v>1700</v>
      </c>
      <c r="B1852" t="s">
        <v>354</v>
      </c>
      <c r="C1852" t="s">
        <v>280</v>
      </c>
      <c r="D1852">
        <v>5</v>
      </c>
      <c r="E1852">
        <v>4</v>
      </c>
      <c r="F1852">
        <v>9</v>
      </c>
      <c r="G1852">
        <v>9</v>
      </c>
      <c r="H1852">
        <v>40</v>
      </c>
    </row>
    <row r="1853" spans="1:8">
      <c r="A1853" t="s">
        <v>1700</v>
      </c>
      <c r="B1853" t="s">
        <v>354</v>
      </c>
      <c r="C1853" t="s">
        <v>281</v>
      </c>
      <c r="D1853">
        <v>13</v>
      </c>
      <c r="E1853">
        <v>15</v>
      </c>
      <c r="F1853">
        <v>21</v>
      </c>
      <c r="G1853">
        <v>17</v>
      </c>
      <c r="H1853">
        <v>104</v>
      </c>
    </row>
    <row r="1854" spans="1:8">
      <c r="A1854" t="s">
        <v>1700</v>
      </c>
      <c r="B1854" t="s">
        <v>354</v>
      </c>
      <c r="C1854" t="s">
        <v>282</v>
      </c>
      <c r="D1854">
        <v>13</v>
      </c>
      <c r="E1854">
        <v>15</v>
      </c>
      <c r="F1854">
        <v>21</v>
      </c>
      <c r="G1854">
        <v>17</v>
      </c>
      <c r="H1854">
        <v>104</v>
      </c>
    </row>
    <row r="1855" spans="1:8">
      <c r="A1855" t="s">
        <v>1700</v>
      </c>
      <c r="B1855" t="s">
        <v>354</v>
      </c>
      <c r="C1855" t="s">
        <v>283</v>
      </c>
      <c r="D1855">
        <v>0</v>
      </c>
      <c r="E1855">
        <v>0</v>
      </c>
      <c r="F1855">
        <v>0</v>
      </c>
      <c r="G1855">
        <v>0</v>
      </c>
      <c r="H1855">
        <v>0</v>
      </c>
    </row>
    <row r="1856" spans="1:8">
      <c r="A1856" t="s">
        <v>1700</v>
      </c>
      <c r="B1856" t="s">
        <v>354</v>
      </c>
      <c r="C1856" t="s">
        <v>284</v>
      </c>
      <c r="D1856">
        <v>0</v>
      </c>
      <c r="E1856">
        <v>0</v>
      </c>
      <c r="F1856">
        <v>0</v>
      </c>
      <c r="G1856">
        <v>0</v>
      </c>
      <c r="H1856">
        <v>0</v>
      </c>
    </row>
    <row r="1857" spans="1:8">
      <c r="A1857" t="s">
        <v>1700</v>
      </c>
      <c r="B1857" t="s">
        <v>354</v>
      </c>
      <c r="C1857" t="s">
        <v>1717</v>
      </c>
      <c r="D1857">
        <v>900</v>
      </c>
      <c r="E1857">
        <v>1017</v>
      </c>
      <c r="F1857">
        <v>1004</v>
      </c>
      <c r="G1857">
        <v>834</v>
      </c>
      <c r="H1857">
        <v>889</v>
      </c>
    </row>
    <row r="1858" spans="1:8">
      <c r="A1858" t="s">
        <v>1700</v>
      </c>
      <c r="B1858" t="s">
        <v>354</v>
      </c>
      <c r="C1858" t="s">
        <v>1718</v>
      </c>
      <c r="D1858">
        <v>1103</v>
      </c>
      <c r="E1858">
        <v>1348</v>
      </c>
      <c r="F1858">
        <v>1538</v>
      </c>
      <c r="G1858">
        <v>1490</v>
      </c>
      <c r="H1858">
        <v>1504</v>
      </c>
    </row>
    <row r="1859" spans="1:8">
      <c r="A1859" t="s">
        <v>1700</v>
      </c>
      <c r="B1859" t="s">
        <v>354</v>
      </c>
      <c r="C1859" t="s">
        <v>1719</v>
      </c>
      <c r="D1859">
        <v>0</v>
      </c>
      <c r="E1859">
        <v>0</v>
      </c>
      <c r="F1859">
        <v>79</v>
      </c>
      <c r="G1859">
        <v>111</v>
      </c>
      <c r="H1859">
        <v>162</v>
      </c>
    </row>
    <row r="1860" spans="1:8">
      <c r="A1860" t="s">
        <v>1700</v>
      </c>
      <c r="B1860" t="s">
        <v>354</v>
      </c>
      <c r="C1860" t="s">
        <v>1720</v>
      </c>
      <c r="D1860">
        <v>23</v>
      </c>
      <c r="E1860">
        <v>23</v>
      </c>
      <c r="F1860">
        <v>19</v>
      </c>
      <c r="G1860">
        <v>21</v>
      </c>
      <c r="H1860">
        <v>27</v>
      </c>
    </row>
    <row r="1861" spans="1:8">
      <c r="A1861" t="s">
        <v>1700</v>
      </c>
      <c r="B1861" t="s">
        <v>354</v>
      </c>
      <c r="C1861" t="s">
        <v>1721</v>
      </c>
      <c r="D1861">
        <v>13</v>
      </c>
      <c r="E1861">
        <v>13</v>
      </c>
      <c r="F1861">
        <v>14</v>
      </c>
      <c r="G1861">
        <v>14</v>
      </c>
      <c r="H1861">
        <v>14</v>
      </c>
    </row>
    <row r="1862" spans="1:8">
      <c r="A1862" t="s">
        <v>1700</v>
      </c>
      <c r="B1862" t="s">
        <v>354</v>
      </c>
      <c r="C1862" t="s">
        <v>1722</v>
      </c>
      <c r="D1862">
        <v>241</v>
      </c>
      <c r="E1862">
        <v>283</v>
      </c>
      <c r="F1862">
        <v>415</v>
      </c>
      <c r="G1862">
        <v>575</v>
      </c>
      <c r="H1862">
        <v>789</v>
      </c>
    </row>
    <row r="1863" spans="1:8">
      <c r="A1863" t="s">
        <v>1700</v>
      </c>
      <c r="B1863" t="s">
        <v>354</v>
      </c>
      <c r="C1863" t="s">
        <v>285</v>
      </c>
      <c r="D1863">
        <v>2257</v>
      </c>
      <c r="E1863">
        <v>2661</v>
      </c>
      <c r="F1863">
        <v>3049</v>
      </c>
      <c r="G1863">
        <v>3024</v>
      </c>
      <c r="H1863">
        <v>3358</v>
      </c>
    </row>
    <row r="1864" spans="1:8">
      <c r="A1864" t="s">
        <v>1700</v>
      </c>
      <c r="B1864" t="s">
        <v>354</v>
      </c>
      <c r="C1864" t="s">
        <v>286</v>
      </c>
      <c r="D1864">
        <v>0</v>
      </c>
      <c r="E1864">
        <v>0</v>
      </c>
      <c r="F1864">
        <v>0</v>
      </c>
      <c r="G1864">
        <v>0</v>
      </c>
      <c r="H1864">
        <v>0</v>
      </c>
    </row>
    <row r="1865" spans="1:8">
      <c r="A1865" t="s">
        <v>1700</v>
      </c>
      <c r="B1865" t="s">
        <v>354</v>
      </c>
      <c r="C1865" t="s">
        <v>287</v>
      </c>
      <c r="D1865">
        <v>0</v>
      </c>
      <c r="E1865">
        <v>0</v>
      </c>
      <c r="F1865">
        <v>0</v>
      </c>
      <c r="G1865">
        <v>0</v>
      </c>
      <c r="H1865">
        <v>0</v>
      </c>
    </row>
    <row r="1866" spans="1:8">
      <c r="A1866" t="s">
        <v>1700</v>
      </c>
      <c r="B1866" t="s">
        <v>354</v>
      </c>
      <c r="C1866" t="s">
        <v>288</v>
      </c>
      <c r="D1866">
        <v>0</v>
      </c>
      <c r="E1866">
        <v>0</v>
      </c>
      <c r="F1866">
        <v>0</v>
      </c>
      <c r="G1866">
        <v>0</v>
      </c>
      <c r="H1866">
        <v>0</v>
      </c>
    </row>
    <row r="1867" spans="1:8">
      <c r="A1867" t="s">
        <v>1700</v>
      </c>
      <c r="B1867" t="s">
        <v>354</v>
      </c>
      <c r="C1867" t="s">
        <v>289</v>
      </c>
      <c r="D1867">
        <v>0</v>
      </c>
      <c r="E1867">
        <v>0</v>
      </c>
      <c r="F1867">
        <v>0</v>
      </c>
      <c r="G1867">
        <v>0</v>
      </c>
      <c r="H1867">
        <v>0</v>
      </c>
    </row>
    <row r="1868" spans="1:8">
      <c r="A1868" t="s">
        <v>1700</v>
      </c>
      <c r="B1868" t="s">
        <v>354</v>
      </c>
      <c r="C1868" t="s">
        <v>290</v>
      </c>
      <c r="D1868">
        <v>0</v>
      </c>
      <c r="E1868">
        <v>0</v>
      </c>
      <c r="F1868">
        <v>0</v>
      </c>
      <c r="G1868">
        <v>0</v>
      </c>
      <c r="H1868">
        <v>0</v>
      </c>
    </row>
    <row r="1869" spans="1:8">
      <c r="A1869" t="s">
        <v>1700</v>
      </c>
      <c r="B1869" t="s">
        <v>354</v>
      </c>
      <c r="C1869" t="s">
        <v>291</v>
      </c>
      <c r="D1869">
        <v>0</v>
      </c>
      <c r="E1869">
        <v>0</v>
      </c>
      <c r="F1869">
        <v>0</v>
      </c>
      <c r="G1869">
        <v>0</v>
      </c>
      <c r="H1869">
        <v>0</v>
      </c>
    </row>
    <row r="1870" spans="1:8">
      <c r="A1870" t="s">
        <v>1700</v>
      </c>
      <c r="B1870" t="s">
        <v>354</v>
      </c>
      <c r="C1870" t="s">
        <v>292</v>
      </c>
      <c r="D1870">
        <v>0</v>
      </c>
      <c r="E1870">
        <v>0</v>
      </c>
      <c r="F1870">
        <v>0</v>
      </c>
      <c r="G1870">
        <v>0</v>
      </c>
      <c r="H1870">
        <v>0</v>
      </c>
    </row>
    <row r="1871" spans="1:8">
      <c r="A1871" t="s">
        <v>1700</v>
      </c>
      <c r="B1871" t="s">
        <v>354</v>
      </c>
      <c r="C1871" t="s">
        <v>293</v>
      </c>
      <c r="D1871">
        <v>0</v>
      </c>
      <c r="E1871">
        <v>0</v>
      </c>
      <c r="F1871">
        <v>0</v>
      </c>
      <c r="G1871">
        <v>0</v>
      </c>
      <c r="H1871">
        <v>0</v>
      </c>
    </row>
    <row r="1872" spans="1:8">
      <c r="A1872" t="s">
        <v>1700</v>
      </c>
      <c r="B1872" t="s">
        <v>354</v>
      </c>
      <c r="C1872" t="s">
        <v>294</v>
      </c>
      <c r="D1872">
        <v>0</v>
      </c>
      <c r="E1872">
        <v>0</v>
      </c>
      <c r="F1872">
        <v>0</v>
      </c>
      <c r="G1872">
        <v>0</v>
      </c>
      <c r="H1872">
        <v>0</v>
      </c>
    </row>
    <row r="1873" spans="1:8">
      <c r="A1873" t="s">
        <v>1700</v>
      </c>
      <c r="B1873" t="s">
        <v>354</v>
      </c>
      <c r="C1873" t="s">
        <v>295</v>
      </c>
      <c r="D1873">
        <v>0</v>
      </c>
      <c r="E1873">
        <v>0</v>
      </c>
      <c r="F1873">
        <v>0</v>
      </c>
      <c r="G1873">
        <v>0</v>
      </c>
      <c r="H1873">
        <v>0</v>
      </c>
    </row>
    <row r="1874" spans="1:8">
      <c r="A1874" t="s">
        <v>1700</v>
      </c>
      <c r="B1874" t="s">
        <v>354</v>
      </c>
      <c r="C1874" t="s">
        <v>296</v>
      </c>
      <c r="D1874">
        <v>0</v>
      </c>
      <c r="E1874">
        <v>0</v>
      </c>
      <c r="F1874">
        <v>0</v>
      </c>
      <c r="G1874">
        <v>0</v>
      </c>
      <c r="H1874">
        <v>0</v>
      </c>
    </row>
    <row r="1875" spans="1:8">
      <c r="A1875" t="s">
        <v>1700</v>
      </c>
      <c r="B1875" t="s">
        <v>354</v>
      </c>
      <c r="C1875" t="s">
        <v>297</v>
      </c>
      <c r="D1875">
        <v>0</v>
      </c>
      <c r="E1875">
        <v>0</v>
      </c>
      <c r="F1875">
        <v>0</v>
      </c>
      <c r="G1875">
        <v>0</v>
      </c>
      <c r="H1875">
        <v>0</v>
      </c>
    </row>
    <row r="1876" spans="1:8">
      <c r="A1876" t="s">
        <v>1700</v>
      </c>
      <c r="B1876" t="s">
        <v>354</v>
      </c>
      <c r="C1876" t="s">
        <v>298</v>
      </c>
      <c r="D1876">
        <v>0</v>
      </c>
      <c r="E1876">
        <v>0</v>
      </c>
      <c r="F1876">
        <v>0</v>
      </c>
      <c r="G1876">
        <v>0</v>
      </c>
      <c r="H1876">
        <v>0</v>
      </c>
    </row>
    <row r="1877" spans="1:8">
      <c r="A1877" t="s">
        <v>1700</v>
      </c>
      <c r="B1877" t="s">
        <v>354</v>
      </c>
      <c r="C1877" t="s">
        <v>299</v>
      </c>
      <c r="D1877">
        <v>269</v>
      </c>
      <c r="E1877">
        <v>389</v>
      </c>
      <c r="F1877">
        <v>448</v>
      </c>
      <c r="G1877">
        <v>490</v>
      </c>
      <c r="H1877">
        <v>541</v>
      </c>
    </row>
    <row r="1878" spans="1:8">
      <c r="A1878" t="s">
        <v>1700</v>
      </c>
      <c r="B1878" t="s">
        <v>354</v>
      </c>
      <c r="C1878" t="s">
        <v>300</v>
      </c>
      <c r="D1878">
        <v>0</v>
      </c>
      <c r="E1878">
        <v>0</v>
      </c>
      <c r="F1878">
        <v>79</v>
      </c>
      <c r="G1878">
        <v>111</v>
      </c>
      <c r="H1878">
        <v>162</v>
      </c>
    </row>
    <row r="1879" spans="1:8">
      <c r="A1879" t="s">
        <v>1700</v>
      </c>
      <c r="B1879" t="s">
        <v>354</v>
      </c>
      <c r="C1879" t="s">
        <v>1723</v>
      </c>
      <c r="D1879">
        <v>0</v>
      </c>
      <c r="E1879">
        <v>0</v>
      </c>
      <c r="F1879">
        <v>7</v>
      </c>
      <c r="G1879">
        <v>9</v>
      </c>
      <c r="H1879">
        <v>15</v>
      </c>
    </row>
    <row r="1880" spans="1:8">
      <c r="A1880" t="s">
        <v>1700</v>
      </c>
      <c r="B1880" t="s">
        <v>354</v>
      </c>
      <c r="C1880" t="s">
        <v>301</v>
      </c>
      <c r="D1880">
        <v>0</v>
      </c>
      <c r="E1880">
        <v>0</v>
      </c>
      <c r="F1880">
        <v>0</v>
      </c>
      <c r="G1880">
        <v>0</v>
      </c>
      <c r="H1880">
        <v>0</v>
      </c>
    </row>
    <row r="1881" spans="1:8">
      <c r="A1881" t="s">
        <v>1700</v>
      </c>
      <c r="B1881" t="s">
        <v>354</v>
      </c>
      <c r="C1881" t="s">
        <v>302</v>
      </c>
      <c r="D1881">
        <v>211</v>
      </c>
      <c r="E1881">
        <v>261</v>
      </c>
      <c r="F1881">
        <v>393</v>
      </c>
      <c r="G1881">
        <v>551</v>
      </c>
      <c r="H1881">
        <v>767</v>
      </c>
    </row>
    <row r="1882" spans="1:8">
      <c r="A1882" t="s">
        <v>1700</v>
      </c>
      <c r="B1882" t="s">
        <v>354</v>
      </c>
      <c r="C1882" t="s">
        <v>303</v>
      </c>
      <c r="D1882">
        <v>481</v>
      </c>
      <c r="E1882">
        <v>650</v>
      </c>
      <c r="F1882">
        <v>920</v>
      </c>
      <c r="G1882">
        <v>1152</v>
      </c>
      <c r="H1882">
        <v>1470</v>
      </c>
    </row>
    <row r="1883" spans="1:8">
      <c r="A1883" t="s">
        <v>1700</v>
      </c>
      <c r="B1883" t="s">
        <v>354</v>
      </c>
      <c r="C1883" t="s">
        <v>304</v>
      </c>
      <c r="D1883">
        <v>481</v>
      </c>
      <c r="E1883">
        <v>650</v>
      </c>
      <c r="F1883">
        <v>841</v>
      </c>
      <c r="G1883">
        <v>1041</v>
      </c>
      <c r="H1883">
        <v>1309</v>
      </c>
    </row>
    <row r="1884" spans="1:8">
      <c r="A1884" t="s">
        <v>1700</v>
      </c>
      <c r="B1884" t="s">
        <v>354</v>
      </c>
      <c r="C1884" t="s">
        <v>305</v>
      </c>
      <c r="D1884">
        <v>18442</v>
      </c>
      <c r="E1884">
        <v>20303</v>
      </c>
      <c r="F1884">
        <v>21807</v>
      </c>
      <c r="G1884">
        <v>16812</v>
      </c>
      <c r="H1884">
        <v>17209</v>
      </c>
    </row>
    <row r="1885" spans="1:8">
      <c r="A1885" t="s">
        <v>1700</v>
      </c>
      <c r="B1885" t="s">
        <v>354</v>
      </c>
      <c r="C1885" t="s">
        <v>306</v>
      </c>
      <c r="D1885">
        <v>26.5</v>
      </c>
      <c r="E1885">
        <v>28.8</v>
      </c>
      <c r="F1885">
        <v>30.8</v>
      </c>
      <c r="G1885">
        <v>25.1</v>
      </c>
      <c r="H1885">
        <v>25.7</v>
      </c>
    </row>
    <row r="1886" spans="1:8">
      <c r="A1886" t="s">
        <v>1700</v>
      </c>
      <c r="B1886" t="s">
        <v>354</v>
      </c>
      <c r="C1886" t="s">
        <v>307</v>
      </c>
      <c r="D1886">
        <v>104434</v>
      </c>
      <c r="E1886">
        <v>106759</v>
      </c>
      <c r="F1886">
        <v>101455</v>
      </c>
      <c r="G1886">
        <v>85617</v>
      </c>
      <c r="H1886">
        <v>88710</v>
      </c>
    </row>
    <row r="1887" spans="1:8">
      <c r="A1887" t="s">
        <v>1700</v>
      </c>
      <c r="B1887" t="s">
        <v>354</v>
      </c>
      <c r="C1887" t="s">
        <v>308</v>
      </c>
      <c r="D1887">
        <v>149.80000000000001</v>
      </c>
      <c r="E1887">
        <v>151.6</v>
      </c>
      <c r="F1887">
        <v>143.19999999999999</v>
      </c>
      <c r="G1887">
        <v>127.6</v>
      </c>
      <c r="H1887">
        <v>132.6</v>
      </c>
    </row>
    <row r="1888" spans="1:8">
      <c r="A1888" t="s">
        <v>1700</v>
      </c>
      <c r="B1888" t="s">
        <v>354</v>
      </c>
      <c r="C1888" t="s">
        <v>309</v>
      </c>
      <c r="D1888">
        <v>21</v>
      </c>
      <c r="E1888">
        <v>10</v>
      </c>
      <c r="F1888">
        <v>79</v>
      </c>
      <c r="G1888">
        <v>111</v>
      </c>
      <c r="H1888">
        <v>162</v>
      </c>
    </row>
    <row r="1889" spans="1:8">
      <c r="A1889" t="s">
        <v>1700</v>
      </c>
      <c r="B1889" t="s">
        <v>354</v>
      </c>
      <c r="C1889" t="s">
        <v>310</v>
      </c>
      <c r="D1889">
        <v>5660</v>
      </c>
      <c r="E1889">
        <v>5584</v>
      </c>
      <c r="F1889">
        <v>4896</v>
      </c>
      <c r="G1889">
        <v>4841</v>
      </c>
      <c r="H1889">
        <v>5998</v>
      </c>
    </row>
    <row r="1890" spans="1:8">
      <c r="A1890" t="s">
        <v>1700</v>
      </c>
      <c r="B1890" t="s">
        <v>354</v>
      </c>
      <c r="C1890" t="s">
        <v>311</v>
      </c>
      <c r="D1890">
        <v>8.1</v>
      </c>
      <c r="E1890">
        <v>7.9</v>
      </c>
      <c r="F1890">
        <v>6.9</v>
      </c>
      <c r="G1890">
        <v>7.2</v>
      </c>
      <c r="H1890">
        <v>9</v>
      </c>
    </row>
    <row r="1891" spans="1:8">
      <c r="A1891" t="s">
        <v>1700</v>
      </c>
      <c r="B1891" t="s">
        <v>354</v>
      </c>
      <c r="C1891" t="s">
        <v>312</v>
      </c>
      <c r="D1891">
        <v>38395</v>
      </c>
      <c r="E1891">
        <v>42011</v>
      </c>
      <c r="F1891">
        <v>39367</v>
      </c>
      <c r="G1891">
        <v>36670</v>
      </c>
      <c r="H1891">
        <v>38773</v>
      </c>
    </row>
    <row r="1892" spans="1:8">
      <c r="A1892" t="s">
        <v>1700</v>
      </c>
      <c r="B1892" t="s">
        <v>354</v>
      </c>
      <c r="C1892" t="s">
        <v>313</v>
      </c>
      <c r="D1892">
        <v>55.1</v>
      </c>
      <c r="E1892">
        <v>59.7</v>
      </c>
      <c r="F1892">
        <v>55.6</v>
      </c>
      <c r="G1892">
        <v>54.7</v>
      </c>
      <c r="H1892">
        <v>58</v>
      </c>
    </row>
    <row r="1893" spans="1:8">
      <c r="A1893" t="s">
        <v>1700</v>
      </c>
      <c r="B1893" t="s">
        <v>354</v>
      </c>
      <c r="C1893" t="s">
        <v>314</v>
      </c>
      <c r="D1893">
        <v>166918</v>
      </c>
      <c r="E1893">
        <v>174651</v>
      </c>
      <c r="F1893">
        <v>167469</v>
      </c>
      <c r="G1893">
        <v>143900</v>
      </c>
      <c r="H1893">
        <v>150676</v>
      </c>
    </row>
    <row r="1894" spans="1:8">
      <c r="A1894" t="s">
        <v>1700</v>
      </c>
      <c r="B1894" t="s">
        <v>354</v>
      </c>
      <c r="C1894" t="s">
        <v>315</v>
      </c>
      <c r="D1894">
        <v>1.38</v>
      </c>
      <c r="E1894">
        <v>1.41</v>
      </c>
      <c r="F1894">
        <v>1.34</v>
      </c>
      <c r="G1894">
        <v>1.17</v>
      </c>
      <c r="H1894">
        <v>1.19</v>
      </c>
    </row>
    <row r="1895" spans="1:8">
      <c r="A1895" t="s">
        <v>1700</v>
      </c>
      <c r="B1895" t="s">
        <v>354</v>
      </c>
      <c r="C1895" t="s">
        <v>316</v>
      </c>
      <c r="D1895">
        <v>239.5</v>
      </c>
      <c r="E1895">
        <v>248</v>
      </c>
      <c r="F1895">
        <v>236.5</v>
      </c>
      <c r="G1895">
        <v>214.5</v>
      </c>
      <c r="H1895">
        <v>225.3</v>
      </c>
    </row>
    <row r="1896" spans="1:8">
      <c r="A1896" t="s">
        <v>1700</v>
      </c>
      <c r="B1896" t="s">
        <v>354</v>
      </c>
      <c r="C1896" t="s">
        <v>317</v>
      </c>
      <c r="D1896">
        <v>166930</v>
      </c>
      <c r="E1896">
        <v>174658</v>
      </c>
      <c r="F1896">
        <v>167525</v>
      </c>
      <c r="G1896">
        <v>143940</v>
      </c>
      <c r="H1896">
        <v>150690</v>
      </c>
    </row>
    <row r="1897" spans="1:8">
      <c r="A1897" t="s">
        <v>1700</v>
      </c>
      <c r="B1897" t="s">
        <v>354</v>
      </c>
      <c r="C1897" t="s">
        <v>318</v>
      </c>
      <c r="D1897">
        <v>15989</v>
      </c>
      <c r="E1897">
        <v>17885</v>
      </c>
      <c r="F1897">
        <v>19376</v>
      </c>
      <c r="G1897">
        <v>14635</v>
      </c>
      <c r="H1897">
        <v>15396</v>
      </c>
    </row>
    <row r="1898" spans="1:8">
      <c r="A1898" t="s">
        <v>1700</v>
      </c>
      <c r="B1898" t="s">
        <v>354</v>
      </c>
      <c r="C1898" t="s">
        <v>319</v>
      </c>
      <c r="D1898">
        <v>45861</v>
      </c>
      <c r="E1898">
        <v>47616</v>
      </c>
      <c r="F1898">
        <v>46144</v>
      </c>
      <c r="G1898">
        <v>40964</v>
      </c>
      <c r="H1898">
        <v>41758</v>
      </c>
    </row>
    <row r="1899" spans="1:8">
      <c r="A1899" t="s">
        <v>1700</v>
      </c>
      <c r="B1899" t="s">
        <v>354</v>
      </c>
      <c r="C1899" t="s">
        <v>320</v>
      </c>
      <c r="D1899">
        <v>4342</v>
      </c>
      <c r="E1899">
        <v>4200</v>
      </c>
      <c r="F1899">
        <v>3646</v>
      </c>
      <c r="G1899">
        <v>3620</v>
      </c>
      <c r="H1899">
        <v>4402</v>
      </c>
    </row>
    <row r="1900" spans="1:8">
      <c r="A1900" t="s">
        <v>1700</v>
      </c>
      <c r="B1900" t="s">
        <v>354</v>
      </c>
      <c r="C1900" t="s">
        <v>321</v>
      </c>
      <c r="D1900">
        <v>20876</v>
      </c>
      <c r="E1900">
        <v>23397</v>
      </c>
      <c r="F1900">
        <v>21652</v>
      </c>
      <c r="G1900">
        <v>20599</v>
      </c>
      <c r="H1900">
        <v>21921</v>
      </c>
    </row>
    <row r="1901" spans="1:8">
      <c r="A1901" t="s">
        <v>1700</v>
      </c>
      <c r="B1901" t="s">
        <v>354</v>
      </c>
      <c r="C1901" t="s">
        <v>322</v>
      </c>
      <c r="D1901">
        <v>87067</v>
      </c>
      <c r="E1901">
        <v>93098</v>
      </c>
      <c r="F1901">
        <v>90818</v>
      </c>
      <c r="G1901">
        <v>79818</v>
      </c>
      <c r="H1901">
        <v>83476</v>
      </c>
    </row>
    <row r="1902" spans="1:8">
      <c r="A1902" t="s">
        <v>1700</v>
      </c>
      <c r="B1902" t="s">
        <v>354</v>
      </c>
      <c r="C1902" t="s">
        <v>323</v>
      </c>
      <c r="D1902">
        <v>697</v>
      </c>
      <c r="E1902">
        <v>704</v>
      </c>
      <c r="F1902">
        <v>708</v>
      </c>
      <c r="G1902">
        <v>671</v>
      </c>
      <c r="H1902">
        <v>669</v>
      </c>
    </row>
    <row r="1903" spans="1:8">
      <c r="A1903" t="s">
        <v>1700</v>
      </c>
      <c r="B1903" t="s">
        <v>354</v>
      </c>
      <c r="C1903" t="s">
        <v>324</v>
      </c>
      <c r="D1903">
        <v>0</v>
      </c>
      <c r="E1903">
        <v>0</v>
      </c>
      <c r="F1903">
        <v>0</v>
      </c>
      <c r="G1903">
        <v>0</v>
      </c>
      <c r="H1903">
        <v>0</v>
      </c>
    </row>
    <row r="1904" spans="1:8">
      <c r="A1904" t="s">
        <v>1700</v>
      </c>
      <c r="B1904" t="s">
        <v>354</v>
      </c>
      <c r="C1904" t="s">
        <v>325</v>
      </c>
      <c r="D1904">
        <v>0</v>
      </c>
      <c r="E1904">
        <v>0</v>
      </c>
      <c r="F1904">
        <v>0</v>
      </c>
      <c r="G1904">
        <v>0</v>
      </c>
      <c r="H1904">
        <v>0</v>
      </c>
    </row>
    <row r="1905" spans="1:8">
      <c r="A1905" t="s">
        <v>1700</v>
      </c>
      <c r="B1905" t="s">
        <v>354</v>
      </c>
      <c r="C1905" t="s">
        <v>326</v>
      </c>
      <c r="D1905">
        <v>1</v>
      </c>
      <c r="E1905">
        <v>0</v>
      </c>
      <c r="F1905">
        <v>0</v>
      </c>
      <c r="G1905">
        <v>0</v>
      </c>
      <c r="H1905">
        <v>0</v>
      </c>
    </row>
    <row r="1906" spans="1:8">
      <c r="A1906" t="s">
        <v>1700</v>
      </c>
      <c r="B1906" t="s">
        <v>354</v>
      </c>
      <c r="C1906" t="s">
        <v>327</v>
      </c>
      <c r="D1906">
        <v>0</v>
      </c>
      <c r="E1906">
        <v>0</v>
      </c>
      <c r="F1906">
        <v>0</v>
      </c>
      <c r="G1906">
        <v>0</v>
      </c>
      <c r="H1906">
        <v>0</v>
      </c>
    </row>
    <row r="1907" spans="1:8">
      <c r="A1907" t="s">
        <v>1700</v>
      </c>
      <c r="B1907" t="s">
        <v>354</v>
      </c>
      <c r="C1907" t="s">
        <v>1724</v>
      </c>
      <c r="D1907">
        <v>0</v>
      </c>
      <c r="E1907">
        <v>0</v>
      </c>
      <c r="F1907">
        <v>0</v>
      </c>
      <c r="G1907">
        <v>0</v>
      </c>
      <c r="H1907">
        <v>0</v>
      </c>
    </row>
    <row r="1908" spans="1:8">
      <c r="A1908" t="s">
        <v>1700</v>
      </c>
      <c r="B1908" t="s">
        <v>354</v>
      </c>
      <c r="C1908" t="s">
        <v>328</v>
      </c>
      <c r="D1908">
        <v>0</v>
      </c>
      <c r="E1908">
        <v>0</v>
      </c>
      <c r="F1908">
        <v>0</v>
      </c>
      <c r="G1908">
        <v>0</v>
      </c>
      <c r="H1908">
        <v>0</v>
      </c>
    </row>
    <row r="1909" spans="1:8">
      <c r="A1909" t="s">
        <v>1700</v>
      </c>
      <c r="B1909" t="s">
        <v>354</v>
      </c>
      <c r="C1909" t="s">
        <v>329</v>
      </c>
      <c r="D1909">
        <v>8</v>
      </c>
      <c r="E1909">
        <v>0</v>
      </c>
      <c r="F1909">
        <v>0</v>
      </c>
      <c r="G1909">
        <v>2</v>
      </c>
      <c r="H1909">
        <v>0</v>
      </c>
    </row>
    <row r="1910" spans="1:8">
      <c r="A1910" t="s">
        <v>1700</v>
      </c>
      <c r="B1910" t="s">
        <v>354</v>
      </c>
      <c r="C1910" t="s">
        <v>330</v>
      </c>
      <c r="D1910">
        <v>9</v>
      </c>
      <c r="E1910">
        <v>0</v>
      </c>
      <c r="F1910">
        <v>0</v>
      </c>
      <c r="G1910">
        <v>3</v>
      </c>
      <c r="H1910">
        <v>0</v>
      </c>
    </row>
    <row r="1911" spans="1:8">
      <c r="A1911" t="s">
        <v>1700</v>
      </c>
      <c r="B1911" t="s">
        <v>354</v>
      </c>
      <c r="C1911" t="s">
        <v>331</v>
      </c>
      <c r="D1911">
        <v>804</v>
      </c>
      <c r="E1911">
        <v>931</v>
      </c>
      <c r="F1911">
        <v>1060</v>
      </c>
      <c r="G1911">
        <v>970</v>
      </c>
      <c r="H1911">
        <v>933</v>
      </c>
    </row>
    <row r="1912" spans="1:8">
      <c r="A1912" t="s">
        <v>1700</v>
      </c>
      <c r="B1912" t="s">
        <v>354</v>
      </c>
      <c r="C1912" t="s">
        <v>332</v>
      </c>
      <c r="D1912">
        <v>0</v>
      </c>
      <c r="E1912">
        <v>0</v>
      </c>
      <c r="F1912">
        <v>0</v>
      </c>
      <c r="G1912">
        <v>0</v>
      </c>
      <c r="H1912">
        <v>0</v>
      </c>
    </row>
    <row r="1913" spans="1:8">
      <c r="A1913" t="s">
        <v>1700</v>
      </c>
      <c r="B1913" t="s">
        <v>354</v>
      </c>
      <c r="C1913" t="s">
        <v>1725</v>
      </c>
      <c r="D1913">
        <v>23</v>
      </c>
      <c r="E1913">
        <v>23</v>
      </c>
      <c r="F1913">
        <v>12</v>
      </c>
      <c r="G1913">
        <v>12</v>
      </c>
      <c r="H1913">
        <v>12</v>
      </c>
    </row>
    <row r="1914" spans="1:8">
      <c r="A1914" t="s">
        <v>1700</v>
      </c>
      <c r="B1914" t="s">
        <v>354</v>
      </c>
      <c r="C1914" t="s">
        <v>333</v>
      </c>
      <c r="D1914">
        <v>0</v>
      </c>
      <c r="E1914">
        <v>0</v>
      </c>
      <c r="F1914">
        <v>0</v>
      </c>
      <c r="G1914">
        <v>0</v>
      </c>
      <c r="H1914">
        <v>0</v>
      </c>
    </row>
    <row r="1915" spans="1:8">
      <c r="A1915" t="s">
        <v>1700</v>
      </c>
      <c r="B1915" t="s">
        <v>354</v>
      </c>
      <c r="C1915" t="s">
        <v>334</v>
      </c>
      <c r="D1915">
        <v>804</v>
      </c>
      <c r="E1915">
        <v>931</v>
      </c>
      <c r="F1915">
        <v>1060</v>
      </c>
      <c r="G1915">
        <v>970</v>
      </c>
      <c r="H1915">
        <v>933</v>
      </c>
    </row>
    <row r="1916" spans="1:8">
      <c r="A1916" t="s">
        <v>1700</v>
      </c>
      <c r="B1916" t="s">
        <v>354</v>
      </c>
      <c r="C1916" t="s">
        <v>335</v>
      </c>
      <c r="D1916">
        <v>806</v>
      </c>
      <c r="E1916">
        <v>931</v>
      </c>
      <c r="F1916">
        <v>1060</v>
      </c>
      <c r="G1916">
        <v>970</v>
      </c>
      <c r="H1916">
        <v>933</v>
      </c>
    </row>
    <row r="1917" spans="1:8">
      <c r="A1917" t="s">
        <v>1700</v>
      </c>
      <c r="B1917" t="s">
        <v>354</v>
      </c>
      <c r="C1917" t="s">
        <v>336</v>
      </c>
      <c r="D1917">
        <v>0</v>
      </c>
      <c r="E1917">
        <v>0</v>
      </c>
      <c r="F1917">
        <v>0</v>
      </c>
      <c r="G1917">
        <v>0</v>
      </c>
      <c r="H1917">
        <v>0</v>
      </c>
    </row>
    <row r="1918" spans="1:8">
      <c r="A1918" t="s">
        <v>1700</v>
      </c>
      <c r="B1918" t="s">
        <v>354</v>
      </c>
      <c r="C1918" t="s">
        <v>337</v>
      </c>
      <c r="D1918">
        <v>0</v>
      </c>
      <c r="E1918">
        <v>0</v>
      </c>
      <c r="F1918">
        <v>0</v>
      </c>
      <c r="G1918">
        <v>0</v>
      </c>
      <c r="H1918">
        <v>0</v>
      </c>
    </row>
    <row r="1919" spans="1:8">
      <c r="A1919" t="s">
        <v>1700</v>
      </c>
      <c r="B1919" t="s">
        <v>354</v>
      </c>
      <c r="C1919" t="s">
        <v>338</v>
      </c>
      <c r="D1919">
        <v>814</v>
      </c>
      <c r="E1919">
        <v>931</v>
      </c>
      <c r="F1919">
        <v>1060</v>
      </c>
      <c r="G1919">
        <v>972</v>
      </c>
      <c r="H1919">
        <v>933</v>
      </c>
    </row>
    <row r="1920" spans="1:8">
      <c r="A1920" t="s">
        <v>1700</v>
      </c>
      <c r="B1920" t="s">
        <v>354</v>
      </c>
      <c r="C1920" t="s">
        <v>339</v>
      </c>
      <c r="D1920">
        <v>814</v>
      </c>
      <c r="E1920">
        <v>931</v>
      </c>
      <c r="F1920">
        <v>1060</v>
      </c>
      <c r="G1920">
        <v>972</v>
      </c>
      <c r="H1920">
        <v>933</v>
      </c>
    </row>
    <row r="1921" spans="1:8">
      <c r="A1921" t="s">
        <v>1700</v>
      </c>
      <c r="B1921" t="s">
        <v>354</v>
      </c>
      <c r="C1921" t="s">
        <v>340</v>
      </c>
      <c r="D1921">
        <v>0</v>
      </c>
      <c r="E1921">
        <v>0</v>
      </c>
      <c r="F1921">
        <v>0</v>
      </c>
      <c r="G1921">
        <v>0</v>
      </c>
      <c r="H1921">
        <v>0</v>
      </c>
    </row>
    <row r="1922" spans="1:8">
      <c r="A1922" t="s">
        <v>1700</v>
      </c>
      <c r="B1922" t="s">
        <v>354</v>
      </c>
      <c r="C1922" t="s">
        <v>341</v>
      </c>
      <c r="D1922">
        <v>0</v>
      </c>
      <c r="E1922">
        <v>0</v>
      </c>
      <c r="F1922">
        <v>0</v>
      </c>
      <c r="G1922">
        <v>0</v>
      </c>
      <c r="H1922">
        <v>0</v>
      </c>
    </row>
    <row r="1923" spans="1:8">
      <c r="A1923" t="s">
        <v>1700</v>
      </c>
      <c r="B1923" t="s">
        <v>354</v>
      </c>
      <c r="C1923" t="s">
        <v>342</v>
      </c>
      <c r="D1923">
        <v>0</v>
      </c>
      <c r="E1923">
        <v>0</v>
      </c>
      <c r="F1923">
        <v>0</v>
      </c>
      <c r="G1923">
        <v>0</v>
      </c>
      <c r="H1923">
        <v>0</v>
      </c>
    </row>
    <row r="1924" spans="1:8">
      <c r="A1924" t="s">
        <v>1700</v>
      </c>
      <c r="B1924" t="s">
        <v>354</v>
      </c>
      <c r="C1924" t="s">
        <v>1726</v>
      </c>
      <c r="D1924">
        <v>0</v>
      </c>
      <c r="E1924">
        <v>0</v>
      </c>
      <c r="F1924">
        <v>0</v>
      </c>
      <c r="G1924">
        <v>0</v>
      </c>
      <c r="H1924">
        <v>0</v>
      </c>
    </row>
    <row r="1925" spans="1:8">
      <c r="A1925" t="s">
        <v>1700</v>
      </c>
      <c r="B1925" t="s">
        <v>354</v>
      </c>
      <c r="C1925" t="s">
        <v>343</v>
      </c>
      <c r="D1925">
        <v>0</v>
      </c>
      <c r="E1925">
        <v>0</v>
      </c>
      <c r="F1925">
        <v>0</v>
      </c>
      <c r="G1925">
        <v>0</v>
      </c>
      <c r="H1925">
        <v>0</v>
      </c>
    </row>
    <row r="1926" spans="1:8">
      <c r="A1926" t="s">
        <v>1700</v>
      </c>
      <c r="B1926" t="s">
        <v>354</v>
      </c>
      <c r="C1926" t="s">
        <v>344</v>
      </c>
      <c r="D1926">
        <v>0</v>
      </c>
      <c r="E1926">
        <v>0</v>
      </c>
      <c r="F1926">
        <v>0</v>
      </c>
      <c r="G1926">
        <v>0</v>
      </c>
      <c r="H1926">
        <v>0</v>
      </c>
    </row>
    <row r="1927" spans="1:8">
      <c r="A1927" t="s">
        <v>1700</v>
      </c>
      <c r="B1927" t="s">
        <v>354</v>
      </c>
      <c r="C1927" t="s">
        <v>345</v>
      </c>
      <c r="D1927">
        <v>0</v>
      </c>
      <c r="E1927">
        <v>0</v>
      </c>
      <c r="F1927">
        <v>0</v>
      </c>
      <c r="G1927">
        <v>0</v>
      </c>
      <c r="H1927">
        <v>0</v>
      </c>
    </row>
    <row r="1928" spans="1:8">
      <c r="A1928" t="s">
        <v>1700</v>
      </c>
      <c r="B1928" t="s">
        <v>354</v>
      </c>
      <c r="C1928" t="s">
        <v>346</v>
      </c>
      <c r="D1928">
        <v>1816</v>
      </c>
      <c r="E1928">
        <v>2048</v>
      </c>
      <c r="F1928">
        <v>2050</v>
      </c>
      <c r="G1928">
        <v>1735</v>
      </c>
      <c r="H1928">
        <v>1855</v>
      </c>
    </row>
    <row r="1929" spans="1:8">
      <c r="A1929" t="s">
        <v>1700</v>
      </c>
      <c r="B1929" t="s">
        <v>354</v>
      </c>
      <c r="C1929" t="s">
        <v>347</v>
      </c>
      <c r="D1929">
        <v>3286</v>
      </c>
      <c r="E1929">
        <v>3842</v>
      </c>
      <c r="F1929">
        <v>3571</v>
      </c>
      <c r="G1929">
        <v>3317</v>
      </c>
      <c r="H1929">
        <v>3435</v>
      </c>
    </row>
    <row r="1930" spans="1:8">
      <c r="A1930" t="s">
        <v>1700</v>
      </c>
      <c r="B1930" t="s">
        <v>355</v>
      </c>
      <c r="C1930" t="s">
        <v>133</v>
      </c>
      <c r="D1930">
        <v>-2</v>
      </c>
      <c r="E1930">
        <v>-15</v>
      </c>
      <c r="F1930">
        <v>-12</v>
      </c>
      <c r="G1930">
        <v>-7</v>
      </c>
      <c r="H1930">
        <v>-8</v>
      </c>
    </row>
    <row r="1931" spans="1:8">
      <c r="A1931" t="s">
        <v>1700</v>
      </c>
      <c r="B1931" t="s">
        <v>355</v>
      </c>
      <c r="C1931" t="s">
        <v>134</v>
      </c>
      <c r="D1931">
        <v>3383</v>
      </c>
      <c r="E1931">
        <v>3035</v>
      </c>
      <c r="F1931">
        <v>2373</v>
      </c>
      <c r="G1931">
        <v>2555</v>
      </c>
      <c r="H1931">
        <v>2942</v>
      </c>
    </row>
    <row r="1932" spans="1:8">
      <c r="A1932" t="s">
        <v>1700</v>
      </c>
      <c r="B1932" t="s">
        <v>355</v>
      </c>
      <c r="C1932" t="s">
        <v>135</v>
      </c>
      <c r="D1932">
        <v>3383</v>
      </c>
      <c r="E1932">
        <v>3035</v>
      </c>
      <c r="F1932">
        <v>2373</v>
      </c>
      <c r="G1932">
        <v>2555</v>
      </c>
      <c r="H1932">
        <v>2942</v>
      </c>
    </row>
    <row r="1933" spans="1:8">
      <c r="A1933" t="s">
        <v>1700</v>
      </c>
      <c r="B1933" t="s">
        <v>355</v>
      </c>
      <c r="C1933" t="s">
        <v>136</v>
      </c>
      <c r="D1933">
        <v>3383</v>
      </c>
      <c r="E1933">
        <v>3035</v>
      </c>
      <c r="F1933">
        <v>2373</v>
      </c>
      <c r="G1933">
        <v>2555</v>
      </c>
      <c r="H1933">
        <v>2942</v>
      </c>
    </row>
    <row r="1934" spans="1:8">
      <c r="A1934" t="s">
        <v>1700</v>
      </c>
      <c r="B1934" t="s">
        <v>355</v>
      </c>
      <c r="C1934" t="s">
        <v>137</v>
      </c>
      <c r="D1934">
        <v>47</v>
      </c>
      <c r="E1934">
        <v>50</v>
      </c>
      <c r="F1934">
        <v>53</v>
      </c>
      <c r="G1934">
        <v>36</v>
      </c>
      <c r="H1934">
        <v>41</v>
      </c>
    </row>
    <row r="1935" spans="1:8">
      <c r="A1935" t="s">
        <v>1700</v>
      </c>
      <c r="B1935" t="s">
        <v>355</v>
      </c>
      <c r="C1935" t="s">
        <v>138</v>
      </c>
      <c r="D1935">
        <v>47</v>
      </c>
      <c r="E1935">
        <v>50</v>
      </c>
      <c r="F1935">
        <v>53</v>
      </c>
      <c r="G1935">
        <v>36</v>
      </c>
      <c r="H1935">
        <v>41</v>
      </c>
    </row>
    <row r="1936" spans="1:8">
      <c r="A1936" t="s">
        <v>1700</v>
      </c>
      <c r="B1936" t="s">
        <v>355</v>
      </c>
      <c r="C1936" t="s">
        <v>139</v>
      </c>
      <c r="D1936">
        <v>47</v>
      </c>
      <c r="E1936">
        <v>50</v>
      </c>
      <c r="F1936">
        <v>53</v>
      </c>
      <c r="G1936">
        <v>36</v>
      </c>
      <c r="H1936">
        <v>41</v>
      </c>
    </row>
    <row r="1937" spans="1:8">
      <c r="A1937" t="s">
        <v>1700</v>
      </c>
      <c r="B1937" t="s">
        <v>355</v>
      </c>
      <c r="C1937" t="s">
        <v>1701</v>
      </c>
      <c r="D1937">
        <v>0</v>
      </c>
      <c r="E1937">
        <v>0</v>
      </c>
      <c r="F1937">
        <v>0</v>
      </c>
      <c r="G1937">
        <v>0</v>
      </c>
      <c r="H1937">
        <v>0</v>
      </c>
    </row>
    <row r="1938" spans="1:8">
      <c r="A1938" t="s">
        <v>1700</v>
      </c>
      <c r="B1938" t="s">
        <v>355</v>
      </c>
      <c r="C1938" t="s">
        <v>1702</v>
      </c>
      <c r="D1938">
        <v>0</v>
      </c>
      <c r="E1938">
        <v>0</v>
      </c>
      <c r="F1938">
        <v>0</v>
      </c>
      <c r="G1938">
        <v>0</v>
      </c>
      <c r="H1938">
        <v>0</v>
      </c>
    </row>
    <row r="1939" spans="1:8">
      <c r="A1939" t="s">
        <v>1700</v>
      </c>
      <c r="B1939" t="s">
        <v>355</v>
      </c>
      <c r="C1939" t="s">
        <v>140</v>
      </c>
      <c r="D1939">
        <v>343</v>
      </c>
      <c r="E1939">
        <v>223</v>
      </c>
      <c r="F1939">
        <v>166</v>
      </c>
      <c r="G1939">
        <v>162</v>
      </c>
      <c r="H1939">
        <v>144</v>
      </c>
    </row>
    <row r="1940" spans="1:8">
      <c r="A1940" t="s">
        <v>1700</v>
      </c>
      <c r="B1940" t="s">
        <v>355</v>
      </c>
      <c r="C1940" t="s">
        <v>141</v>
      </c>
      <c r="D1940">
        <v>0</v>
      </c>
      <c r="E1940">
        <v>0</v>
      </c>
      <c r="F1940">
        <v>0</v>
      </c>
      <c r="G1940">
        <v>0</v>
      </c>
      <c r="H1940">
        <v>0</v>
      </c>
    </row>
    <row r="1941" spans="1:8">
      <c r="A1941" t="s">
        <v>1700</v>
      </c>
      <c r="B1941" t="s">
        <v>355</v>
      </c>
      <c r="C1941" t="s">
        <v>142</v>
      </c>
      <c r="D1941">
        <v>343</v>
      </c>
      <c r="E1941">
        <v>223</v>
      </c>
      <c r="F1941">
        <v>166</v>
      </c>
      <c r="G1941">
        <v>162</v>
      </c>
      <c r="H1941">
        <v>144</v>
      </c>
    </row>
    <row r="1942" spans="1:8">
      <c r="A1942" t="s">
        <v>1700</v>
      </c>
      <c r="B1942" t="s">
        <v>355</v>
      </c>
      <c r="C1942" t="s">
        <v>143</v>
      </c>
      <c r="D1942">
        <v>0</v>
      </c>
      <c r="E1942">
        <v>0</v>
      </c>
      <c r="F1942">
        <v>0</v>
      </c>
      <c r="G1942">
        <v>0</v>
      </c>
      <c r="H1942">
        <v>0</v>
      </c>
    </row>
    <row r="1943" spans="1:8">
      <c r="A1943" t="s">
        <v>1700</v>
      </c>
      <c r="B1943" t="s">
        <v>355</v>
      </c>
      <c r="C1943" t="s">
        <v>144</v>
      </c>
      <c r="D1943">
        <v>4644</v>
      </c>
      <c r="E1943">
        <v>4647</v>
      </c>
      <c r="F1943">
        <v>4935</v>
      </c>
      <c r="G1943">
        <v>4152</v>
      </c>
      <c r="H1943">
        <v>4457</v>
      </c>
    </row>
    <row r="1944" spans="1:8">
      <c r="A1944" t="s">
        <v>1700</v>
      </c>
      <c r="B1944" t="s">
        <v>355</v>
      </c>
      <c r="C1944" t="s">
        <v>145</v>
      </c>
      <c r="D1944">
        <v>6083</v>
      </c>
      <c r="E1944">
        <v>6067</v>
      </c>
      <c r="F1944">
        <v>6441</v>
      </c>
      <c r="G1944">
        <v>5605</v>
      </c>
      <c r="H1944">
        <v>5890</v>
      </c>
    </row>
    <row r="1945" spans="1:8">
      <c r="A1945" t="s">
        <v>1700</v>
      </c>
      <c r="B1945" t="s">
        <v>355</v>
      </c>
      <c r="C1945" t="s">
        <v>146</v>
      </c>
      <c r="D1945">
        <v>0</v>
      </c>
      <c r="E1945">
        <v>0</v>
      </c>
      <c r="F1945">
        <v>0</v>
      </c>
      <c r="G1945">
        <v>0</v>
      </c>
      <c r="H1945">
        <v>0</v>
      </c>
    </row>
    <row r="1946" spans="1:8">
      <c r="A1946" t="s">
        <v>1700</v>
      </c>
      <c r="B1946" t="s">
        <v>355</v>
      </c>
      <c r="C1946" t="s">
        <v>147</v>
      </c>
      <c r="D1946">
        <v>0</v>
      </c>
      <c r="E1946">
        <v>0</v>
      </c>
      <c r="F1946">
        <v>0</v>
      </c>
      <c r="G1946">
        <v>0</v>
      </c>
      <c r="H1946">
        <v>0</v>
      </c>
    </row>
    <row r="1947" spans="1:8">
      <c r="A1947" t="s">
        <v>1700</v>
      </c>
      <c r="B1947" t="s">
        <v>355</v>
      </c>
      <c r="C1947" t="s">
        <v>1703</v>
      </c>
      <c r="D1947">
        <v>0</v>
      </c>
      <c r="E1947">
        <v>0</v>
      </c>
      <c r="F1947">
        <v>0</v>
      </c>
      <c r="G1947">
        <v>0</v>
      </c>
      <c r="H1947">
        <v>0</v>
      </c>
    </row>
    <row r="1948" spans="1:8">
      <c r="A1948" t="s">
        <v>1700</v>
      </c>
      <c r="B1948" t="s">
        <v>355</v>
      </c>
      <c r="C1948" t="s">
        <v>148</v>
      </c>
      <c r="D1948">
        <v>0</v>
      </c>
      <c r="E1948">
        <v>0</v>
      </c>
      <c r="F1948">
        <v>0</v>
      </c>
      <c r="G1948">
        <v>0</v>
      </c>
      <c r="H1948">
        <v>0</v>
      </c>
    </row>
    <row r="1949" spans="1:8">
      <c r="A1949" t="s">
        <v>1700</v>
      </c>
      <c r="B1949" t="s">
        <v>355</v>
      </c>
      <c r="C1949" t="s">
        <v>149</v>
      </c>
      <c r="D1949">
        <v>0</v>
      </c>
      <c r="E1949">
        <v>0</v>
      </c>
      <c r="F1949">
        <v>0</v>
      </c>
      <c r="G1949">
        <v>0</v>
      </c>
      <c r="H1949">
        <v>0</v>
      </c>
    </row>
    <row r="1950" spans="1:8">
      <c r="A1950" t="s">
        <v>1700</v>
      </c>
      <c r="B1950" t="s">
        <v>355</v>
      </c>
      <c r="C1950" t="s">
        <v>150</v>
      </c>
      <c r="D1950">
        <v>0</v>
      </c>
      <c r="E1950">
        <v>0</v>
      </c>
      <c r="F1950">
        <v>0</v>
      </c>
      <c r="G1950">
        <v>0</v>
      </c>
      <c r="H1950">
        <v>0</v>
      </c>
    </row>
    <row r="1951" spans="1:8">
      <c r="A1951" t="s">
        <v>1700</v>
      </c>
      <c r="B1951" t="s">
        <v>355</v>
      </c>
      <c r="C1951" t="s">
        <v>151</v>
      </c>
      <c r="D1951">
        <v>0</v>
      </c>
      <c r="E1951">
        <v>0</v>
      </c>
      <c r="F1951">
        <v>0</v>
      </c>
      <c r="G1951">
        <v>0</v>
      </c>
      <c r="H1951">
        <v>0</v>
      </c>
    </row>
    <row r="1952" spans="1:8">
      <c r="A1952" t="s">
        <v>1700</v>
      </c>
      <c r="B1952" t="s">
        <v>355</v>
      </c>
      <c r="C1952" t="s">
        <v>152</v>
      </c>
      <c r="D1952">
        <v>4804</v>
      </c>
      <c r="E1952">
        <v>4296</v>
      </c>
      <c r="F1952">
        <v>2179</v>
      </c>
      <c r="G1952">
        <v>1956</v>
      </c>
      <c r="H1952">
        <v>4542</v>
      </c>
    </row>
    <row r="1953" spans="1:8">
      <c r="A1953" t="s">
        <v>1700</v>
      </c>
      <c r="B1953" t="s">
        <v>355</v>
      </c>
      <c r="C1953" t="s">
        <v>1704</v>
      </c>
      <c r="D1953">
        <v>410</v>
      </c>
      <c r="E1953">
        <v>410</v>
      </c>
      <c r="F1953">
        <v>410</v>
      </c>
      <c r="G1953">
        <v>410</v>
      </c>
      <c r="H1953">
        <v>410</v>
      </c>
    </row>
    <row r="1954" spans="1:8">
      <c r="A1954" t="s">
        <v>1700</v>
      </c>
      <c r="B1954" t="s">
        <v>355</v>
      </c>
      <c r="C1954" t="s">
        <v>153</v>
      </c>
      <c r="D1954">
        <v>0</v>
      </c>
      <c r="E1954">
        <v>0</v>
      </c>
      <c r="F1954">
        <v>0</v>
      </c>
      <c r="G1954">
        <v>0</v>
      </c>
      <c r="H1954">
        <v>0</v>
      </c>
    </row>
    <row r="1955" spans="1:8">
      <c r="A1955" t="s">
        <v>1700</v>
      </c>
      <c r="B1955" t="s">
        <v>355</v>
      </c>
      <c r="C1955" t="s">
        <v>154</v>
      </c>
      <c r="D1955">
        <v>0</v>
      </c>
      <c r="E1955">
        <v>0</v>
      </c>
      <c r="F1955">
        <v>0</v>
      </c>
      <c r="G1955">
        <v>0</v>
      </c>
      <c r="H1955">
        <v>0</v>
      </c>
    </row>
    <row r="1956" spans="1:8">
      <c r="A1956" t="s">
        <v>1700</v>
      </c>
      <c r="B1956" t="s">
        <v>355</v>
      </c>
      <c r="C1956" t="s">
        <v>155</v>
      </c>
      <c r="D1956">
        <v>0</v>
      </c>
      <c r="E1956">
        <v>0</v>
      </c>
      <c r="F1956">
        <v>0</v>
      </c>
      <c r="G1956">
        <v>0</v>
      </c>
      <c r="H1956">
        <v>0</v>
      </c>
    </row>
    <row r="1957" spans="1:8">
      <c r="A1957" t="s">
        <v>1700</v>
      </c>
      <c r="B1957" t="s">
        <v>355</v>
      </c>
      <c r="C1957" t="s">
        <v>156</v>
      </c>
      <c r="D1957">
        <v>0</v>
      </c>
      <c r="E1957">
        <v>0</v>
      </c>
      <c r="F1957">
        <v>0</v>
      </c>
      <c r="G1957">
        <v>0</v>
      </c>
      <c r="H1957">
        <v>0</v>
      </c>
    </row>
    <row r="1958" spans="1:8">
      <c r="A1958" t="s">
        <v>1700</v>
      </c>
      <c r="B1958" t="s">
        <v>355</v>
      </c>
      <c r="C1958" t="s">
        <v>157</v>
      </c>
      <c r="D1958">
        <v>4804</v>
      </c>
      <c r="E1958">
        <v>4296</v>
      </c>
      <c r="F1958">
        <v>2179</v>
      </c>
      <c r="G1958">
        <v>1956</v>
      </c>
      <c r="H1958">
        <v>4542</v>
      </c>
    </row>
    <row r="1959" spans="1:8">
      <c r="A1959" t="s">
        <v>1700</v>
      </c>
      <c r="B1959" t="s">
        <v>355</v>
      </c>
      <c r="C1959" t="s">
        <v>158</v>
      </c>
      <c r="D1959">
        <v>0</v>
      </c>
      <c r="E1959">
        <v>0</v>
      </c>
      <c r="F1959">
        <v>0</v>
      </c>
      <c r="G1959">
        <v>0</v>
      </c>
      <c r="H1959">
        <v>0</v>
      </c>
    </row>
    <row r="1960" spans="1:8">
      <c r="A1960" t="s">
        <v>1700</v>
      </c>
      <c r="B1960" t="s">
        <v>355</v>
      </c>
      <c r="C1960" t="s">
        <v>159</v>
      </c>
      <c r="D1960">
        <v>0</v>
      </c>
      <c r="E1960">
        <v>0</v>
      </c>
      <c r="F1960">
        <v>0</v>
      </c>
      <c r="G1960">
        <v>0</v>
      </c>
      <c r="H1960">
        <v>0</v>
      </c>
    </row>
    <row r="1961" spans="1:8">
      <c r="A1961" t="s">
        <v>1700</v>
      </c>
      <c r="B1961" t="s">
        <v>355</v>
      </c>
      <c r="C1961" t="s">
        <v>160</v>
      </c>
      <c r="D1961">
        <v>9605</v>
      </c>
      <c r="E1961">
        <v>10858</v>
      </c>
      <c r="F1961">
        <v>10832</v>
      </c>
      <c r="G1961">
        <v>10027</v>
      </c>
      <c r="H1961">
        <v>9902</v>
      </c>
    </row>
    <row r="1962" spans="1:8">
      <c r="A1962" t="s">
        <v>1700</v>
      </c>
      <c r="B1962" t="s">
        <v>355</v>
      </c>
      <c r="C1962" t="s">
        <v>161</v>
      </c>
      <c r="D1962">
        <v>947</v>
      </c>
      <c r="E1962">
        <v>1311</v>
      </c>
      <c r="F1962">
        <v>1009</v>
      </c>
      <c r="G1962">
        <v>740</v>
      </c>
      <c r="H1962">
        <v>1146</v>
      </c>
    </row>
    <row r="1963" spans="1:8">
      <c r="A1963" t="s">
        <v>1700</v>
      </c>
      <c r="B1963" t="s">
        <v>355</v>
      </c>
      <c r="C1963" t="s">
        <v>162</v>
      </c>
      <c r="D1963">
        <v>145</v>
      </c>
      <c r="E1963">
        <v>1302</v>
      </c>
      <c r="F1963">
        <v>128</v>
      </c>
      <c r="G1963">
        <v>92</v>
      </c>
      <c r="H1963">
        <v>205</v>
      </c>
    </row>
    <row r="1964" spans="1:8">
      <c r="A1964" t="s">
        <v>1700</v>
      </c>
      <c r="B1964" t="s">
        <v>355</v>
      </c>
      <c r="C1964" t="s">
        <v>163</v>
      </c>
      <c r="D1964">
        <v>1401</v>
      </c>
      <c r="E1964">
        <v>1422</v>
      </c>
      <c r="F1964">
        <v>1782</v>
      </c>
      <c r="G1964">
        <v>1420</v>
      </c>
      <c r="H1964">
        <v>1596</v>
      </c>
    </row>
    <row r="1965" spans="1:8">
      <c r="A1965" t="s">
        <v>1700</v>
      </c>
      <c r="B1965" t="s">
        <v>355</v>
      </c>
      <c r="C1965" t="s">
        <v>164</v>
      </c>
      <c r="D1965">
        <v>1764</v>
      </c>
      <c r="E1965">
        <v>2493</v>
      </c>
      <c r="F1965">
        <v>2470</v>
      </c>
      <c r="G1965">
        <v>1806</v>
      </c>
      <c r="H1965">
        <v>2398</v>
      </c>
    </row>
    <row r="1966" spans="1:8">
      <c r="A1966" t="s">
        <v>1700</v>
      </c>
      <c r="B1966" t="s">
        <v>355</v>
      </c>
      <c r="C1966" t="s">
        <v>165</v>
      </c>
      <c r="D1966">
        <v>13862</v>
      </c>
      <c r="E1966">
        <v>17386</v>
      </c>
      <c r="F1966">
        <v>16221</v>
      </c>
      <c r="G1966">
        <v>14084</v>
      </c>
      <c r="H1966">
        <v>15248</v>
      </c>
    </row>
    <row r="1967" spans="1:8">
      <c r="A1967" t="s">
        <v>1700</v>
      </c>
      <c r="B1967" t="s">
        <v>355</v>
      </c>
      <c r="C1967" t="s">
        <v>166</v>
      </c>
      <c r="D1967">
        <v>13717</v>
      </c>
      <c r="E1967">
        <v>16084</v>
      </c>
      <c r="F1967">
        <v>16093</v>
      </c>
      <c r="G1967">
        <v>13993</v>
      </c>
      <c r="H1967">
        <v>15042</v>
      </c>
    </row>
    <row r="1968" spans="1:8">
      <c r="A1968" t="s">
        <v>1700</v>
      </c>
      <c r="B1968" t="s">
        <v>355</v>
      </c>
      <c r="C1968" t="s">
        <v>167</v>
      </c>
      <c r="D1968">
        <v>145</v>
      </c>
      <c r="E1968">
        <v>1302</v>
      </c>
      <c r="F1968">
        <v>128</v>
      </c>
      <c r="G1968">
        <v>92</v>
      </c>
      <c r="H1968">
        <v>205</v>
      </c>
    </row>
    <row r="1969" spans="1:8">
      <c r="A1969" t="s">
        <v>1700</v>
      </c>
      <c r="B1969" t="s">
        <v>355</v>
      </c>
      <c r="C1969" t="s">
        <v>168</v>
      </c>
      <c r="D1969">
        <v>13431</v>
      </c>
      <c r="E1969">
        <v>16958</v>
      </c>
      <c r="F1969">
        <v>15815</v>
      </c>
      <c r="G1969">
        <v>13674</v>
      </c>
      <c r="H1969">
        <v>15072</v>
      </c>
    </row>
    <row r="1970" spans="1:8">
      <c r="A1970" t="s">
        <v>1700</v>
      </c>
      <c r="B1970" t="s">
        <v>355</v>
      </c>
      <c r="C1970" t="s">
        <v>169</v>
      </c>
      <c r="D1970">
        <v>0</v>
      </c>
      <c r="E1970">
        <v>0</v>
      </c>
      <c r="F1970">
        <v>0</v>
      </c>
      <c r="G1970">
        <v>0</v>
      </c>
      <c r="H1970">
        <v>0</v>
      </c>
    </row>
    <row r="1971" spans="1:8">
      <c r="A1971" t="s">
        <v>1700</v>
      </c>
      <c r="B1971" t="s">
        <v>355</v>
      </c>
      <c r="C1971" t="s">
        <v>1705</v>
      </c>
      <c r="D1971">
        <v>3378</v>
      </c>
      <c r="E1971">
        <v>3378</v>
      </c>
      <c r="F1971">
        <v>3372</v>
      </c>
      <c r="G1971">
        <v>3372</v>
      </c>
      <c r="H1971">
        <v>3273</v>
      </c>
    </row>
    <row r="1972" spans="1:8">
      <c r="A1972" t="s">
        <v>1700</v>
      </c>
      <c r="B1972" t="s">
        <v>355</v>
      </c>
      <c r="C1972" t="s">
        <v>170</v>
      </c>
      <c r="D1972">
        <v>61</v>
      </c>
      <c r="E1972">
        <v>10</v>
      </c>
      <c r="F1972">
        <v>0</v>
      </c>
      <c r="G1972">
        <v>0</v>
      </c>
      <c r="H1972">
        <v>0</v>
      </c>
    </row>
    <row r="1973" spans="1:8">
      <c r="A1973" t="s">
        <v>1700</v>
      </c>
      <c r="B1973" t="s">
        <v>355</v>
      </c>
      <c r="C1973" t="s">
        <v>171</v>
      </c>
      <c r="D1973">
        <v>51449</v>
      </c>
      <c r="E1973">
        <v>69267</v>
      </c>
      <c r="F1973">
        <v>74028</v>
      </c>
      <c r="G1973">
        <v>68786</v>
      </c>
      <c r="H1973">
        <v>81802</v>
      </c>
    </row>
    <row r="1974" spans="1:8">
      <c r="A1974" t="s">
        <v>1700</v>
      </c>
      <c r="B1974" t="s">
        <v>355</v>
      </c>
      <c r="C1974" t="s">
        <v>172</v>
      </c>
      <c r="D1974">
        <v>61</v>
      </c>
      <c r="E1974">
        <v>10</v>
      </c>
      <c r="F1974">
        <v>0</v>
      </c>
      <c r="G1974">
        <v>0</v>
      </c>
      <c r="H1974">
        <v>0</v>
      </c>
    </row>
    <row r="1975" spans="1:8">
      <c r="A1975" t="s">
        <v>1700</v>
      </c>
      <c r="B1975" t="s">
        <v>355</v>
      </c>
      <c r="C1975" t="s">
        <v>173</v>
      </c>
      <c r="D1975">
        <v>4165</v>
      </c>
      <c r="E1975">
        <v>4286</v>
      </c>
      <c r="F1975">
        <v>4629</v>
      </c>
      <c r="G1975">
        <v>3848</v>
      </c>
      <c r="H1975">
        <v>4173</v>
      </c>
    </row>
    <row r="1976" spans="1:8">
      <c r="A1976" t="s">
        <v>1700</v>
      </c>
      <c r="B1976" t="s">
        <v>355</v>
      </c>
      <c r="C1976" t="s">
        <v>174</v>
      </c>
      <c r="D1976">
        <v>86</v>
      </c>
      <c r="E1976">
        <v>86</v>
      </c>
      <c r="F1976">
        <v>88</v>
      </c>
      <c r="G1976">
        <v>90</v>
      </c>
      <c r="H1976">
        <v>91</v>
      </c>
    </row>
    <row r="1977" spans="1:8">
      <c r="A1977" t="s">
        <v>1700</v>
      </c>
      <c r="B1977" t="s">
        <v>355</v>
      </c>
      <c r="C1977" t="s">
        <v>175</v>
      </c>
      <c r="D1977">
        <v>51</v>
      </c>
      <c r="E1977">
        <v>52</v>
      </c>
      <c r="F1977">
        <v>52</v>
      </c>
      <c r="G1977">
        <v>52</v>
      </c>
      <c r="H1977">
        <v>50</v>
      </c>
    </row>
    <row r="1978" spans="1:8">
      <c r="A1978" t="s">
        <v>1700</v>
      </c>
      <c r="B1978" t="s">
        <v>355</v>
      </c>
      <c r="C1978" t="s">
        <v>176</v>
      </c>
      <c r="D1978">
        <v>0</v>
      </c>
      <c r="E1978">
        <v>0</v>
      </c>
      <c r="F1978">
        <v>0</v>
      </c>
      <c r="G1978">
        <v>0</v>
      </c>
      <c r="H1978">
        <v>0</v>
      </c>
    </row>
    <row r="1979" spans="1:8">
      <c r="A1979" t="s">
        <v>1700</v>
      </c>
      <c r="B1979" t="s">
        <v>355</v>
      </c>
      <c r="C1979" t="s">
        <v>177</v>
      </c>
      <c r="D1979">
        <v>4302</v>
      </c>
      <c r="E1979">
        <v>4424</v>
      </c>
      <c r="F1979">
        <v>4769</v>
      </c>
      <c r="G1979">
        <v>3990</v>
      </c>
      <c r="H1979">
        <v>4313</v>
      </c>
    </row>
    <row r="1980" spans="1:8">
      <c r="A1980" t="s">
        <v>1700</v>
      </c>
      <c r="B1980" t="s">
        <v>355</v>
      </c>
      <c r="C1980" t="s">
        <v>178</v>
      </c>
      <c r="D1980">
        <v>0</v>
      </c>
      <c r="E1980">
        <v>0</v>
      </c>
      <c r="F1980">
        <v>0</v>
      </c>
      <c r="G1980">
        <v>0</v>
      </c>
      <c r="H1980">
        <v>0</v>
      </c>
    </row>
    <row r="1981" spans="1:8">
      <c r="A1981" t="s">
        <v>1700</v>
      </c>
      <c r="B1981" t="s">
        <v>355</v>
      </c>
      <c r="C1981" t="s">
        <v>179</v>
      </c>
      <c r="D1981">
        <v>0</v>
      </c>
      <c r="E1981">
        <v>0</v>
      </c>
      <c r="F1981">
        <v>0</v>
      </c>
      <c r="G1981">
        <v>0</v>
      </c>
      <c r="H1981">
        <v>0</v>
      </c>
    </row>
    <row r="1982" spans="1:8">
      <c r="A1982" t="s">
        <v>1700</v>
      </c>
      <c r="B1982" t="s">
        <v>355</v>
      </c>
      <c r="C1982" t="s">
        <v>180</v>
      </c>
      <c r="D1982">
        <v>0</v>
      </c>
      <c r="E1982">
        <v>0</v>
      </c>
      <c r="F1982">
        <v>0</v>
      </c>
      <c r="G1982">
        <v>0</v>
      </c>
      <c r="H1982">
        <v>0</v>
      </c>
    </row>
    <row r="1983" spans="1:8">
      <c r="A1983" t="s">
        <v>1700</v>
      </c>
      <c r="B1983" t="s">
        <v>355</v>
      </c>
      <c r="C1983" t="s">
        <v>181</v>
      </c>
      <c r="D1983">
        <v>14278</v>
      </c>
      <c r="E1983">
        <v>14816</v>
      </c>
      <c r="F1983">
        <v>15086</v>
      </c>
      <c r="G1983">
        <v>13929</v>
      </c>
      <c r="H1983">
        <v>14318</v>
      </c>
    </row>
    <row r="1984" spans="1:8">
      <c r="A1984" t="s">
        <v>1700</v>
      </c>
      <c r="B1984" t="s">
        <v>355</v>
      </c>
      <c r="C1984" t="s">
        <v>182</v>
      </c>
      <c r="D1984">
        <v>7784</v>
      </c>
      <c r="E1984">
        <v>8054</v>
      </c>
      <c r="F1984">
        <v>6974</v>
      </c>
      <c r="G1984">
        <v>7013</v>
      </c>
      <c r="H1984">
        <v>7210</v>
      </c>
    </row>
    <row r="1985" spans="1:8">
      <c r="A1985" t="s">
        <v>1700</v>
      </c>
      <c r="B1985" t="s">
        <v>355</v>
      </c>
      <c r="C1985" t="s">
        <v>183</v>
      </c>
      <c r="D1985">
        <v>15909</v>
      </c>
      <c r="E1985">
        <v>17299</v>
      </c>
      <c r="F1985">
        <v>17074</v>
      </c>
      <c r="G1985">
        <v>17030</v>
      </c>
      <c r="H1985">
        <v>17641</v>
      </c>
    </row>
    <row r="1986" spans="1:8">
      <c r="A1986" t="s">
        <v>1700</v>
      </c>
      <c r="B1986" t="s">
        <v>355</v>
      </c>
      <c r="C1986" t="s">
        <v>184</v>
      </c>
      <c r="D1986">
        <v>37971</v>
      </c>
      <c r="E1986">
        <v>40170</v>
      </c>
      <c r="F1986">
        <v>39134</v>
      </c>
      <c r="G1986">
        <v>37972</v>
      </c>
      <c r="H1986">
        <v>39169</v>
      </c>
    </row>
    <row r="1987" spans="1:8">
      <c r="A1987" t="s">
        <v>1700</v>
      </c>
      <c r="B1987" t="s">
        <v>355</v>
      </c>
      <c r="C1987" t="s">
        <v>185</v>
      </c>
      <c r="D1987">
        <v>37971</v>
      </c>
      <c r="E1987">
        <v>40170</v>
      </c>
      <c r="F1987">
        <v>39134</v>
      </c>
      <c r="G1987">
        <v>37972</v>
      </c>
      <c r="H1987">
        <v>39169</v>
      </c>
    </row>
    <row r="1988" spans="1:8">
      <c r="A1988" t="s">
        <v>1700</v>
      </c>
      <c r="B1988" t="s">
        <v>355</v>
      </c>
      <c r="C1988" t="s">
        <v>186</v>
      </c>
      <c r="D1988">
        <v>0</v>
      </c>
      <c r="E1988">
        <v>0</v>
      </c>
      <c r="F1988">
        <v>0</v>
      </c>
      <c r="G1988">
        <v>0</v>
      </c>
      <c r="H1988">
        <v>0</v>
      </c>
    </row>
    <row r="1989" spans="1:8">
      <c r="A1989" t="s">
        <v>1700</v>
      </c>
      <c r="B1989" t="s">
        <v>355</v>
      </c>
      <c r="C1989" t="s">
        <v>187</v>
      </c>
      <c r="D1989">
        <v>0</v>
      </c>
      <c r="E1989">
        <v>0</v>
      </c>
      <c r="F1989">
        <v>0</v>
      </c>
      <c r="G1989">
        <v>0</v>
      </c>
      <c r="H1989">
        <v>0</v>
      </c>
    </row>
    <row r="1990" spans="1:8">
      <c r="A1990" t="s">
        <v>1700</v>
      </c>
      <c r="B1990" t="s">
        <v>355</v>
      </c>
      <c r="C1990" t="s">
        <v>1706</v>
      </c>
      <c r="D1990">
        <v>3331</v>
      </c>
      <c r="E1990">
        <v>3330</v>
      </c>
      <c r="F1990">
        <v>3322</v>
      </c>
      <c r="G1990">
        <v>3322</v>
      </c>
      <c r="H1990">
        <v>3218</v>
      </c>
    </row>
    <row r="1991" spans="1:8">
      <c r="A1991" t="s">
        <v>1700</v>
      </c>
      <c r="B1991" t="s">
        <v>355</v>
      </c>
      <c r="C1991" t="s">
        <v>188</v>
      </c>
      <c r="D1991">
        <v>220579</v>
      </c>
      <c r="E1991">
        <v>223163</v>
      </c>
      <c r="F1991">
        <v>215953</v>
      </c>
      <c r="G1991">
        <v>200553</v>
      </c>
      <c r="H1991">
        <v>205530</v>
      </c>
    </row>
    <row r="1992" spans="1:8">
      <c r="A1992" t="s">
        <v>1700</v>
      </c>
      <c r="B1992" t="s">
        <v>355</v>
      </c>
      <c r="C1992" t="s">
        <v>189</v>
      </c>
      <c r="D1992">
        <v>0</v>
      </c>
      <c r="E1992">
        <v>0</v>
      </c>
      <c r="F1992">
        <v>0</v>
      </c>
      <c r="G1992">
        <v>0</v>
      </c>
      <c r="H1992">
        <v>0</v>
      </c>
    </row>
    <row r="1993" spans="1:8">
      <c r="A1993" t="s">
        <v>1700</v>
      </c>
      <c r="B1993" t="s">
        <v>355</v>
      </c>
      <c r="C1993" t="s">
        <v>190</v>
      </c>
      <c r="D1993">
        <v>0</v>
      </c>
      <c r="E1993">
        <v>0</v>
      </c>
      <c r="F1993">
        <v>0</v>
      </c>
      <c r="G1993">
        <v>0</v>
      </c>
      <c r="H1993">
        <v>0</v>
      </c>
    </row>
    <row r="1994" spans="1:8">
      <c r="A1994" t="s">
        <v>1700</v>
      </c>
      <c r="B1994" t="s">
        <v>355</v>
      </c>
      <c r="C1994" t="s">
        <v>191</v>
      </c>
      <c r="D1994">
        <v>0</v>
      </c>
      <c r="E1994">
        <v>0</v>
      </c>
      <c r="F1994">
        <v>0</v>
      </c>
      <c r="G1994">
        <v>0</v>
      </c>
      <c r="H1994">
        <v>0</v>
      </c>
    </row>
    <row r="1995" spans="1:8">
      <c r="A1995" t="s">
        <v>1700</v>
      </c>
      <c r="B1995" t="s">
        <v>355</v>
      </c>
      <c r="C1995" t="s">
        <v>192</v>
      </c>
      <c r="D1995">
        <v>68302.5</v>
      </c>
      <c r="E1995">
        <v>72168.3</v>
      </c>
      <c r="F1995">
        <v>76923.7</v>
      </c>
      <c r="G1995">
        <v>75818.600000000006</v>
      </c>
      <c r="H1995">
        <v>81160</v>
      </c>
    </row>
    <row r="1996" spans="1:8">
      <c r="A1996" t="s">
        <v>1700</v>
      </c>
      <c r="B1996" t="s">
        <v>355</v>
      </c>
      <c r="C1996" t="s">
        <v>193</v>
      </c>
      <c r="D1996">
        <v>60358</v>
      </c>
      <c r="E1996">
        <v>61425</v>
      </c>
      <c r="F1996">
        <v>64144</v>
      </c>
      <c r="G1996">
        <v>62282</v>
      </c>
      <c r="H1996">
        <v>64405</v>
      </c>
    </row>
    <row r="1997" spans="1:8">
      <c r="A1997" t="s">
        <v>1700</v>
      </c>
      <c r="B1997" t="s">
        <v>355</v>
      </c>
      <c r="C1997" t="s">
        <v>194</v>
      </c>
      <c r="D1997">
        <v>0</v>
      </c>
      <c r="E1997">
        <v>0</v>
      </c>
      <c r="F1997">
        <v>0</v>
      </c>
      <c r="G1997">
        <v>0</v>
      </c>
      <c r="H1997">
        <v>0</v>
      </c>
    </row>
    <row r="1998" spans="1:8">
      <c r="A1998" t="s">
        <v>1700</v>
      </c>
      <c r="B1998" t="s">
        <v>355</v>
      </c>
      <c r="C1998" t="s">
        <v>195</v>
      </c>
      <c r="D1998">
        <v>0</v>
      </c>
      <c r="E1998">
        <v>0</v>
      </c>
      <c r="F1998">
        <v>0</v>
      </c>
      <c r="G1998">
        <v>0</v>
      </c>
      <c r="H1998">
        <v>0</v>
      </c>
    </row>
    <row r="1999" spans="1:8">
      <c r="A1999" t="s">
        <v>1700</v>
      </c>
      <c r="B1999" t="s">
        <v>355</v>
      </c>
      <c r="C1999" t="s">
        <v>1707</v>
      </c>
      <c r="D1999">
        <v>0</v>
      </c>
      <c r="E1999">
        <v>0</v>
      </c>
      <c r="F1999">
        <v>0</v>
      </c>
      <c r="G1999">
        <v>0</v>
      </c>
      <c r="H1999">
        <v>0</v>
      </c>
    </row>
    <row r="2000" spans="1:8">
      <c r="A2000" t="s">
        <v>1700</v>
      </c>
      <c r="B2000" t="s">
        <v>355</v>
      </c>
      <c r="C2000" t="s">
        <v>196</v>
      </c>
      <c r="D2000">
        <v>0</v>
      </c>
      <c r="E2000">
        <v>0</v>
      </c>
      <c r="F2000">
        <v>0</v>
      </c>
      <c r="G2000">
        <v>0</v>
      </c>
      <c r="H2000">
        <v>0</v>
      </c>
    </row>
    <row r="2001" spans="1:8">
      <c r="A2001" t="s">
        <v>1700</v>
      </c>
      <c r="B2001" t="s">
        <v>355</v>
      </c>
      <c r="C2001" t="s">
        <v>197</v>
      </c>
      <c r="D2001">
        <v>430</v>
      </c>
      <c r="E2001">
        <v>430</v>
      </c>
      <c r="F2001">
        <v>430</v>
      </c>
      <c r="G2001">
        <v>430</v>
      </c>
      <c r="H2001">
        <v>430</v>
      </c>
    </row>
    <row r="2002" spans="1:8">
      <c r="A2002" t="s">
        <v>1700</v>
      </c>
      <c r="B2002" t="s">
        <v>355</v>
      </c>
      <c r="C2002" t="s">
        <v>198</v>
      </c>
      <c r="D2002">
        <v>430</v>
      </c>
      <c r="E2002">
        <v>430</v>
      </c>
      <c r="F2002">
        <v>430</v>
      </c>
      <c r="G2002">
        <v>430</v>
      </c>
      <c r="H2002">
        <v>430</v>
      </c>
    </row>
    <row r="2003" spans="1:8">
      <c r="A2003" t="s">
        <v>1700</v>
      </c>
      <c r="B2003" t="s">
        <v>355</v>
      </c>
      <c r="C2003" t="s">
        <v>199</v>
      </c>
      <c r="D2003">
        <v>430</v>
      </c>
      <c r="E2003">
        <v>430</v>
      </c>
      <c r="F2003">
        <v>430</v>
      </c>
      <c r="G2003">
        <v>430</v>
      </c>
      <c r="H2003">
        <v>430</v>
      </c>
    </row>
    <row r="2004" spans="1:8">
      <c r="A2004" t="s">
        <v>1700</v>
      </c>
      <c r="B2004" t="s">
        <v>355</v>
      </c>
      <c r="C2004" t="s">
        <v>200</v>
      </c>
      <c r="D2004">
        <v>183</v>
      </c>
      <c r="E2004">
        <v>238</v>
      </c>
      <c r="F2004">
        <v>236</v>
      </c>
      <c r="G2004">
        <v>249</v>
      </c>
      <c r="H2004">
        <v>213</v>
      </c>
    </row>
    <row r="2005" spans="1:8">
      <c r="A2005" t="s">
        <v>1700</v>
      </c>
      <c r="B2005" t="s">
        <v>355</v>
      </c>
      <c r="C2005" t="s">
        <v>201</v>
      </c>
      <c r="D2005">
        <v>743</v>
      </c>
      <c r="E2005">
        <v>1019</v>
      </c>
      <c r="F2005">
        <v>1048</v>
      </c>
      <c r="G2005">
        <v>778</v>
      </c>
      <c r="H2005">
        <v>657</v>
      </c>
    </row>
    <row r="2006" spans="1:8">
      <c r="A2006" t="s">
        <v>1700</v>
      </c>
      <c r="B2006" t="s">
        <v>355</v>
      </c>
      <c r="C2006" t="s">
        <v>202</v>
      </c>
      <c r="D2006">
        <v>370</v>
      </c>
      <c r="E2006">
        <v>784</v>
      </c>
      <c r="F2006">
        <v>913</v>
      </c>
      <c r="G2006">
        <v>1110</v>
      </c>
      <c r="H2006">
        <v>1286</v>
      </c>
    </row>
    <row r="2007" spans="1:8">
      <c r="A2007" t="s">
        <v>1700</v>
      </c>
      <c r="B2007" t="s">
        <v>355</v>
      </c>
      <c r="C2007" t="s">
        <v>203</v>
      </c>
      <c r="D2007">
        <v>2294</v>
      </c>
      <c r="E2007">
        <v>2873</v>
      </c>
      <c r="F2007">
        <v>2608</v>
      </c>
      <c r="G2007">
        <v>2183</v>
      </c>
      <c r="H2007">
        <v>2402</v>
      </c>
    </row>
    <row r="2008" spans="1:8">
      <c r="A2008" t="s">
        <v>1700</v>
      </c>
      <c r="B2008" t="s">
        <v>355</v>
      </c>
      <c r="C2008" t="s">
        <v>204</v>
      </c>
      <c r="D2008">
        <v>3591</v>
      </c>
      <c r="E2008">
        <v>4914</v>
      </c>
      <c r="F2008">
        <v>4805</v>
      </c>
      <c r="G2008">
        <v>4320</v>
      </c>
      <c r="H2008">
        <v>4557</v>
      </c>
    </row>
    <row r="2009" spans="1:8">
      <c r="A2009" t="s">
        <v>1700</v>
      </c>
      <c r="B2009" t="s">
        <v>355</v>
      </c>
      <c r="C2009" t="s">
        <v>205</v>
      </c>
      <c r="D2009">
        <v>3591</v>
      </c>
      <c r="E2009">
        <v>4914</v>
      </c>
      <c r="F2009">
        <v>4805</v>
      </c>
      <c r="G2009">
        <v>4320</v>
      </c>
      <c r="H2009">
        <v>4557</v>
      </c>
    </row>
    <row r="2010" spans="1:8">
      <c r="A2010" t="s">
        <v>1700</v>
      </c>
      <c r="B2010" t="s">
        <v>355</v>
      </c>
      <c r="C2010" t="s">
        <v>1708</v>
      </c>
      <c r="D2010">
        <v>0</v>
      </c>
      <c r="E2010">
        <v>0</v>
      </c>
      <c r="F2010">
        <v>0</v>
      </c>
      <c r="G2010">
        <v>0</v>
      </c>
      <c r="H2010">
        <v>0</v>
      </c>
    </row>
    <row r="2011" spans="1:8">
      <c r="A2011" t="s">
        <v>1700</v>
      </c>
      <c r="B2011" t="s">
        <v>355</v>
      </c>
      <c r="C2011" t="s">
        <v>1709</v>
      </c>
      <c r="D2011">
        <v>0</v>
      </c>
      <c r="E2011">
        <v>0</v>
      </c>
      <c r="F2011">
        <v>0</v>
      </c>
      <c r="G2011">
        <v>0</v>
      </c>
      <c r="H2011">
        <v>0</v>
      </c>
    </row>
    <row r="2012" spans="1:8">
      <c r="A2012" t="s">
        <v>1700</v>
      </c>
      <c r="B2012" t="s">
        <v>355</v>
      </c>
      <c r="C2012" t="s">
        <v>206</v>
      </c>
      <c r="D2012">
        <v>0</v>
      </c>
      <c r="E2012">
        <v>0</v>
      </c>
      <c r="F2012">
        <v>0</v>
      </c>
      <c r="G2012">
        <v>0</v>
      </c>
      <c r="H2012">
        <v>0</v>
      </c>
    </row>
    <row r="2013" spans="1:8">
      <c r="A2013" t="s">
        <v>1700</v>
      </c>
      <c r="B2013" t="s">
        <v>355</v>
      </c>
      <c r="C2013" t="s">
        <v>207</v>
      </c>
      <c r="D2013">
        <v>0</v>
      </c>
      <c r="E2013">
        <v>0</v>
      </c>
      <c r="F2013">
        <v>0</v>
      </c>
      <c r="G2013">
        <v>0</v>
      </c>
      <c r="H2013">
        <v>0</v>
      </c>
    </row>
    <row r="2014" spans="1:8">
      <c r="A2014" t="s">
        <v>1700</v>
      </c>
      <c r="B2014" t="s">
        <v>355</v>
      </c>
      <c r="C2014" t="s">
        <v>208</v>
      </c>
      <c r="D2014">
        <v>0</v>
      </c>
      <c r="E2014">
        <v>0</v>
      </c>
      <c r="F2014">
        <v>0</v>
      </c>
      <c r="G2014">
        <v>0</v>
      </c>
      <c r="H2014">
        <v>0</v>
      </c>
    </row>
    <row r="2015" spans="1:8">
      <c r="A2015" t="s">
        <v>1700</v>
      </c>
      <c r="B2015" t="s">
        <v>355</v>
      </c>
      <c r="C2015" t="s">
        <v>209</v>
      </c>
      <c r="D2015">
        <v>0</v>
      </c>
      <c r="E2015">
        <v>0</v>
      </c>
      <c r="F2015">
        <v>0</v>
      </c>
      <c r="G2015">
        <v>0</v>
      </c>
      <c r="H2015">
        <v>0</v>
      </c>
    </row>
    <row r="2016" spans="1:8">
      <c r="A2016" t="s">
        <v>1700</v>
      </c>
      <c r="B2016" t="s">
        <v>355</v>
      </c>
      <c r="C2016" t="s">
        <v>210</v>
      </c>
      <c r="D2016">
        <v>0</v>
      </c>
      <c r="E2016">
        <v>0</v>
      </c>
      <c r="F2016">
        <v>0</v>
      </c>
      <c r="G2016">
        <v>0</v>
      </c>
      <c r="H2016">
        <v>0</v>
      </c>
    </row>
    <row r="2017" spans="1:8">
      <c r="A2017" t="s">
        <v>1700</v>
      </c>
      <c r="B2017" t="s">
        <v>355</v>
      </c>
      <c r="C2017" t="s">
        <v>211</v>
      </c>
      <c r="D2017">
        <v>0</v>
      </c>
      <c r="E2017">
        <v>0</v>
      </c>
      <c r="F2017">
        <v>0</v>
      </c>
      <c r="G2017">
        <v>0</v>
      </c>
      <c r="H2017">
        <v>0</v>
      </c>
    </row>
    <row r="2018" spans="1:8">
      <c r="A2018" t="s">
        <v>1700</v>
      </c>
      <c r="B2018" t="s">
        <v>355</v>
      </c>
      <c r="C2018" t="s">
        <v>212</v>
      </c>
      <c r="D2018">
        <v>0</v>
      </c>
      <c r="E2018">
        <v>0</v>
      </c>
      <c r="F2018">
        <v>0</v>
      </c>
      <c r="G2018">
        <v>0</v>
      </c>
      <c r="H2018">
        <v>0</v>
      </c>
    </row>
    <row r="2019" spans="1:8">
      <c r="A2019" t="s">
        <v>1700</v>
      </c>
      <c r="B2019" t="s">
        <v>355</v>
      </c>
      <c r="C2019" t="s">
        <v>213</v>
      </c>
      <c r="D2019">
        <v>0</v>
      </c>
      <c r="E2019">
        <v>0</v>
      </c>
      <c r="F2019">
        <v>0</v>
      </c>
      <c r="G2019">
        <v>0</v>
      </c>
      <c r="H2019">
        <v>0</v>
      </c>
    </row>
    <row r="2020" spans="1:8">
      <c r="A2020" t="s">
        <v>1700</v>
      </c>
      <c r="B2020" t="s">
        <v>355</v>
      </c>
      <c r="C2020" t="s">
        <v>214</v>
      </c>
      <c r="D2020">
        <v>0</v>
      </c>
      <c r="E2020">
        <v>0</v>
      </c>
      <c r="F2020">
        <v>0</v>
      </c>
      <c r="G2020">
        <v>0</v>
      </c>
      <c r="H2020">
        <v>0</v>
      </c>
    </row>
    <row r="2021" spans="1:8">
      <c r="A2021" t="s">
        <v>1700</v>
      </c>
      <c r="B2021" t="s">
        <v>355</v>
      </c>
      <c r="C2021" t="s">
        <v>215</v>
      </c>
      <c r="D2021">
        <v>10304</v>
      </c>
      <c r="E2021">
        <v>11068</v>
      </c>
      <c r="F2021">
        <v>10227</v>
      </c>
      <c r="G2021">
        <v>8345</v>
      </c>
      <c r="H2021">
        <v>11357</v>
      </c>
    </row>
    <row r="2022" spans="1:8">
      <c r="A2022" t="s">
        <v>1700</v>
      </c>
      <c r="B2022" t="s">
        <v>355</v>
      </c>
      <c r="C2022" t="s">
        <v>216</v>
      </c>
      <c r="D2022">
        <v>10304</v>
      </c>
      <c r="E2022">
        <v>11068</v>
      </c>
      <c r="F2022">
        <v>10227</v>
      </c>
      <c r="G2022">
        <v>8345</v>
      </c>
      <c r="H2022">
        <v>11357</v>
      </c>
    </row>
    <row r="2023" spans="1:8">
      <c r="A2023" t="s">
        <v>1700</v>
      </c>
      <c r="B2023" t="s">
        <v>355</v>
      </c>
      <c r="C2023" t="s">
        <v>217</v>
      </c>
      <c r="D2023">
        <v>10304</v>
      </c>
      <c r="E2023">
        <v>11068</v>
      </c>
      <c r="F2023">
        <v>10227</v>
      </c>
      <c r="G2023">
        <v>8345</v>
      </c>
      <c r="H2023">
        <v>11357</v>
      </c>
    </row>
    <row r="2024" spans="1:8">
      <c r="A2024" t="s">
        <v>1700</v>
      </c>
      <c r="B2024" t="s">
        <v>355</v>
      </c>
      <c r="C2024" t="s">
        <v>218</v>
      </c>
      <c r="D2024">
        <v>7</v>
      </c>
      <c r="E2024">
        <v>9</v>
      </c>
      <c r="F2024">
        <v>11</v>
      </c>
      <c r="G2024">
        <v>10</v>
      </c>
      <c r="H2024">
        <v>9</v>
      </c>
    </row>
    <row r="2025" spans="1:8">
      <c r="A2025" t="s">
        <v>1700</v>
      </c>
      <c r="B2025" t="s">
        <v>355</v>
      </c>
      <c r="C2025" t="s">
        <v>219</v>
      </c>
      <c r="D2025">
        <v>1</v>
      </c>
      <c r="E2025">
        <v>1</v>
      </c>
      <c r="F2025">
        <v>1</v>
      </c>
      <c r="G2025">
        <v>2</v>
      </c>
      <c r="H2025">
        <v>1</v>
      </c>
    </row>
    <row r="2026" spans="1:8">
      <c r="A2026" t="s">
        <v>1700</v>
      </c>
      <c r="B2026" t="s">
        <v>355</v>
      </c>
      <c r="C2026" t="s">
        <v>220</v>
      </c>
      <c r="D2026">
        <v>39</v>
      </c>
      <c r="E2026">
        <v>46</v>
      </c>
      <c r="F2026">
        <v>48</v>
      </c>
      <c r="G2026">
        <v>44</v>
      </c>
      <c r="H2026">
        <v>54</v>
      </c>
    </row>
    <row r="2027" spans="1:8">
      <c r="A2027" t="s">
        <v>1700</v>
      </c>
      <c r="B2027" t="s">
        <v>355</v>
      </c>
      <c r="C2027" t="s">
        <v>221</v>
      </c>
      <c r="D2027">
        <v>47</v>
      </c>
      <c r="E2027">
        <v>56</v>
      </c>
      <c r="F2027">
        <v>60</v>
      </c>
      <c r="G2027">
        <v>56</v>
      </c>
      <c r="H2027">
        <v>64</v>
      </c>
    </row>
    <row r="2028" spans="1:8">
      <c r="A2028" t="s">
        <v>1700</v>
      </c>
      <c r="B2028" t="s">
        <v>355</v>
      </c>
      <c r="C2028" t="s">
        <v>222</v>
      </c>
      <c r="D2028">
        <v>47</v>
      </c>
      <c r="E2028">
        <v>56</v>
      </c>
      <c r="F2028">
        <v>60</v>
      </c>
      <c r="G2028">
        <v>56</v>
      </c>
      <c r="H2028">
        <v>64</v>
      </c>
    </row>
    <row r="2029" spans="1:8">
      <c r="A2029" t="s">
        <v>1700</v>
      </c>
      <c r="B2029" t="s">
        <v>355</v>
      </c>
      <c r="C2029" t="s">
        <v>223</v>
      </c>
      <c r="D2029">
        <v>0</v>
      </c>
      <c r="E2029">
        <v>0</v>
      </c>
      <c r="F2029">
        <v>0</v>
      </c>
      <c r="G2029">
        <v>0</v>
      </c>
      <c r="H2029">
        <v>0</v>
      </c>
    </row>
    <row r="2030" spans="1:8">
      <c r="A2030" t="s">
        <v>1700</v>
      </c>
      <c r="B2030" t="s">
        <v>355</v>
      </c>
      <c r="C2030" t="s">
        <v>224</v>
      </c>
      <c r="D2030">
        <v>24884</v>
      </c>
      <c r="E2030">
        <v>27292</v>
      </c>
      <c r="F2030">
        <v>26004</v>
      </c>
      <c r="G2030">
        <v>23618</v>
      </c>
      <c r="H2030">
        <v>26829</v>
      </c>
    </row>
    <row r="2031" spans="1:8">
      <c r="A2031" t="s">
        <v>1700</v>
      </c>
      <c r="B2031" t="s">
        <v>355</v>
      </c>
      <c r="C2031" t="s">
        <v>225</v>
      </c>
      <c r="D2031">
        <v>13566</v>
      </c>
      <c r="E2031">
        <v>14836</v>
      </c>
      <c r="F2031">
        <v>12020</v>
      </c>
      <c r="G2031">
        <v>11891</v>
      </c>
      <c r="H2031">
        <v>13510</v>
      </c>
    </row>
    <row r="2032" spans="1:8">
      <c r="A2032" t="s">
        <v>1700</v>
      </c>
      <c r="B2032" t="s">
        <v>355</v>
      </c>
      <c r="C2032" t="s">
        <v>226</v>
      </c>
      <c r="D2032">
        <v>27726</v>
      </c>
      <c r="E2032">
        <v>31866</v>
      </c>
      <c r="F2032">
        <v>29431</v>
      </c>
      <c r="G2032">
        <v>28875</v>
      </c>
      <c r="H2032">
        <v>33057</v>
      </c>
    </row>
    <row r="2033" spans="1:8">
      <c r="A2033" t="s">
        <v>1700</v>
      </c>
      <c r="B2033" t="s">
        <v>355</v>
      </c>
      <c r="C2033" t="s">
        <v>227</v>
      </c>
      <c r="D2033">
        <v>66175</v>
      </c>
      <c r="E2033">
        <v>73995</v>
      </c>
      <c r="F2033">
        <v>67455</v>
      </c>
      <c r="G2033">
        <v>64385</v>
      </c>
      <c r="H2033">
        <v>73396</v>
      </c>
    </row>
    <row r="2034" spans="1:8">
      <c r="A2034" t="s">
        <v>1700</v>
      </c>
      <c r="B2034" t="s">
        <v>355</v>
      </c>
      <c r="C2034" t="s">
        <v>228</v>
      </c>
      <c r="D2034">
        <v>66175</v>
      </c>
      <c r="E2034">
        <v>73995</v>
      </c>
      <c r="F2034">
        <v>67455</v>
      </c>
      <c r="G2034">
        <v>64385</v>
      </c>
      <c r="H2034">
        <v>73396</v>
      </c>
    </row>
    <row r="2035" spans="1:8">
      <c r="A2035" t="s">
        <v>1700</v>
      </c>
      <c r="B2035" t="s">
        <v>355</v>
      </c>
      <c r="C2035" t="s">
        <v>229</v>
      </c>
      <c r="D2035">
        <v>356</v>
      </c>
      <c r="E2035">
        <v>359</v>
      </c>
      <c r="F2035">
        <v>360</v>
      </c>
      <c r="G2035">
        <v>304</v>
      </c>
      <c r="H2035">
        <v>301</v>
      </c>
    </row>
    <row r="2036" spans="1:8">
      <c r="A2036" t="s">
        <v>1700</v>
      </c>
      <c r="B2036" t="s">
        <v>355</v>
      </c>
      <c r="C2036" t="s">
        <v>230</v>
      </c>
      <c r="D2036">
        <v>200</v>
      </c>
      <c r="E2036">
        <v>191</v>
      </c>
      <c r="F2036">
        <v>197</v>
      </c>
      <c r="G2036">
        <v>177</v>
      </c>
      <c r="H2036">
        <v>192</v>
      </c>
    </row>
    <row r="2037" spans="1:8">
      <c r="A2037" t="s">
        <v>1700</v>
      </c>
      <c r="B2037" t="s">
        <v>355</v>
      </c>
      <c r="C2037" t="s">
        <v>231</v>
      </c>
      <c r="D2037">
        <v>556</v>
      </c>
      <c r="E2037">
        <v>549</v>
      </c>
      <c r="F2037">
        <v>558</v>
      </c>
      <c r="G2037">
        <v>481</v>
      </c>
      <c r="H2037">
        <v>493</v>
      </c>
    </row>
    <row r="2038" spans="1:8">
      <c r="A2038" t="s">
        <v>1700</v>
      </c>
      <c r="B2038" t="s">
        <v>355</v>
      </c>
      <c r="C2038" t="s">
        <v>232</v>
      </c>
      <c r="D2038">
        <v>556</v>
      </c>
      <c r="E2038">
        <v>549</v>
      </c>
      <c r="F2038">
        <v>558</v>
      </c>
      <c r="G2038">
        <v>481</v>
      </c>
      <c r="H2038">
        <v>493</v>
      </c>
    </row>
    <row r="2039" spans="1:8">
      <c r="A2039" t="s">
        <v>1700</v>
      </c>
      <c r="B2039" t="s">
        <v>355</v>
      </c>
      <c r="C2039" t="s">
        <v>233</v>
      </c>
      <c r="D2039">
        <v>0</v>
      </c>
      <c r="E2039">
        <v>0</v>
      </c>
      <c r="F2039">
        <v>0</v>
      </c>
      <c r="G2039">
        <v>0</v>
      </c>
      <c r="H2039">
        <v>0</v>
      </c>
    </row>
    <row r="2040" spans="1:8">
      <c r="A2040" t="s">
        <v>1700</v>
      </c>
      <c r="B2040" t="s">
        <v>355</v>
      </c>
      <c r="C2040" t="s">
        <v>234</v>
      </c>
      <c r="D2040">
        <v>58150</v>
      </c>
      <c r="E2040">
        <v>60217</v>
      </c>
      <c r="F2040">
        <v>63916</v>
      </c>
      <c r="G2040">
        <v>52726</v>
      </c>
      <c r="H2040">
        <v>56739</v>
      </c>
    </row>
    <row r="2041" spans="1:8">
      <c r="A2041" t="s">
        <v>1700</v>
      </c>
      <c r="B2041" t="s">
        <v>355</v>
      </c>
      <c r="C2041" t="s">
        <v>235</v>
      </c>
      <c r="D2041">
        <v>1199</v>
      </c>
      <c r="E2041">
        <v>1209</v>
      </c>
      <c r="F2041">
        <v>1217</v>
      </c>
      <c r="G2041">
        <v>1227</v>
      </c>
      <c r="H2041">
        <v>1240</v>
      </c>
    </row>
    <row r="2042" spans="1:8">
      <c r="A2042" t="s">
        <v>1700</v>
      </c>
      <c r="B2042" t="s">
        <v>355</v>
      </c>
      <c r="C2042" t="s">
        <v>236</v>
      </c>
      <c r="D2042">
        <v>714</v>
      </c>
      <c r="E2042">
        <v>733</v>
      </c>
      <c r="F2042">
        <v>714</v>
      </c>
      <c r="G2042">
        <v>719</v>
      </c>
      <c r="H2042">
        <v>673</v>
      </c>
    </row>
    <row r="2043" spans="1:8">
      <c r="A2043" t="s">
        <v>1700</v>
      </c>
      <c r="B2043" t="s">
        <v>355</v>
      </c>
      <c r="C2043" t="s">
        <v>237</v>
      </c>
      <c r="D2043">
        <v>60063</v>
      </c>
      <c r="E2043">
        <v>62159</v>
      </c>
      <c r="F2043">
        <v>65847</v>
      </c>
      <c r="G2043">
        <v>54672</v>
      </c>
      <c r="H2043">
        <v>58652</v>
      </c>
    </row>
    <row r="2044" spans="1:8">
      <c r="A2044" t="s">
        <v>1700</v>
      </c>
      <c r="B2044" t="s">
        <v>355</v>
      </c>
      <c r="C2044" t="s">
        <v>238</v>
      </c>
      <c r="D2044">
        <v>60063</v>
      </c>
      <c r="E2044">
        <v>62159</v>
      </c>
      <c r="F2044">
        <v>65847</v>
      </c>
      <c r="G2044">
        <v>54672</v>
      </c>
      <c r="H2044">
        <v>58652</v>
      </c>
    </row>
    <row r="2045" spans="1:8">
      <c r="A2045" t="s">
        <v>1700</v>
      </c>
      <c r="B2045" t="s">
        <v>355</v>
      </c>
      <c r="C2045" t="s">
        <v>239</v>
      </c>
      <c r="D2045">
        <v>55761</v>
      </c>
      <c r="E2045">
        <v>57734</v>
      </c>
      <c r="F2045">
        <v>61078</v>
      </c>
      <c r="G2045">
        <v>50682</v>
      </c>
      <c r="H2045">
        <v>54338</v>
      </c>
    </row>
    <row r="2046" spans="1:8">
      <c r="A2046" t="s">
        <v>1700</v>
      </c>
      <c r="B2046" t="s">
        <v>355</v>
      </c>
      <c r="C2046" t="s">
        <v>240</v>
      </c>
      <c r="D2046">
        <v>0</v>
      </c>
      <c r="E2046">
        <v>0</v>
      </c>
      <c r="F2046">
        <v>0</v>
      </c>
      <c r="G2046">
        <v>0</v>
      </c>
      <c r="H2046">
        <v>0</v>
      </c>
    </row>
    <row r="2047" spans="1:8">
      <c r="A2047" t="s">
        <v>1700</v>
      </c>
      <c r="B2047" t="s">
        <v>355</v>
      </c>
      <c r="C2047" t="s">
        <v>241</v>
      </c>
      <c r="D2047">
        <v>0</v>
      </c>
      <c r="E2047">
        <v>0</v>
      </c>
      <c r="F2047">
        <v>0</v>
      </c>
      <c r="G2047">
        <v>0</v>
      </c>
      <c r="H2047">
        <v>0</v>
      </c>
    </row>
    <row r="2048" spans="1:8">
      <c r="A2048" t="s">
        <v>1700</v>
      </c>
      <c r="B2048" t="s">
        <v>355</v>
      </c>
      <c r="C2048" t="s">
        <v>242</v>
      </c>
      <c r="D2048">
        <v>911</v>
      </c>
      <c r="E2048">
        <v>768</v>
      </c>
      <c r="F2048">
        <v>591</v>
      </c>
      <c r="G2048">
        <v>609</v>
      </c>
      <c r="H2048">
        <v>718</v>
      </c>
    </row>
    <row r="2049" spans="1:8">
      <c r="A2049" t="s">
        <v>1700</v>
      </c>
      <c r="B2049" t="s">
        <v>355</v>
      </c>
      <c r="C2049" t="s">
        <v>243</v>
      </c>
      <c r="D2049">
        <v>14022</v>
      </c>
      <c r="E2049">
        <v>16276</v>
      </c>
      <c r="F2049">
        <v>16263</v>
      </c>
      <c r="G2049">
        <v>15399</v>
      </c>
      <c r="H2049">
        <v>16062</v>
      </c>
    </row>
    <row r="2050" spans="1:8">
      <c r="A2050" t="s">
        <v>1700</v>
      </c>
      <c r="B2050" t="s">
        <v>355</v>
      </c>
      <c r="C2050" t="s">
        <v>244</v>
      </c>
      <c r="D2050">
        <v>46528</v>
      </c>
      <c r="E2050">
        <v>37651</v>
      </c>
      <c r="F2050">
        <v>29121</v>
      </c>
      <c r="G2050">
        <v>30364</v>
      </c>
      <c r="H2050">
        <v>24813</v>
      </c>
    </row>
    <row r="2051" spans="1:8">
      <c r="A2051" t="s">
        <v>1700</v>
      </c>
      <c r="B2051" t="s">
        <v>355</v>
      </c>
      <c r="C2051" t="s">
        <v>1710</v>
      </c>
      <c r="D2051">
        <v>2672</v>
      </c>
      <c r="E2051">
        <v>2671</v>
      </c>
      <c r="F2051">
        <v>2618</v>
      </c>
      <c r="G2051">
        <v>2662</v>
      </c>
      <c r="H2051">
        <v>2559</v>
      </c>
    </row>
    <row r="2052" spans="1:8">
      <c r="A2052" t="s">
        <v>1700</v>
      </c>
      <c r="B2052" t="s">
        <v>355</v>
      </c>
      <c r="C2052" t="s">
        <v>245</v>
      </c>
      <c r="D2052">
        <v>31292</v>
      </c>
      <c r="E2052">
        <v>32132</v>
      </c>
      <c r="F2052">
        <v>35326</v>
      </c>
      <c r="G2052">
        <v>36338</v>
      </c>
      <c r="H2052">
        <v>34184</v>
      </c>
    </row>
    <row r="2053" spans="1:8">
      <c r="A2053" t="s">
        <v>1700</v>
      </c>
      <c r="B2053" t="s">
        <v>355</v>
      </c>
      <c r="C2053" t="s">
        <v>246</v>
      </c>
      <c r="D2053">
        <v>10371</v>
      </c>
      <c r="E2053">
        <v>12605</v>
      </c>
      <c r="F2053">
        <v>12145</v>
      </c>
      <c r="G2053">
        <v>11299</v>
      </c>
      <c r="H2053">
        <v>12001</v>
      </c>
    </row>
    <row r="2054" spans="1:8">
      <c r="A2054" t="s">
        <v>1700</v>
      </c>
      <c r="B2054" t="s">
        <v>355</v>
      </c>
      <c r="C2054" t="s">
        <v>247</v>
      </c>
      <c r="D2054">
        <v>103123</v>
      </c>
      <c r="E2054">
        <v>99432</v>
      </c>
      <c r="F2054">
        <v>93446</v>
      </c>
      <c r="G2054">
        <v>94009</v>
      </c>
      <c r="H2054">
        <v>87778</v>
      </c>
    </row>
    <row r="2055" spans="1:8">
      <c r="A2055" t="s">
        <v>1700</v>
      </c>
      <c r="B2055" t="s">
        <v>355</v>
      </c>
      <c r="C2055" t="s">
        <v>248</v>
      </c>
      <c r="D2055">
        <v>107.7</v>
      </c>
      <c r="E2055">
        <v>102.8</v>
      </c>
      <c r="F2055">
        <v>95.7</v>
      </c>
      <c r="G2055">
        <v>94.8</v>
      </c>
      <c r="H2055">
        <v>87.4</v>
      </c>
    </row>
    <row r="2056" spans="1:8">
      <c r="A2056" t="s">
        <v>1700</v>
      </c>
      <c r="B2056" t="s">
        <v>355</v>
      </c>
      <c r="C2056" t="s">
        <v>249</v>
      </c>
      <c r="D2056">
        <v>56595</v>
      </c>
      <c r="E2056">
        <v>61781</v>
      </c>
      <c r="F2056">
        <v>64325</v>
      </c>
      <c r="G2056">
        <v>63646</v>
      </c>
      <c r="H2056">
        <v>62965</v>
      </c>
    </row>
    <row r="2057" spans="1:8">
      <c r="A2057" t="s">
        <v>1700</v>
      </c>
      <c r="B2057" t="s">
        <v>355</v>
      </c>
      <c r="C2057" t="s">
        <v>250</v>
      </c>
      <c r="D2057">
        <v>103121</v>
      </c>
      <c r="E2057">
        <v>99416</v>
      </c>
      <c r="F2057">
        <v>93442</v>
      </c>
      <c r="G2057">
        <v>94009</v>
      </c>
      <c r="H2057">
        <v>87778</v>
      </c>
    </row>
    <row r="2058" spans="1:8">
      <c r="A2058" t="s">
        <v>1700</v>
      </c>
      <c r="B2058" t="s">
        <v>355</v>
      </c>
      <c r="C2058" t="s">
        <v>251</v>
      </c>
      <c r="D2058">
        <v>0</v>
      </c>
      <c r="E2058">
        <v>0</v>
      </c>
      <c r="F2058">
        <v>0</v>
      </c>
      <c r="G2058">
        <v>0</v>
      </c>
      <c r="H2058">
        <v>0</v>
      </c>
    </row>
    <row r="2059" spans="1:8">
      <c r="A2059" t="s">
        <v>1700</v>
      </c>
      <c r="B2059" t="s">
        <v>355</v>
      </c>
      <c r="C2059" t="s">
        <v>252</v>
      </c>
      <c r="D2059">
        <v>0</v>
      </c>
      <c r="E2059">
        <v>0</v>
      </c>
      <c r="F2059">
        <v>0</v>
      </c>
      <c r="G2059">
        <v>0</v>
      </c>
      <c r="H2059">
        <v>0</v>
      </c>
    </row>
    <row r="2060" spans="1:8">
      <c r="A2060" t="s">
        <v>1700</v>
      </c>
      <c r="B2060" t="s">
        <v>355</v>
      </c>
      <c r="C2060" t="s">
        <v>1711</v>
      </c>
      <c r="D2060">
        <v>0</v>
      </c>
      <c r="E2060">
        <v>0</v>
      </c>
      <c r="F2060">
        <v>0</v>
      </c>
      <c r="G2060">
        <v>0</v>
      </c>
      <c r="H2060">
        <v>0</v>
      </c>
    </row>
    <row r="2061" spans="1:8">
      <c r="A2061" t="s">
        <v>1700</v>
      </c>
      <c r="B2061" t="s">
        <v>355</v>
      </c>
      <c r="C2061" t="s">
        <v>253</v>
      </c>
      <c r="D2061">
        <v>0</v>
      </c>
      <c r="E2061">
        <v>0</v>
      </c>
      <c r="F2061">
        <v>0</v>
      </c>
      <c r="G2061">
        <v>0</v>
      </c>
      <c r="H2061">
        <v>0</v>
      </c>
    </row>
    <row r="2062" spans="1:8">
      <c r="A2062" t="s">
        <v>1700</v>
      </c>
      <c r="B2062" t="s">
        <v>355</v>
      </c>
      <c r="C2062" t="s">
        <v>1712</v>
      </c>
      <c r="D2062">
        <v>135</v>
      </c>
      <c r="E2062">
        <v>135</v>
      </c>
      <c r="F2062">
        <v>135</v>
      </c>
      <c r="G2062">
        <v>135</v>
      </c>
      <c r="H2062">
        <v>135</v>
      </c>
    </row>
    <row r="2063" spans="1:8">
      <c r="A2063" t="s">
        <v>1700</v>
      </c>
      <c r="B2063" t="s">
        <v>355</v>
      </c>
      <c r="C2063" t="s">
        <v>1713</v>
      </c>
      <c r="D2063">
        <v>16280</v>
      </c>
      <c r="E2063">
        <v>15988</v>
      </c>
      <c r="F2063">
        <v>16211</v>
      </c>
      <c r="G2063">
        <v>15163</v>
      </c>
      <c r="H2063">
        <v>14980</v>
      </c>
    </row>
    <row r="2064" spans="1:8">
      <c r="A2064" t="s">
        <v>1700</v>
      </c>
      <c r="B2064" t="s">
        <v>355</v>
      </c>
      <c r="C2064" t="s">
        <v>1714</v>
      </c>
      <c r="D2064">
        <v>0</v>
      </c>
      <c r="E2064">
        <v>0</v>
      </c>
      <c r="F2064">
        <v>0</v>
      </c>
      <c r="G2064">
        <v>0</v>
      </c>
      <c r="H2064">
        <v>83</v>
      </c>
    </row>
    <row r="2065" spans="1:8">
      <c r="A2065" t="s">
        <v>1700</v>
      </c>
      <c r="B2065" t="s">
        <v>355</v>
      </c>
      <c r="C2065" t="s">
        <v>254</v>
      </c>
      <c r="D2065">
        <v>16280</v>
      </c>
      <c r="E2065">
        <v>15988</v>
      </c>
      <c r="F2065">
        <v>16211</v>
      </c>
      <c r="G2065">
        <v>15163</v>
      </c>
      <c r="H2065">
        <v>14980</v>
      </c>
    </row>
    <row r="2066" spans="1:8">
      <c r="A2066" t="s">
        <v>1700</v>
      </c>
      <c r="B2066" t="s">
        <v>355</v>
      </c>
      <c r="C2066" t="s">
        <v>255</v>
      </c>
      <c r="D2066">
        <v>16280</v>
      </c>
      <c r="E2066">
        <v>15988</v>
      </c>
      <c r="F2066">
        <v>16211</v>
      </c>
      <c r="G2066">
        <v>15163</v>
      </c>
      <c r="H2066">
        <v>15063</v>
      </c>
    </row>
    <row r="2067" spans="1:8">
      <c r="A2067" t="s">
        <v>1700</v>
      </c>
      <c r="B2067" t="s">
        <v>355</v>
      </c>
      <c r="C2067" t="s">
        <v>256</v>
      </c>
      <c r="D2067">
        <v>16280</v>
      </c>
      <c r="E2067">
        <v>15988</v>
      </c>
      <c r="F2067">
        <v>16211</v>
      </c>
      <c r="G2067">
        <v>15163</v>
      </c>
      <c r="H2067">
        <v>15063</v>
      </c>
    </row>
    <row r="2068" spans="1:8">
      <c r="A2068" t="s">
        <v>1700</v>
      </c>
      <c r="B2068" t="s">
        <v>355</v>
      </c>
      <c r="C2068" t="s">
        <v>1715</v>
      </c>
      <c r="D2068">
        <v>0</v>
      </c>
      <c r="E2068">
        <v>0</v>
      </c>
      <c r="F2068">
        <v>0</v>
      </c>
      <c r="G2068">
        <v>0</v>
      </c>
      <c r="H2068">
        <v>0</v>
      </c>
    </row>
    <row r="2069" spans="1:8">
      <c r="A2069" t="s">
        <v>1700</v>
      </c>
      <c r="B2069" t="s">
        <v>355</v>
      </c>
      <c r="C2069" t="s">
        <v>257</v>
      </c>
      <c r="D2069">
        <v>28786</v>
      </c>
      <c r="E2069">
        <v>27514</v>
      </c>
      <c r="F2069">
        <v>27288</v>
      </c>
      <c r="G2069">
        <v>26390</v>
      </c>
      <c r="H2069">
        <v>27150</v>
      </c>
    </row>
    <row r="2070" spans="1:8">
      <c r="A2070" t="s">
        <v>1700</v>
      </c>
      <c r="B2070" t="s">
        <v>355</v>
      </c>
      <c r="C2070" t="s">
        <v>258</v>
      </c>
      <c r="D2070">
        <v>29234</v>
      </c>
      <c r="E2070">
        <v>27978</v>
      </c>
      <c r="F2070">
        <v>27760</v>
      </c>
      <c r="G2070">
        <v>26785</v>
      </c>
      <c r="H2070">
        <v>27638</v>
      </c>
    </row>
    <row r="2071" spans="1:8">
      <c r="A2071" t="s">
        <v>1700</v>
      </c>
      <c r="B2071" t="s">
        <v>355</v>
      </c>
      <c r="C2071" t="s">
        <v>259</v>
      </c>
      <c r="D2071">
        <v>29234</v>
      </c>
      <c r="E2071">
        <v>27978</v>
      </c>
      <c r="F2071">
        <v>27760</v>
      </c>
      <c r="G2071">
        <v>26785</v>
      </c>
      <c r="H2071">
        <v>27638</v>
      </c>
    </row>
    <row r="2072" spans="1:8">
      <c r="A2072" t="s">
        <v>1700</v>
      </c>
      <c r="B2072" t="s">
        <v>355</v>
      </c>
      <c r="C2072" t="s">
        <v>260</v>
      </c>
      <c r="D2072">
        <v>78802</v>
      </c>
      <c r="E2072">
        <v>82907</v>
      </c>
      <c r="F2072">
        <v>86189</v>
      </c>
      <c r="G2072">
        <v>72431</v>
      </c>
      <c r="H2072">
        <v>78922</v>
      </c>
    </row>
    <row r="2073" spans="1:8">
      <c r="A2073" t="s">
        <v>1700</v>
      </c>
      <c r="B2073" t="s">
        <v>355</v>
      </c>
      <c r="C2073" t="s">
        <v>261</v>
      </c>
      <c r="D2073">
        <v>2903</v>
      </c>
      <c r="E2073">
        <v>3548</v>
      </c>
      <c r="F2073">
        <v>3285</v>
      </c>
      <c r="G2073">
        <v>2755</v>
      </c>
      <c r="H2073">
        <v>3053</v>
      </c>
    </row>
    <row r="2074" spans="1:8">
      <c r="A2074" t="s">
        <v>1700</v>
      </c>
      <c r="B2074" t="s">
        <v>355</v>
      </c>
      <c r="C2074" t="s">
        <v>262</v>
      </c>
      <c r="D2074">
        <v>305</v>
      </c>
      <c r="E2074">
        <v>1983</v>
      </c>
      <c r="F2074">
        <v>210</v>
      </c>
      <c r="G2074">
        <v>130</v>
      </c>
      <c r="H2074">
        <v>245</v>
      </c>
    </row>
    <row r="2075" spans="1:8">
      <c r="A2075" t="s">
        <v>1700</v>
      </c>
      <c r="B2075" t="s">
        <v>355</v>
      </c>
      <c r="C2075" t="s">
        <v>1716</v>
      </c>
      <c r="D2075">
        <v>114</v>
      </c>
      <c r="E2075">
        <v>114</v>
      </c>
      <c r="F2075">
        <v>159</v>
      </c>
      <c r="G2075">
        <v>114</v>
      </c>
      <c r="H2075">
        <v>114</v>
      </c>
    </row>
    <row r="2076" spans="1:8">
      <c r="A2076" t="s">
        <v>1700</v>
      </c>
      <c r="B2076" t="s">
        <v>355</v>
      </c>
      <c r="C2076" t="s">
        <v>263</v>
      </c>
      <c r="D2076">
        <v>31279</v>
      </c>
      <c r="E2076">
        <v>30454</v>
      </c>
      <c r="F2076">
        <v>30697</v>
      </c>
      <c r="G2076">
        <v>29639</v>
      </c>
      <c r="H2076">
        <v>30708</v>
      </c>
    </row>
    <row r="2077" spans="1:8">
      <c r="A2077" t="s">
        <v>1700</v>
      </c>
      <c r="B2077" t="s">
        <v>355</v>
      </c>
      <c r="C2077" t="s">
        <v>264</v>
      </c>
      <c r="D2077">
        <v>4098</v>
      </c>
      <c r="E2077">
        <v>5411</v>
      </c>
      <c r="F2077">
        <v>5126</v>
      </c>
      <c r="G2077">
        <v>4033</v>
      </c>
      <c r="H2077">
        <v>4854</v>
      </c>
    </row>
    <row r="2078" spans="1:8">
      <c r="A2078" t="s">
        <v>1700</v>
      </c>
      <c r="B2078" t="s">
        <v>355</v>
      </c>
      <c r="C2078" t="s">
        <v>265</v>
      </c>
      <c r="D2078">
        <v>117386</v>
      </c>
      <c r="E2078">
        <v>124303</v>
      </c>
      <c r="F2078">
        <v>125507</v>
      </c>
      <c r="G2078">
        <v>108988</v>
      </c>
      <c r="H2078">
        <v>117782</v>
      </c>
    </row>
    <row r="2079" spans="1:8">
      <c r="A2079" t="s">
        <v>1700</v>
      </c>
      <c r="B2079" t="s">
        <v>355</v>
      </c>
      <c r="C2079" t="s">
        <v>266</v>
      </c>
      <c r="D2079">
        <v>122.5</v>
      </c>
      <c r="E2079">
        <v>128.5</v>
      </c>
      <c r="F2079">
        <v>128.5</v>
      </c>
      <c r="G2079">
        <v>109.9</v>
      </c>
      <c r="H2079">
        <v>117.2</v>
      </c>
    </row>
    <row r="2080" spans="1:8">
      <c r="A2080" t="s">
        <v>1700</v>
      </c>
      <c r="B2080" t="s">
        <v>355</v>
      </c>
      <c r="C2080" t="s">
        <v>267</v>
      </c>
      <c r="D2080">
        <v>117081</v>
      </c>
      <c r="E2080">
        <v>122320</v>
      </c>
      <c r="F2080">
        <v>125297</v>
      </c>
      <c r="G2080">
        <v>108858</v>
      </c>
      <c r="H2080">
        <v>117537</v>
      </c>
    </row>
    <row r="2081" spans="1:8">
      <c r="A2081" t="s">
        <v>1700</v>
      </c>
      <c r="B2081" t="s">
        <v>355</v>
      </c>
      <c r="C2081" t="s">
        <v>268</v>
      </c>
      <c r="D2081">
        <v>0</v>
      </c>
      <c r="E2081">
        <v>0</v>
      </c>
      <c r="F2081">
        <v>0</v>
      </c>
      <c r="G2081">
        <v>0</v>
      </c>
      <c r="H2081">
        <v>0</v>
      </c>
    </row>
    <row r="2082" spans="1:8">
      <c r="A2082" t="s">
        <v>1700</v>
      </c>
      <c r="B2082" t="s">
        <v>355</v>
      </c>
      <c r="C2082" t="s">
        <v>269</v>
      </c>
      <c r="D2082">
        <v>0</v>
      </c>
      <c r="E2082">
        <v>0</v>
      </c>
      <c r="F2082">
        <v>0</v>
      </c>
      <c r="G2082">
        <v>0</v>
      </c>
      <c r="H2082">
        <v>0</v>
      </c>
    </row>
    <row r="2083" spans="1:8">
      <c r="A2083" t="s">
        <v>1700</v>
      </c>
      <c r="B2083" t="s">
        <v>355</v>
      </c>
      <c r="C2083" t="s">
        <v>270</v>
      </c>
      <c r="D2083">
        <v>8921</v>
      </c>
      <c r="E2083">
        <v>8299</v>
      </c>
      <c r="F2083">
        <v>8506</v>
      </c>
      <c r="G2083">
        <v>8494</v>
      </c>
      <c r="H2083">
        <v>9034</v>
      </c>
    </row>
    <row r="2084" spans="1:8">
      <c r="A2084" t="s">
        <v>1700</v>
      </c>
      <c r="B2084" t="s">
        <v>355</v>
      </c>
      <c r="C2084" t="s">
        <v>271</v>
      </c>
      <c r="D2084">
        <v>8921</v>
      </c>
      <c r="E2084">
        <v>8299</v>
      </c>
      <c r="F2084">
        <v>8506</v>
      </c>
      <c r="G2084">
        <v>8494</v>
      </c>
      <c r="H2084">
        <v>9034</v>
      </c>
    </row>
    <row r="2085" spans="1:8">
      <c r="A2085" t="s">
        <v>1700</v>
      </c>
      <c r="B2085" t="s">
        <v>355</v>
      </c>
      <c r="C2085" t="s">
        <v>272</v>
      </c>
      <c r="D2085">
        <v>8921</v>
      </c>
      <c r="E2085">
        <v>8299</v>
      </c>
      <c r="F2085">
        <v>8506</v>
      </c>
      <c r="G2085">
        <v>8494</v>
      </c>
      <c r="H2085">
        <v>9034</v>
      </c>
    </row>
    <row r="2086" spans="1:8">
      <c r="A2086" t="s">
        <v>1700</v>
      </c>
      <c r="B2086" t="s">
        <v>355</v>
      </c>
      <c r="C2086" t="s">
        <v>273</v>
      </c>
      <c r="D2086">
        <v>0</v>
      </c>
      <c r="E2086">
        <v>0</v>
      </c>
      <c r="F2086">
        <v>0</v>
      </c>
      <c r="G2086">
        <v>0</v>
      </c>
      <c r="H2086">
        <v>0</v>
      </c>
    </row>
    <row r="2087" spans="1:8">
      <c r="A2087" t="s">
        <v>1700</v>
      </c>
      <c r="B2087" t="s">
        <v>355</v>
      </c>
      <c r="C2087" t="s">
        <v>274</v>
      </c>
      <c r="D2087">
        <v>112654</v>
      </c>
      <c r="E2087">
        <v>119451</v>
      </c>
      <c r="F2087">
        <v>120332</v>
      </c>
      <c r="G2087">
        <v>104587</v>
      </c>
      <c r="H2087">
        <v>113210</v>
      </c>
    </row>
    <row r="2088" spans="1:8">
      <c r="A2088" t="s">
        <v>1700</v>
      </c>
      <c r="B2088" t="s">
        <v>355</v>
      </c>
      <c r="C2088" t="s">
        <v>275</v>
      </c>
      <c r="D2088">
        <v>0</v>
      </c>
      <c r="E2088">
        <v>0</v>
      </c>
      <c r="F2088">
        <v>0</v>
      </c>
      <c r="G2088">
        <v>0</v>
      </c>
      <c r="H2088">
        <v>0</v>
      </c>
    </row>
    <row r="2089" spans="1:8">
      <c r="A2089" t="s">
        <v>1700</v>
      </c>
      <c r="B2089" t="s">
        <v>355</v>
      </c>
      <c r="C2089" t="s">
        <v>276</v>
      </c>
      <c r="D2089">
        <v>0</v>
      </c>
      <c r="E2089">
        <v>0</v>
      </c>
      <c r="F2089">
        <v>0</v>
      </c>
      <c r="G2089">
        <v>0</v>
      </c>
      <c r="H2089">
        <v>0</v>
      </c>
    </row>
    <row r="2090" spans="1:8">
      <c r="A2090" t="s">
        <v>1700</v>
      </c>
      <c r="B2090" t="s">
        <v>355</v>
      </c>
      <c r="C2090" t="s">
        <v>277</v>
      </c>
      <c r="D2090">
        <v>183</v>
      </c>
      <c r="E2090">
        <v>238</v>
      </c>
      <c r="F2090">
        <v>236</v>
      </c>
      <c r="G2090">
        <v>249</v>
      </c>
      <c r="H2090">
        <v>213</v>
      </c>
    </row>
    <row r="2091" spans="1:8">
      <c r="A2091" t="s">
        <v>1700</v>
      </c>
      <c r="B2091" t="s">
        <v>355</v>
      </c>
      <c r="C2091" t="s">
        <v>278</v>
      </c>
      <c r="D2091">
        <v>743</v>
      </c>
      <c r="E2091">
        <v>1019</v>
      </c>
      <c r="F2091">
        <v>1048</v>
      </c>
      <c r="G2091">
        <v>778</v>
      </c>
      <c r="H2091">
        <v>657</v>
      </c>
    </row>
    <row r="2092" spans="1:8">
      <c r="A2092" t="s">
        <v>1700</v>
      </c>
      <c r="B2092" t="s">
        <v>355</v>
      </c>
      <c r="C2092" t="s">
        <v>279</v>
      </c>
      <c r="D2092">
        <v>370</v>
      </c>
      <c r="E2092">
        <v>784</v>
      </c>
      <c r="F2092">
        <v>913</v>
      </c>
      <c r="G2092">
        <v>1110</v>
      </c>
      <c r="H2092">
        <v>1286</v>
      </c>
    </row>
    <row r="2093" spans="1:8">
      <c r="A2093" t="s">
        <v>1700</v>
      </c>
      <c r="B2093" t="s">
        <v>355</v>
      </c>
      <c r="C2093" t="s">
        <v>280</v>
      </c>
      <c r="D2093">
        <v>2294</v>
      </c>
      <c r="E2093">
        <v>2873</v>
      </c>
      <c r="F2093">
        <v>2608</v>
      </c>
      <c r="G2093">
        <v>2183</v>
      </c>
      <c r="H2093">
        <v>2402</v>
      </c>
    </row>
    <row r="2094" spans="1:8">
      <c r="A2094" t="s">
        <v>1700</v>
      </c>
      <c r="B2094" t="s">
        <v>355</v>
      </c>
      <c r="C2094" t="s">
        <v>281</v>
      </c>
      <c r="D2094">
        <v>3591</v>
      </c>
      <c r="E2094">
        <v>4914</v>
      </c>
      <c r="F2094">
        <v>4805</v>
      </c>
      <c r="G2094">
        <v>4320</v>
      </c>
      <c r="H2094">
        <v>4557</v>
      </c>
    </row>
    <row r="2095" spans="1:8">
      <c r="A2095" t="s">
        <v>1700</v>
      </c>
      <c r="B2095" t="s">
        <v>355</v>
      </c>
      <c r="C2095" t="s">
        <v>282</v>
      </c>
      <c r="D2095">
        <v>3591</v>
      </c>
      <c r="E2095">
        <v>4914</v>
      </c>
      <c r="F2095">
        <v>4805</v>
      </c>
      <c r="G2095">
        <v>4320</v>
      </c>
      <c r="H2095">
        <v>4557</v>
      </c>
    </row>
    <row r="2096" spans="1:8">
      <c r="A2096" t="s">
        <v>1700</v>
      </c>
      <c r="B2096" t="s">
        <v>355</v>
      </c>
      <c r="C2096" t="s">
        <v>283</v>
      </c>
      <c r="D2096">
        <v>0</v>
      </c>
      <c r="E2096">
        <v>0</v>
      </c>
      <c r="F2096">
        <v>0</v>
      </c>
      <c r="G2096">
        <v>0</v>
      </c>
      <c r="H2096">
        <v>0</v>
      </c>
    </row>
    <row r="2097" spans="1:8">
      <c r="A2097" t="s">
        <v>1700</v>
      </c>
      <c r="B2097" t="s">
        <v>355</v>
      </c>
      <c r="C2097" t="s">
        <v>284</v>
      </c>
      <c r="D2097">
        <v>0</v>
      </c>
      <c r="E2097">
        <v>0</v>
      </c>
      <c r="F2097">
        <v>0</v>
      </c>
      <c r="G2097">
        <v>0</v>
      </c>
      <c r="H2097">
        <v>0</v>
      </c>
    </row>
    <row r="2098" spans="1:8">
      <c r="A2098" t="s">
        <v>1700</v>
      </c>
      <c r="B2098" t="s">
        <v>355</v>
      </c>
      <c r="C2098" t="s">
        <v>1717</v>
      </c>
      <c r="D2098">
        <v>4507</v>
      </c>
      <c r="E2098">
        <v>4509</v>
      </c>
      <c r="F2098">
        <v>4795</v>
      </c>
      <c r="G2098">
        <v>4010</v>
      </c>
      <c r="H2098">
        <v>4317</v>
      </c>
    </row>
    <row r="2099" spans="1:8">
      <c r="A2099" t="s">
        <v>1700</v>
      </c>
      <c r="B2099" t="s">
        <v>355</v>
      </c>
      <c r="C2099" t="s">
        <v>1718</v>
      </c>
      <c r="D2099">
        <v>517</v>
      </c>
      <c r="E2099">
        <v>520</v>
      </c>
      <c r="F2099">
        <v>546</v>
      </c>
      <c r="G2099">
        <v>508</v>
      </c>
      <c r="H2099">
        <v>495</v>
      </c>
    </row>
    <row r="2100" spans="1:8">
      <c r="A2100" t="s">
        <v>1700</v>
      </c>
      <c r="B2100" t="s">
        <v>355</v>
      </c>
      <c r="C2100" t="s">
        <v>1719</v>
      </c>
      <c r="D2100">
        <v>1000</v>
      </c>
      <c r="E2100">
        <v>963</v>
      </c>
      <c r="F2100">
        <v>1052</v>
      </c>
      <c r="G2100">
        <v>1122</v>
      </c>
      <c r="H2100">
        <v>1163</v>
      </c>
    </row>
    <row r="2101" spans="1:8">
      <c r="A2101" t="s">
        <v>1700</v>
      </c>
      <c r="B2101" t="s">
        <v>355</v>
      </c>
      <c r="C2101" t="s">
        <v>1720</v>
      </c>
      <c r="D2101">
        <v>46</v>
      </c>
      <c r="E2101">
        <v>48</v>
      </c>
      <c r="F2101">
        <v>51</v>
      </c>
      <c r="G2101">
        <v>51</v>
      </c>
      <c r="H2101">
        <v>54</v>
      </c>
    </row>
    <row r="2102" spans="1:8">
      <c r="A2102" t="s">
        <v>1700</v>
      </c>
      <c r="B2102" t="s">
        <v>355</v>
      </c>
      <c r="C2102" t="s">
        <v>1721</v>
      </c>
      <c r="D2102">
        <v>261</v>
      </c>
      <c r="E2102">
        <v>321</v>
      </c>
      <c r="F2102">
        <v>287</v>
      </c>
      <c r="G2102">
        <v>329</v>
      </c>
      <c r="H2102">
        <v>367</v>
      </c>
    </row>
    <row r="2103" spans="1:8">
      <c r="A2103" t="s">
        <v>1700</v>
      </c>
      <c r="B2103" t="s">
        <v>355</v>
      </c>
      <c r="C2103" t="s">
        <v>1722</v>
      </c>
      <c r="D2103">
        <v>1627</v>
      </c>
      <c r="E2103">
        <v>1721</v>
      </c>
      <c r="F2103">
        <v>1864</v>
      </c>
      <c r="G2103">
        <v>1753</v>
      </c>
      <c r="H2103">
        <v>1794</v>
      </c>
    </row>
    <row r="2104" spans="1:8">
      <c r="A2104" t="s">
        <v>1700</v>
      </c>
      <c r="B2104" t="s">
        <v>355</v>
      </c>
      <c r="C2104" t="s">
        <v>285</v>
      </c>
      <c r="D2104">
        <v>7912</v>
      </c>
      <c r="E2104">
        <v>8035</v>
      </c>
      <c r="F2104">
        <v>8544</v>
      </c>
      <c r="G2104">
        <v>7722</v>
      </c>
      <c r="H2104">
        <v>8136</v>
      </c>
    </row>
    <row r="2105" spans="1:8">
      <c r="A2105" t="s">
        <v>1700</v>
      </c>
      <c r="B2105" t="s">
        <v>355</v>
      </c>
      <c r="C2105" t="s">
        <v>286</v>
      </c>
      <c r="D2105">
        <v>158</v>
      </c>
      <c r="E2105">
        <v>118</v>
      </c>
      <c r="F2105">
        <v>564</v>
      </c>
      <c r="G2105">
        <v>744</v>
      </c>
      <c r="H2105">
        <v>286</v>
      </c>
    </row>
    <row r="2106" spans="1:8">
      <c r="A2106" t="s">
        <v>1700</v>
      </c>
      <c r="B2106" t="s">
        <v>355</v>
      </c>
      <c r="C2106" t="s">
        <v>287</v>
      </c>
      <c r="D2106">
        <v>7</v>
      </c>
      <c r="E2106">
        <v>0</v>
      </c>
      <c r="F2106">
        <v>0</v>
      </c>
      <c r="G2106">
        <v>0</v>
      </c>
      <c r="H2106">
        <v>2</v>
      </c>
    </row>
    <row r="2107" spans="1:8">
      <c r="A2107" t="s">
        <v>1700</v>
      </c>
      <c r="B2107" t="s">
        <v>355</v>
      </c>
      <c r="C2107" t="s">
        <v>288</v>
      </c>
      <c r="D2107">
        <v>160</v>
      </c>
      <c r="E2107">
        <v>681</v>
      </c>
      <c r="F2107">
        <v>82</v>
      </c>
      <c r="G2107">
        <v>38</v>
      </c>
      <c r="H2107">
        <v>39</v>
      </c>
    </row>
    <row r="2108" spans="1:8">
      <c r="A2108" t="s">
        <v>1700</v>
      </c>
      <c r="B2108" t="s">
        <v>355</v>
      </c>
      <c r="C2108" t="s">
        <v>289</v>
      </c>
      <c r="D2108">
        <v>8</v>
      </c>
      <c r="E2108">
        <v>0</v>
      </c>
      <c r="F2108">
        <v>0</v>
      </c>
      <c r="G2108">
        <v>0</v>
      </c>
      <c r="H2108">
        <v>2</v>
      </c>
    </row>
    <row r="2109" spans="1:8">
      <c r="A2109" t="s">
        <v>1700</v>
      </c>
      <c r="B2109" t="s">
        <v>355</v>
      </c>
      <c r="C2109" t="s">
        <v>290</v>
      </c>
      <c r="D2109">
        <v>333</v>
      </c>
      <c r="E2109">
        <v>799</v>
      </c>
      <c r="F2109">
        <v>646</v>
      </c>
      <c r="G2109">
        <v>781</v>
      </c>
      <c r="H2109">
        <v>330</v>
      </c>
    </row>
    <row r="2110" spans="1:8">
      <c r="A2110" t="s">
        <v>1700</v>
      </c>
      <c r="B2110" t="s">
        <v>355</v>
      </c>
      <c r="C2110" t="s">
        <v>291</v>
      </c>
      <c r="D2110">
        <v>172</v>
      </c>
      <c r="E2110">
        <v>118</v>
      </c>
      <c r="F2110">
        <v>564</v>
      </c>
      <c r="G2110">
        <v>744</v>
      </c>
      <c r="H2110">
        <v>291</v>
      </c>
    </row>
    <row r="2111" spans="1:8">
      <c r="A2111" t="s">
        <v>1700</v>
      </c>
      <c r="B2111" t="s">
        <v>355</v>
      </c>
      <c r="C2111" t="s">
        <v>292</v>
      </c>
      <c r="D2111">
        <v>0</v>
      </c>
      <c r="E2111">
        <v>3</v>
      </c>
      <c r="F2111">
        <v>1</v>
      </c>
      <c r="G2111">
        <v>0</v>
      </c>
      <c r="H2111">
        <v>0</v>
      </c>
    </row>
    <row r="2112" spans="1:8">
      <c r="A2112" t="s">
        <v>1700</v>
      </c>
      <c r="B2112" t="s">
        <v>355</v>
      </c>
      <c r="C2112" t="s">
        <v>293</v>
      </c>
      <c r="D2112">
        <v>1</v>
      </c>
      <c r="E2112">
        <v>6</v>
      </c>
      <c r="F2112">
        <v>1</v>
      </c>
      <c r="G2112">
        <v>0</v>
      </c>
      <c r="H2112">
        <v>0</v>
      </c>
    </row>
    <row r="2113" spans="1:8">
      <c r="A2113" t="s">
        <v>1700</v>
      </c>
      <c r="B2113" t="s">
        <v>355</v>
      </c>
      <c r="C2113" t="s">
        <v>294</v>
      </c>
      <c r="D2113">
        <v>1</v>
      </c>
      <c r="E2113">
        <v>5</v>
      </c>
      <c r="F2113">
        <v>2</v>
      </c>
      <c r="G2113">
        <v>0</v>
      </c>
      <c r="H2113">
        <v>0</v>
      </c>
    </row>
    <row r="2114" spans="1:8">
      <c r="A2114" t="s">
        <v>1700</v>
      </c>
      <c r="B2114" t="s">
        <v>355</v>
      </c>
      <c r="C2114" t="s">
        <v>295</v>
      </c>
      <c r="D2114">
        <v>0</v>
      </c>
      <c r="E2114">
        <v>2</v>
      </c>
      <c r="F2114">
        <v>1</v>
      </c>
      <c r="G2114">
        <v>0</v>
      </c>
      <c r="H2114">
        <v>0</v>
      </c>
    </row>
    <row r="2115" spans="1:8">
      <c r="A2115" t="s">
        <v>1700</v>
      </c>
      <c r="B2115" t="s">
        <v>355</v>
      </c>
      <c r="C2115" t="s">
        <v>296</v>
      </c>
      <c r="D2115">
        <v>2</v>
      </c>
      <c r="E2115">
        <v>17</v>
      </c>
      <c r="F2115">
        <v>4</v>
      </c>
      <c r="G2115">
        <v>0</v>
      </c>
      <c r="H2115">
        <v>0</v>
      </c>
    </row>
    <row r="2116" spans="1:8">
      <c r="A2116" t="s">
        <v>1700</v>
      </c>
      <c r="B2116" t="s">
        <v>355</v>
      </c>
      <c r="C2116" t="s">
        <v>297</v>
      </c>
      <c r="D2116">
        <v>15532</v>
      </c>
      <c r="E2116">
        <v>15703</v>
      </c>
      <c r="F2116">
        <v>14902</v>
      </c>
      <c r="G2116">
        <v>13359</v>
      </c>
      <c r="H2116">
        <v>14507</v>
      </c>
    </row>
    <row r="2117" spans="1:8">
      <c r="A2117" t="s">
        <v>1700</v>
      </c>
      <c r="B2117" t="s">
        <v>355</v>
      </c>
      <c r="C2117" t="s">
        <v>298</v>
      </c>
      <c r="D2117">
        <v>0</v>
      </c>
      <c r="E2117">
        <v>0</v>
      </c>
      <c r="F2117">
        <v>0</v>
      </c>
      <c r="G2117">
        <v>0</v>
      </c>
      <c r="H2117">
        <v>0</v>
      </c>
    </row>
    <row r="2118" spans="1:8">
      <c r="A2118" t="s">
        <v>1700</v>
      </c>
      <c r="B2118" t="s">
        <v>355</v>
      </c>
      <c r="C2118" t="s">
        <v>299</v>
      </c>
      <c r="D2118">
        <v>273</v>
      </c>
      <c r="E2118">
        <v>293</v>
      </c>
      <c r="F2118">
        <v>314</v>
      </c>
      <c r="G2118">
        <v>279</v>
      </c>
      <c r="H2118">
        <v>278</v>
      </c>
    </row>
    <row r="2119" spans="1:8">
      <c r="A2119" t="s">
        <v>1700</v>
      </c>
      <c r="B2119" t="s">
        <v>355</v>
      </c>
      <c r="C2119" t="s">
        <v>300</v>
      </c>
      <c r="D2119">
        <v>450</v>
      </c>
      <c r="E2119">
        <v>448</v>
      </c>
      <c r="F2119">
        <v>475</v>
      </c>
      <c r="G2119">
        <v>471</v>
      </c>
      <c r="H2119">
        <v>491</v>
      </c>
    </row>
    <row r="2120" spans="1:8">
      <c r="A2120" t="s">
        <v>1700</v>
      </c>
      <c r="B2120" t="s">
        <v>355</v>
      </c>
      <c r="C2120" t="s">
        <v>1723</v>
      </c>
      <c r="D2120">
        <v>32</v>
      </c>
      <c r="E2120">
        <v>33</v>
      </c>
      <c r="F2120">
        <v>37</v>
      </c>
      <c r="G2120">
        <v>37</v>
      </c>
      <c r="H2120">
        <v>38</v>
      </c>
    </row>
    <row r="2121" spans="1:8">
      <c r="A2121" t="s">
        <v>1700</v>
      </c>
      <c r="B2121" t="s">
        <v>355</v>
      </c>
      <c r="C2121" t="s">
        <v>301</v>
      </c>
      <c r="D2121">
        <v>47</v>
      </c>
      <c r="E2121">
        <v>81</v>
      </c>
      <c r="F2121">
        <v>73</v>
      </c>
      <c r="G2121">
        <v>95</v>
      </c>
      <c r="H2121">
        <v>103</v>
      </c>
    </row>
    <row r="2122" spans="1:8">
      <c r="A2122" t="s">
        <v>1700</v>
      </c>
      <c r="B2122" t="s">
        <v>355</v>
      </c>
      <c r="C2122" t="s">
        <v>302</v>
      </c>
      <c r="D2122">
        <v>584</v>
      </c>
      <c r="E2122">
        <v>669</v>
      </c>
      <c r="F2122">
        <v>765</v>
      </c>
      <c r="G2122">
        <v>797</v>
      </c>
      <c r="H2122">
        <v>900</v>
      </c>
    </row>
    <row r="2123" spans="1:8">
      <c r="A2123" t="s">
        <v>1700</v>
      </c>
      <c r="B2123" t="s">
        <v>355</v>
      </c>
      <c r="C2123" t="s">
        <v>303</v>
      </c>
      <c r="D2123">
        <v>1353</v>
      </c>
      <c r="E2123">
        <v>1491</v>
      </c>
      <c r="F2123">
        <v>1627</v>
      </c>
      <c r="G2123">
        <v>1641</v>
      </c>
      <c r="H2123">
        <v>1773</v>
      </c>
    </row>
    <row r="2124" spans="1:8">
      <c r="A2124" t="s">
        <v>1700</v>
      </c>
      <c r="B2124" t="s">
        <v>355</v>
      </c>
      <c r="C2124" t="s">
        <v>304</v>
      </c>
      <c r="D2124">
        <v>904</v>
      </c>
      <c r="E2124">
        <v>1044</v>
      </c>
      <c r="F2124">
        <v>1152</v>
      </c>
      <c r="G2124">
        <v>1170</v>
      </c>
      <c r="H2124">
        <v>1282</v>
      </c>
    </row>
    <row r="2125" spans="1:8">
      <c r="A2125" t="s">
        <v>1700</v>
      </c>
      <c r="B2125" t="s">
        <v>355</v>
      </c>
      <c r="C2125" t="s">
        <v>305</v>
      </c>
      <c r="D2125">
        <v>79713</v>
      </c>
      <c r="E2125">
        <v>83675</v>
      </c>
      <c r="F2125">
        <v>86780</v>
      </c>
      <c r="G2125">
        <v>73040</v>
      </c>
      <c r="H2125">
        <v>79640</v>
      </c>
    </row>
    <row r="2126" spans="1:8">
      <c r="A2126" t="s">
        <v>1700</v>
      </c>
      <c r="B2126" t="s">
        <v>355</v>
      </c>
      <c r="C2126" t="s">
        <v>306</v>
      </c>
      <c r="D2126">
        <v>83.2</v>
      </c>
      <c r="E2126">
        <v>86.5</v>
      </c>
      <c r="F2126">
        <v>88.9</v>
      </c>
      <c r="G2126">
        <v>73.599999999999994</v>
      </c>
      <c r="H2126">
        <v>79.3</v>
      </c>
    </row>
    <row r="2127" spans="1:8">
      <c r="A2127" t="s">
        <v>1700</v>
      </c>
      <c r="B2127" t="s">
        <v>355</v>
      </c>
      <c r="C2127" t="s">
        <v>307</v>
      </c>
      <c r="D2127">
        <v>56517</v>
      </c>
      <c r="E2127">
        <v>62363</v>
      </c>
      <c r="F2127">
        <v>61095</v>
      </c>
      <c r="G2127">
        <v>56120</v>
      </c>
      <c r="H2127">
        <v>60667</v>
      </c>
    </row>
    <row r="2128" spans="1:8">
      <c r="A2128" t="s">
        <v>1700</v>
      </c>
      <c r="B2128" t="s">
        <v>355</v>
      </c>
      <c r="C2128" t="s">
        <v>308</v>
      </c>
      <c r="D2128">
        <v>59</v>
      </c>
      <c r="E2128">
        <v>64.5</v>
      </c>
      <c r="F2128">
        <v>62.6</v>
      </c>
      <c r="G2128">
        <v>56.6</v>
      </c>
      <c r="H2128">
        <v>60.4</v>
      </c>
    </row>
    <row r="2129" spans="1:8">
      <c r="A2129" t="s">
        <v>1700</v>
      </c>
      <c r="B2129" t="s">
        <v>355</v>
      </c>
      <c r="C2129" t="s">
        <v>309</v>
      </c>
      <c r="D2129">
        <v>52697</v>
      </c>
      <c r="E2129">
        <v>44898</v>
      </c>
      <c r="F2129">
        <v>32561</v>
      </c>
      <c r="G2129">
        <v>33571</v>
      </c>
      <c r="H2129">
        <v>30763</v>
      </c>
    </row>
    <row r="2130" spans="1:8">
      <c r="A2130" t="s">
        <v>1700</v>
      </c>
      <c r="B2130" t="s">
        <v>355</v>
      </c>
      <c r="C2130" t="s">
        <v>310</v>
      </c>
      <c r="D2130">
        <v>84129</v>
      </c>
      <c r="E2130">
        <v>85740</v>
      </c>
      <c r="F2130">
        <v>85250</v>
      </c>
      <c r="G2130">
        <v>85158</v>
      </c>
      <c r="H2130">
        <v>85929</v>
      </c>
    </row>
    <row r="2131" spans="1:8">
      <c r="A2131" t="s">
        <v>1700</v>
      </c>
      <c r="B2131" t="s">
        <v>355</v>
      </c>
      <c r="C2131" t="s">
        <v>311</v>
      </c>
      <c r="D2131">
        <v>87.8</v>
      </c>
      <c r="E2131">
        <v>88.7</v>
      </c>
      <c r="F2131">
        <v>87.3</v>
      </c>
      <c r="G2131">
        <v>85.8</v>
      </c>
      <c r="H2131">
        <v>85.5</v>
      </c>
    </row>
    <row r="2132" spans="1:8">
      <c r="A2132" t="s">
        <v>1700</v>
      </c>
      <c r="B2132" t="s">
        <v>355</v>
      </c>
      <c r="C2132" t="s">
        <v>312</v>
      </c>
      <c r="D2132">
        <v>59729</v>
      </c>
      <c r="E2132">
        <v>68901</v>
      </c>
      <c r="F2132">
        <v>65640</v>
      </c>
      <c r="G2132">
        <v>62990</v>
      </c>
      <c r="H2132">
        <v>69347</v>
      </c>
    </row>
    <row r="2133" spans="1:8">
      <c r="A2133" t="s">
        <v>1700</v>
      </c>
      <c r="B2133" t="s">
        <v>355</v>
      </c>
      <c r="C2133" t="s">
        <v>313</v>
      </c>
      <c r="D2133">
        <v>62.4</v>
      </c>
      <c r="E2133">
        <v>71.3</v>
      </c>
      <c r="F2133">
        <v>67.2</v>
      </c>
      <c r="G2133">
        <v>63.5</v>
      </c>
      <c r="H2133">
        <v>69</v>
      </c>
    </row>
    <row r="2134" spans="1:8">
      <c r="A2134" t="s">
        <v>1700</v>
      </c>
      <c r="B2134" t="s">
        <v>355</v>
      </c>
      <c r="C2134" t="s">
        <v>314</v>
      </c>
      <c r="D2134">
        <v>280001</v>
      </c>
      <c r="E2134">
        <v>300475</v>
      </c>
      <c r="F2134">
        <v>298525</v>
      </c>
      <c r="G2134">
        <v>277060</v>
      </c>
      <c r="H2134">
        <v>295468</v>
      </c>
    </row>
    <row r="2135" spans="1:8">
      <c r="A2135" t="s">
        <v>1700</v>
      </c>
      <c r="B2135" t="s">
        <v>355</v>
      </c>
      <c r="C2135" t="s">
        <v>315</v>
      </c>
      <c r="D2135">
        <v>4.6399999999999997</v>
      </c>
      <c r="E2135">
        <v>4.8899999999999997</v>
      </c>
      <c r="F2135">
        <v>4.6500000000000004</v>
      </c>
      <c r="G2135">
        <v>4.45</v>
      </c>
      <c r="H2135">
        <v>4.59</v>
      </c>
    </row>
    <row r="2136" spans="1:8">
      <c r="A2136" t="s">
        <v>1700</v>
      </c>
      <c r="B2136" t="s">
        <v>355</v>
      </c>
      <c r="C2136" t="s">
        <v>316</v>
      </c>
      <c r="D2136">
        <v>292.3</v>
      </c>
      <c r="E2136">
        <v>310.7</v>
      </c>
      <c r="F2136">
        <v>305.7</v>
      </c>
      <c r="G2136">
        <v>279.3</v>
      </c>
      <c r="H2136">
        <v>294.10000000000002</v>
      </c>
    </row>
    <row r="2137" spans="1:8">
      <c r="A2137" t="s">
        <v>1700</v>
      </c>
      <c r="B2137" t="s">
        <v>355</v>
      </c>
      <c r="C2137" t="s">
        <v>317</v>
      </c>
      <c r="D2137">
        <v>280089</v>
      </c>
      <c r="E2137">
        <v>300680</v>
      </c>
      <c r="F2137">
        <v>298765</v>
      </c>
      <c r="G2137">
        <v>277309</v>
      </c>
      <c r="H2137">
        <v>295583</v>
      </c>
    </row>
    <row r="2138" spans="1:8">
      <c r="A2138" t="s">
        <v>1700</v>
      </c>
      <c r="B2138" t="s">
        <v>355</v>
      </c>
      <c r="C2138" t="s">
        <v>318</v>
      </c>
      <c r="D2138">
        <v>79713</v>
      </c>
      <c r="E2138">
        <v>83675</v>
      </c>
      <c r="F2138">
        <v>86780</v>
      </c>
      <c r="G2138">
        <v>73040</v>
      </c>
      <c r="H2138">
        <v>79640</v>
      </c>
    </row>
    <row r="2139" spans="1:8">
      <c r="A2139" t="s">
        <v>1700</v>
      </c>
      <c r="B2139" t="s">
        <v>355</v>
      </c>
      <c r="C2139" t="s">
        <v>319</v>
      </c>
      <c r="D2139">
        <v>31633</v>
      </c>
      <c r="E2139">
        <v>35071</v>
      </c>
      <c r="F2139">
        <v>35091</v>
      </c>
      <c r="G2139">
        <v>32502</v>
      </c>
      <c r="H2139">
        <v>33837</v>
      </c>
    </row>
    <row r="2140" spans="1:8">
      <c r="A2140" t="s">
        <v>1700</v>
      </c>
      <c r="B2140" t="s">
        <v>355</v>
      </c>
      <c r="C2140" t="s">
        <v>320</v>
      </c>
      <c r="D2140">
        <v>70564</v>
      </c>
      <c r="E2140">
        <v>70903</v>
      </c>
      <c r="F2140">
        <v>73230</v>
      </c>
      <c r="G2140">
        <v>73267</v>
      </c>
      <c r="H2140">
        <v>72419</v>
      </c>
    </row>
    <row r="2141" spans="1:8">
      <c r="A2141" t="s">
        <v>1700</v>
      </c>
      <c r="B2141" t="s">
        <v>355</v>
      </c>
      <c r="C2141" t="s">
        <v>321</v>
      </c>
      <c r="D2141">
        <v>32004</v>
      </c>
      <c r="E2141">
        <v>37035</v>
      </c>
      <c r="F2141">
        <v>36209</v>
      </c>
      <c r="G2141">
        <v>34115</v>
      </c>
      <c r="H2141">
        <v>36290</v>
      </c>
    </row>
    <row r="2142" spans="1:8">
      <c r="A2142" t="s">
        <v>1700</v>
      </c>
      <c r="B2142" t="s">
        <v>355</v>
      </c>
      <c r="C2142" t="s">
        <v>322</v>
      </c>
      <c r="D2142">
        <v>213913</v>
      </c>
      <c r="E2142">
        <v>226685</v>
      </c>
      <c r="F2142">
        <v>231310</v>
      </c>
      <c r="G2142">
        <v>212924</v>
      </c>
      <c r="H2142">
        <v>222186</v>
      </c>
    </row>
    <row r="2143" spans="1:8">
      <c r="A2143" t="s">
        <v>1700</v>
      </c>
      <c r="B2143" t="s">
        <v>355</v>
      </c>
      <c r="C2143" t="s">
        <v>323</v>
      </c>
      <c r="D2143">
        <v>958</v>
      </c>
      <c r="E2143">
        <v>967</v>
      </c>
      <c r="F2143">
        <v>977</v>
      </c>
      <c r="G2143">
        <v>992</v>
      </c>
      <c r="H2143">
        <v>1005</v>
      </c>
    </row>
    <row r="2144" spans="1:8">
      <c r="A2144" t="s">
        <v>1700</v>
      </c>
      <c r="B2144" t="s">
        <v>355</v>
      </c>
      <c r="C2144" t="s">
        <v>324</v>
      </c>
      <c r="D2144">
        <v>749</v>
      </c>
      <c r="E2144">
        <v>301</v>
      </c>
      <c r="F2144">
        <v>1321</v>
      </c>
      <c r="G2144">
        <v>1812</v>
      </c>
      <c r="H2144">
        <v>482</v>
      </c>
    </row>
    <row r="2145" spans="1:8">
      <c r="A2145" t="s">
        <v>1700</v>
      </c>
      <c r="B2145" t="s">
        <v>355</v>
      </c>
      <c r="C2145" t="s">
        <v>325</v>
      </c>
      <c r="D2145">
        <v>0</v>
      </c>
      <c r="E2145">
        <v>0</v>
      </c>
      <c r="F2145">
        <v>0</v>
      </c>
      <c r="G2145">
        <v>0</v>
      </c>
      <c r="H2145">
        <v>0</v>
      </c>
    </row>
    <row r="2146" spans="1:8">
      <c r="A2146" t="s">
        <v>1700</v>
      </c>
      <c r="B2146" t="s">
        <v>355</v>
      </c>
      <c r="C2146" t="s">
        <v>326</v>
      </c>
      <c r="D2146">
        <v>112</v>
      </c>
      <c r="E2146">
        <v>93</v>
      </c>
      <c r="F2146">
        <v>97</v>
      </c>
      <c r="G2146">
        <v>94</v>
      </c>
      <c r="H2146">
        <v>83</v>
      </c>
    </row>
    <row r="2147" spans="1:8">
      <c r="A2147" t="s">
        <v>1700</v>
      </c>
      <c r="B2147" t="s">
        <v>355</v>
      </c>
      <c r="C2147" t="s">
        <v>327</v>
      </c>
      <c r="D2147">
        <v>0</v>
      </c>
      <c r="E2147">
        <v>0</v>
      </c>
      <c r="F2147">
        <v>0</v>
      </c>
      <c r="G2147">
        <v>0</v>
      </c>
      <c r="H2147">
        <v>0</v>
      </c>
    </row>
    <row r="2148" spans="1:8">
      <c r="A2148" t="s">
        <v>1700</v>
      </c>
      <c r="B2148" t="s">
        <v>355</v>
      </c>
      <c r="C2148" t="s">
        <v>1724</v>
      </c>
      <c r="D2148">
        <v>0</v>
      </c>
      <c r="E2148">
        <v>0</v>
      </c>
      <c r="F2148">
        <v>0</v>
      </c>
      <c r="G2148">
        <v>0</v>
      </c>
      <c r="H2148">
        <v>0</v>
      </c>
    </row>
    <row r="2149" spans="1:8">
      <c r="A2149" t="s">
        <v>1700</v>
      </c>
      <c r="B2149" t="s">
        <v>355</v>
      </c>
      <c r="C2149" t="s">
        <v>328</v>
      </c>
      <c r="D2149">
        <v>22</v>
      </c>
      <c r="E2149">
        <v>23</v>
      </c>
      <c r="F2149">
        <v>23</v>
      </c>
      <c r="G2149">
        <v>23</v>
      </c>
      <c r="H2149">
        <v>23</v>
      </c>
    </row>
    <row r="2150" spans="1:8">
      <c r="A2150" t="s">
        <v>1700</v>
      </c>
      <c r="B2150" t="s">
        <v>355</v>
      </c>
      <c r="C2150" t="s">
        <v>329</v>
      </c>
      <c r="D2150">
        <v>613</v>
      </c>
      <c r="E2150">
        <v>623</v>
      </c>
      <c r="F2150">
        <v>670</v>
      </c>
      <c r="G2150">
        <v>526</v>
      </c>
      <c r="H2150">
        <v>464</v>
      </c>
    </row>
    <row r="2151" spans="1:8">
      <c r="A2151" t="s">
        <v>1700</v>
      </c>
      <c r="B2151" t="s">
        <v>355</v>
      </c>
      <c r="C2151" t="s">
        <v>330</v>
      </c>
      <c r="D2151">
        <v>748</v>
      </c>
      <c r="E2151">
        <v>739</v>
      </c>
      <c r="F2151">
        <v>789</v>
      </c>
      <c r="G2151">
        <v>644</v>
      </c>
      <c r="H2151">
        <v>570</v>
      </c>
    </row>
    <row r="2152" spans="1:8">
      <c r="A2152" t="s">
        <v>1700</v>
      </c>
      <c r="B2152" t="s">
        <v>355</v>
      </c>
      <c r="C2152" t="s">
        <v>331</v>
      </c>
      <c r="D2152">
        <v>0</v>
      </c>
      <c r="E2152">
        <v>0</v>
      </c>
      <c r="F2152">
        <v>0</v>
      </c>
      <c r="G2152">
        <v>0</v>
      </c>
      <c r="H2152">
        <v>0</v>
      </c>
    </row>
    <row r="2153" spans="1:8">
      <c r="A2153" t="s">
        <v>1700</v>
      </c>
      <c r="B2153" t="s">
        <v>355</v>
      </c>
      <c r="C2153" t="s">
        <v>332</v>
      </c>
      <c r="D2153">
        <v>551</v>
      </c>
      <c r="E2153">
        <v>516</v>
      </c>
      <c r="F2153">
        <v>577</v>
      </c>
      <c r="G2153">
        <v>652</v>
      </c>
      <c r="H2153">
        <v>672</v>
      </c>
    </row>
    <row r="2154" spans="1:8">
      <c r="A2154" t="s">
        <v>1700</v>
      </c>
      <c r="B2154" t="s">
        <v>355</v>
      </c>
      <c r="C2154" t="s">
        <v>1725</v>
      </c>
      <c r="D2154">
        <v>12</v>
      </c>
      <c r="E2154">
        <v>12</v>
      </c>
      <c r="F2154">
        <v>12</v>
      </c>
      <c r="G2154">
        <v>12</v>
      </c>
      <c r="H2154">
        <v>14</v>
      </c>
    </row>
    <row r="2155" spans="1:8">
      <c r="A2155" t="s">
        <v>1700</v>
      </c>
      <c r="B2155" t="s">
        <v>355</v>
      </c>
      <c r="C2155" t="s">
        <v>333</v>
      </c>
      <c r="D2155">
        <v>141</v>
      </c>
      <c r="E2155">
        <v>164</v>
      </c>
      <c r="F2155">
        <v>139</v>
      </c>
      <c r="G2155">
        <v>158</v>
      </c>
      <c r="H2155">
        <v>191</v>
      </c>
    </row>
    <row r="2156" spans="1:8">
      <c r="A2156" t="s">
        <v>1700</v>
      </c>
      <c r="B2156" t="s">
        <v>355</v>
      </c>
      <c r="C2156" t="s">
        <v>334</v>
      </c>
      <c r="D2156">
        <v>692</v>
      </c>
      <c r="E2156">
        <v>680</v>
      </c>
      <c r="F2156">
        <v>716</v>
      </c>
      <c r="G2156">
        <v>810</v>
      </c>
      <c r="H2156">
        <v>863</v>
      </c>
    </row>
    <row r="2157" spans="1:8">
      <c r="A2157" t="s">
        <v>1700</v>
      </c>
      <c r="B2157" t="s">
        <v>355</v>
      </c>
      <c r="C2157" t="s">
        <v>335</v>
      </c>
      <c r="D2157">
        <v>112</v>
      </c>
      <c r="E2157">
        <v>93</v>
      </c>
      <c r="F2157">
        <v>97</v>
      </c>
      <c r="G2157">
        <v>94</v>
      </c>
      <c r="H2157">
        <v>83</v>
      </c>
    </row>
    <row r="2158" spans="1:8">
      <c r="A2158" t="s">
        <v>1700</v>
      </c>
      <c r="B2158" t="s">
        <v>355</v>
      </c>
      <c r="C2158" t="s">
        <v>336</v>
      </c>
      <c r="D2158">
        <v>551</v>
      </c>
      <c r="E2158">
        <v>516</v>
      </c>
      <c r="F2158">
        <v>577</v>
      </c>
      <c r="G2158">
        <v>652</v>
      </c>
      <c r="H2158">
        <v>672</v>
      </c>
    </row>
    <row r="2159" spans="1:8">
      <c r="A2159" t="s">
        <v>1700</v>
      </c>
      <c r="B2159" t="s">
        <v>355</v>
      </c>
      <c r="C2159" t="s">
        <v>337</v>
      </c>
      <c r="D2159">
        <v>163</v>
      </c>
      <c r="E2159">
        <v>187</v>
      </c>
      <c r="F2159">
        <v>162</v>
      </c>
      <c r="G2159">
        <v>181</v>
      </c>
      <c r="H2159">
        <v>214</v>
      </c>
    </row>
    <row r="2160" spans="1:8">
      <c r="A2160" t="s">
        <v>1700</v>
      </c>
      <c r="B2160" t="s">
        <v>355</v>
      </c>
      <c r="C2160" t="s">
        <v>338</v>
      </c>
      <c r="D2160">
        <v>1439</v>
      </c>
      <c r="E2160">
        <v>1419</v>
      </c>
      <c r="F2160">
        <v>1506</v>
      </c>
      <c r="G2160">
        <v>1453</v>
      </c>
      <c r="H2160">
        <v>1433</v>
      </c>
    </row>
    <row r="2161" spans="1:8">
      <c r="A2161" t="s">
        <v>1700</v>
      </c>
      <c r="B2161" t="s">
        <v>355</v>
      </c>
      <c r="C2161" t="s">
        <v>339</v>
      </c>
      <c r="D2161">
        <v>889</v>
      </c>
      <c r="E2161">
        <v>904</v>
      </c>
      <c r="F2161">
        <v>929</v>
      </c>
      <c r="G2161">
        <v>802</v>
      </c>
      <c r="H2161">
        <v>761</v>
      </c>
    </row>
    <row r="2162" spans="1:8">
      <c r="A2162" t="s">
        <v>1700</v>
      </c>
      <c r="B2162" t="s">
        <v>355</v>
      </c>
      <c r="C2162" t="s">
        <v>340</v>
      </c>
      <c r="D2162">
        <v>0</v>
      </c>
      <c r="E2162">
        <v>0</v>
      </c>
      <c r="F2162">
        <v>0</v>
      </c>
      <c r="G2162">
        <v>0</v>
      </c>
      <c r="H2162">
        <v>0</v>
      </c>
    </row>
    <row r="2163" spans="1:8">
      <c r="A2163" t="s">
        <v>1700</v>
      </c>
      <c r="B2163" t="s">
        <v>355</v>
      </c>
      <c r="C2163" t="s">
        <v>341</v>
      </c>
      <c r="D2163">
        <v>46</v>
      </c>
      <c r="E2163">
        <v>47</v>
      </c>
      <c r="F2163">
        <v>47</v>
      </c>
      <c r="G2163">
        <v>45</v>
      </c>
      <c r="H2163">
        <v>43</v>
      </c>
    </row>
    <row r="2164" spans="1:8">
      <c r="A2164" t="s">
        <v>1700</v>
      </c>
      <c r="B2164" t="s">
        <v>355</v>
      </c>
      <c r="C2164" t="s">
        <v>342</v>
      </c>
      <c r="D2164">
        <v>0</v>
      </c>
      <c r="E2164">
        <v>0</v>
      </c>
      <c r="F2164">
        <v>0</v>
      </c>
      <c r="G2164">
        <v>0</v>
      </c>
      <c r="H2164">
        <v>0</v>
      </c>
    </row>
    <row r="2165" spans="1:8">
      <c r="A2165" t="s">
        <v>1700</v>
      </c>
      <c r="B2165" t="s">
        <v>355</v>
      </c>
      <c r="C2165" t="s">
        <v>1726</v>
      </c>
      <c r="D2165">
        <v>2</v>
      </c>
      <c r="E2165">
        <v>2</v>
      </c>
      <c r="F2165">
        <v>2</v>
      </c>
      <c r="G2165">
        <v>2</v>
      </c>
      <c r="H2165">
        <v>2</v>
      </c>
    </row>
    <row r="2166" spans="1:8">
      <c r="A2166" t="s">
        <v>1700</v>
      </c>
      <c r="B2166" t="s">
        <v>355</v>
      </c>
      <c r="C2166" t="s">
        <v>343</v>
      </c>
      <c r="D2166">
        <v>0</v>
      </c>
      <c r="E2166">
        <v>0</v>
      </c>
      <c r="F2166">
        <v>0</v>
      </c>
      <c r="G2166">
        <v>0</v>
      </c>
      <c r="H2166">
        <v>0</v>
      </c>
    </row>
    <row r="2167" spans="1:8">
      <c r="A2167" t="s">
        <v>1700</v>
      </c>
      <c r="B2167" t="s">
        <v>355</v>
      </c>
      <c r="C2167" t="s">
        <v>344</v>
      </c>
      <c r="D2167">
        <v>46</v>
      </c>
      <c r="E2167">
        <v>47</v>
      </c>
      <c r="F2167">
        <v>47</v>
      </c>
      <c r="G2167">
        <v>45</v>
      </c>
      <c r="H2167">
        <v>43</v>
      </c>
    </row>
    <row r="2168" spans="1:8">
      <c r="A2168" t="s">
        <v>1700</v>
      </c>
      <c r="B2168" t="s">
        <v>355</v>
      </c>
      <c r="C2168" t="s">
        <v>345</v>
      </c>
      <c r="D2168">
        <v>46</v>
      </c>
      <c r="E2168">
        <v>47</v>
      </c>
      <c r="F2168">
        <v>47</v>
      </c>
      <c r="G2168">
        <v>45</v>
      </c>
      <c r="H2168">
        <v>43</v>
      </c>
    </row>
    <row r="2169" spans="1:8">
      <c r="A2169" t="s">
        <v>1700</v>
      </c>
      <c r="B2169" t="s">
        <v>355</v>
      </c>
      <c r="C2169" t="s">
        <v>346</v>
      </c>
      <c r="D2169">
        <v>1163</v>
      </c>
      <c r="E2169">
        <v>1389</v>
      </c>
      <c r="F2169">
        <v>1373</v>
      </c>
      <c r="G2169">
        <v>1254</v>
      </c>
      <c r="H2169">
        <v>1253</v>
      </c>
    </row>
    <row r="2170" spans="1:8">
      <c r="A2170" t="s">
        <v>1700</v>
      </c>
      <c r="B2170" t="s">
        <v>355</v>
      </c>
      <c r="C2170" t="s">
        <v>347</v>
      </c>
      <c r="D2170">
        <v>4045</v>
      </c>
      <c r="E2170">
        <v>4486</v>
      </c>
      <c r="F2170">
        <v>4360</v>
      </c>
      <c r="G2170">
        <v>4010</v>
      </c>
      <c r="H2170">
        <v>4174</v>
      </c>
    </row>
    <row r="2171" spans="1:8">
      <c r="A2171" t="s">
        <v>1700</v>
      </c>
      <c r="B2171" t="s">
        <v>356</v>
      </c>
      <c r="C2171" t="s">
        <v>133</v>
      </c>
      <c r="D2171">
        <v>0</v>
      </c>
      <c r="E2171">
        <v>0</v>
      </c>
      <c r="F2171">
        <v>0</v>
      </c>
      <c r="G2171">
        <v>0</v>
      </c>
      <c r="H2171">
        <v>0</v>
      </c>
    </row>
    <row r="2172" spans="1:8">
      <c r="A2172" t="s">
        <v>1700</v>
      </c>
      <c r="B2172" t="s">
        <v>356</v>
      </c>
      <c r="C2172" t="s">
        <v>134</v>
      </c>
      <c r="D2172">
        <v>30083</v>
      </c>
      <c r="E2172">
        <v>30078</v>
      </c>
      <c r="F2172">
        <v>28249</v>
      </c>
      <c r="G2172">
        <v>29176</v>
      </c>
      <c r="H2172">
        <v>34687</v>
      </c>
    </row>
    <row r="2173" spans="1:8">
      <c r="A2173" t="s">
        <v>1700</v>
      </c>
      <c r="B2173" t="s">
        <v>356</v>
      </c>
      <c r="C2173" t="s">
        <v>135</v>
      </c>
      <c r="D2173">
        <v>30083</v>
      </c>
      <c r="E2173">
        <v>30078</v>
      </c>
      <c r="F2173">
        <v>28249</v>
      </c>
      <c r="G2173">
        <v>29176</v>
      </c>
      <c r="H2173">
        <v>34687</v>
      </c>
    </row>
    <row r="2174" spans="1:8">
      <c r="A2174" t="s">
        <v>1700</v>
      </c>
      <c r="B2174" t="s">
        <v>356</v>
      </c>
      <c r="C2174" t="s">
        <v>136</v>
      </c>
      <c r="D2174">
        <v>30083</v>
      </c>
      <c r="E2174">
        <v>30078</v>
      </c>
      <c r="F2174">
        <v>28249</v>
      </c>
      <c r="G2174">
        <v>29176</v>
      </c>
      <c r="H2174">
        <v>34687</v>
      </c>
    </row>
    <row r="2175" spans="1:8">
      <c r="A2175" t="s">
        <v>1700</v>
      </c>
      <c r="B2175" t="s">
        <v>356</v>
      </c>
      <c r="C2175" t="s">
        <v>137</v>
      </c>
      <c r="D2175">
        <v>2505</v>
      </c>
      <c r="E2175">
        <v>2681</v>
      </c>
      <c r="F2175">
        <v>2870</v>
      </c>
      <c r="G2175">
        <v>2396</v>
      </c>
      <c r="H2175">
        <v>2516</v>
      </c>
    </row>
    <row r="2176" spans="1:8">
      <c r="A2176" t="s">
        <v>1700</v>
      </c>
      <c r="B2176" t="s">
        <v>356</v>
      </c>
      <c r="C2176" t="s">
        <v>138</v>
      </c>
      <c r="D2176">
        <v>2505</v>
      </c>
      <c r="E2176">
        <v>2681</v>
      </c>
      <c r="F2176">
        <v>2870</v>
      </c>
      <c r="G2176">
        <v>2396</v>
      </c>
      <c r="H2176">
        <v>2516</v>
      </c>
    </row>
    <row r="2177" spans="1:8">
      <c r="A2177" t="s">
        <v>1700</v>
      </c>
      <c r="B2177" t="s">
        <v>356</v>
      </c>
      <c r="C2177" t="s">
        <v>139</v>
      </c>
      <c r="D2177">
        <v>2505</v>
      </c>
      <c r="E2177">
        <v>2681</v>
      </c>
      <c r="F2177">
        <v>2870</v>
      </c>
      <c r="G2177">
        <v>2396</v>
      </c>
      <c r="H2177">
        <v>2516</v>
      </c>
    </row>
    <row r="2178" spans="1:8">
      <c r="A2178" t="s">
        <v>1700</v>
      </c>
      <c r="B2178" t="s">
        <v>356</v>
      </c>
      <c r="C2178" t="s">
        <v>1701</v>
      </c>
      <c r="D2178">
        <v>0</v>
      </c>
      <c r="E2178">
        <v>0</v>
      </c>
      <c r="F2178">
        <v>0</v>
      </c>
      <c r="G2178">
        <v>0</v>
      </c>
      <c r="H2178">
        <v>0</v>
      </c>
    </row>
    <row r="2179" spans="1:8">
      <c r="A2179" t="s">
        <v>1700</v>
      </c>
      <c r="B2179" t="s">
        <v>356</v>
      </c>
      <c r="C2179" t="s">
        <v>1702</v>
      </c>
      <c r="D2179">
        <v>0</v>
      </c>
      <c r="E2179">
        <v>0</v>
      </c>
      <c r="F2179">
        <v>0</v>
      </c>
      <c r="G2179">
        <v>0</v>
      </c>
      <c r="H2179">
        <v>0</v>
      </c>
    </row>
    <row r="2180" spans="1:8">
      <c r="A2180" t="s">
        <v>1700</v>
      </c>
      <c r="B2180" t="s">
        <v>356</v>
      </c>
      <c r="C2180" t="s">
        <v>140</v>
      </c>
      <c r="D2180">
        <v>7721</v>
      </c>
      <c r="E2180">
        <v>4302</v>
      </c>
      <c r="F2180">
        <v>3365</v>
      </c>
      <c r="G2180">
        <v>3508</v>
      </c>
      <c r="H2180">
        <v>3068</v>
      </c>
    </row>
    <row r="2181" spans="1:8">
      <c r="A2181" t="s">
        <v>1700</v>
      </c>
      <c r="B2181" t="s">
        <v>356</v>
      </c>
      <c r="C2181" t="s">
        <v>141</v>
      </c>
      <c r="D2181">
        <v>12</v>
      </c>
      <c r="E2181">
        <v>25</v>
      </c>
      <c r="F2181">
        <v>13</v>
      </c>
      <c r="G2181">
        <v>2</v>
      </c>
      <c r="H2181">
        <v>0</v>
      </c>
    </row>
    <row r="2182" spans="1:8">
      <c r="A2182" t="s">
        <v>1700</v>
      </c>
      <c r="B2182" t="s">
        <v>356</v>
      </c>
      <c r="C2182" t="s">
        <v>142</v>
      </c>
      <c r="D2182">
        <v>7721</v>
      </c>
      <c r="E2182">
        <v>4302</v>
      </c>
      <c r="F2182">
        <v>3365</v>
      </c>
      <c r="G2182">
        <v>3508</v>
      </c>
      <c r="H2182">
        <v>3068</v>
      </c>
    </row>
    <row r="2183" spans="1:8">
      <c r="A2183" t="s">
        <v>1700</v>
      </c>
      <c r="B2183" t="s">
        <v>356</v>
      </c>
      <c r="C2183" t="s">
        <v>143</v>
      </c>
      <c r="D2183">
        <v>12</v>
      </c>
      <c r="E2183">
        <v>25</v>
      </c>
      <c r="F2183">
        <v>13</v>
      </c>
      <c r="G2183">
        <v>2</v>
      </c>
      <c r="H2183">
        <v>0</v>
      </c>
    </row>
    <row r="2184" spans="1:8">
      <c r="A2184" t="s">
        <v>1700</v>
      </c>
      <c r="B2184" t="s">
        <v>356</v>
      </c>
      <c r="C2184" t="s">
        <v>144</v>
      </c>
      <c r="D2184">
        <v>80650</v>
      </c>
      <c r="E2184">
        <v>80750</v>
      </c>
      <c r="F2184">
        <v>79332</v>
      </c>
      <c r="G2184">
        <v>70127</v>
      </c>
      <c r="H2184">
        <v>77218</v>
      </c>
    </row>
    <row r="2185" spans="1:8">
      <c r="A2185" t="s">
        <v>1700</v>
      </c>
      <c r="B2185" t="s">
        <v>356</v>
      </c>
      <c r="C2185" t="s">
        <v>145</v>
      </c>
      <c r="D2185">
        <v>256365</v>
      </c>
      <c r="E2185">
        <v>249306</v>
      </c>
      <c r="F2185">
        <v>235146</v>
      </c>
      <c r="G2185">
        <v>209583</v>
      </c>
      <c r="H2185">
        <v>218337</v>
      </c>
    </row>
    <row r="2186" spans="1:8">
      <c r="A2186" t="s">
        <v>1700</v>
      </c>
      <c r="B2186" t="s">
        <v>356</v>
      </c>
      <c r="C2186" t="s">
        <v>146</v>
      </c>
      <c r="D2186">
        <v>0</v>
      </c>
      <c r="E2186">
        <v>0</v>
      </c>
      <c r="F2186">
        <v>0</v>
      </c>
      <c r="G2186">
        <v>0</v>
      </c>
      <c r="H2186">
        <v>0</v>
      </c>
    </row>
    <row r="2187" spans="1:8">
      <c r="A2187" t="s">
        <v>1700</v>
      </c>
      <c r="B2187" t="s">
        <v>356</v>
      </c>
      <c r="C2187" t="s">
        <v>147</v>
      </c>
      <c r="D2187">
        <v>0</v>
      </c>
      <c r="E2187">
        <v>0</v>
      </c>
      <c r="F2187">
        <v>0</v>
      </c>
      <c r="G2187">
        <v>0</v>
      </c>
      <c r="H2187">
        <v>0</v>
      </c>
    </row>
    <row r="2188" spans="1:8">
      <c r="A2188" t="s">
        <v>1700</v>
      </c>
      <c r="B2188" t="s">
        <v>356</v>
      </c>
      <c r="C2188" t="s">
        <v>1703</v>
      </c>
      <c r="D2188">
        <v>0</v>
      </c>
      <c r="E2188">
        <v>14</v>
      </c>
      <c r="F2188">
        <v>19</v>
      </c>
      <c r="G2188">
        <v>29</v>
      </c>
      <c r="H2188">
        <v>509</v>
      </c>
    </row>
    <row r="2189" spans="1:8">
      <c r="A2189" t="s">
        <v>1700</v>
      </c>
      <c r="B2189" t="s">
        <v>356</v>
      </c>
      <c r="C2189" t="s">
        <v>148</v>
      </c>
      <c r="D2189">
        <v>0</v>
      </c>
      <c r="E2189">
        <v>0</v>
      </c>
      <c r="F2189">
        <v>0</v>
      </c>
      <c r="G2189">
        <v>0</v>
      </c>
      <c r="H2189">
        <v>0</v>
      </c>
    </row>
    <row r="2190" spans="1:8">
      <c r="A2190" t="s">
        <v>1700</v>
      </c>
      <c r="B2190" t="s">
        <v>356</v>
      </c>
      <c r="C2190" t="s">
        <v>149</v>
      </c>
      <c r="D2190">
        <v>0</v>
      </c>
      <c r="E2190">
        <v>0</v>
      </c>
      <c r="F2190">
        <v>0</v>
      </c>
      <c r="G2190">
        <v>0</v>
      </c>
      <c r="H2190">
        <v>0</v>
      </c>
    </row>
    <row r="2191" spans="1:8">
      <c r="A2191" t="s">
        <v>1700</v>
      </c>
      <c r="B2191" t="s">
        <v>356</v>
      </c>
      <c r="C2191" t="s">
        <v>150</v>
      </c>
      <c r="D2191">
        <v>0</v>
      </c>
      <c r="E2191">
        <v>0</v>
      </c>
      <c r="F2191">
        <v>0</v>
      </c>
      <c r="G2191">
        <v>0</v>
      </c>
      <c r="H2191">
        <v>0</v>
      </c>
    </row>
    <row r="2192" spans="1:8">
      <c r="A2192" t="s">
        <v>1700</v>
      </c>
      <c r="B2192" t="s">
        <v>356</v>
      </c>
      <c r="C2192" t="s">
        <v>151</v>
      </c>
      <c r="D2192">
        <v>0</v>
      </c>
      <c r="E2192">
        <v>0</v>
      </c>
      <c r="F2192">
        <v>0</v>
      </c>
      <c r="G2192">
        <v>0</v>
      </c>
      <c r="H2192">
        <v>0</v>
      </c>
    </row>
    <row r="2193" spans="1:8">
      <c r="A2193" t="s">
        <v>1700</v>
      </c>
      <c r="B2193" t="s">
        <v>356</v>
      </c>
      <c r="C2193" t="s">
        <v>152</v>
      </c>
      <c r="D2193">
        <v>393366</v>
      </c>
      <c r="E2193">
        <v>314869</v>
      </c>
      <c r="F2193">
        <v>223238</v>
      </c>
      <c r="G2193">
        <v>174940</v>
      </c>
      <c r="H2193">
        <v>194273</v>
      </c>
    </row>
    <row r="2194" spans="1:8">
      <c r="A2194" t="s">
        <v>1700</v>
      </c>
      <c r="B2194" t="s">
        <v>356</v>
      </c>
      <c r="C2194" t="s">
        <v>1704</v>
      </c>
      <c r="D2194">
        <v>9822</v>
      </c>
      <c r="E2194">
        <v>7804</v>
      </c>
      <c r="F2194">
        <v>7782</v>
      </c>
      <c r="G2194">
        <v>6635</v>
      </c>
      <c r="H2194">
        <v>4776</v>
      </c>
    </row>
    <row r="2195" spans="1:8">
      <c r="A2195" t="s">
        <v>1700</v>
      </c>
      <c r="B2195" t="s">
        <v>356</v>
      </c>
      <c r="C2195" t="s">
        <v>153</v>
      </c>
      <c r="D2195">
        <v>14172</v>
      </c>
      <c r="E2195">
        <v>12938</v>
      </c>
      <c r="F2195">
        <v>10304</v>
      </c>
      <c r="G2195">
        <v>5446</v>
      </c>
      <c r="H2195">
        <v>5920</v>
      </c>
    </row>
    <row r="2196" spans="1:8">
      <c r="A2196" t="s">
        <v>1700</v>
      </c>
      <c r="B2196" t="s">
        <v>356</v>
      </c>
      <c r="C2196" t="s">
        <v>154</v>
      </c>
      <c r="D2196">
        <v>0</v>
      </c>
      <c r="E2196">
        <v>0</v>
      </c>
      <c r="F2196">
        <v>0</v>
      </c>
      <c r="G2196">
        <v>0</v>
      </c>
      <c r="H2196">
        <v>0</v>
      </c>
    </row>
    <row r="2197" spans="1:8">
      <c r="A2197" t="s">
        <v>1700</v>
      </c>
      <c r="B2197" t="s">
        <v>356</v>
      </c>
      <c r="C2197" t="s">
        <v>155</v>
      </c>
      <c r="D2197">
        <v>14172</v>
      </c>
      <c r="E2197">
        <v>12938</v>
      </c>
      <c r="F2197">
        <v>10304</v>
      </c>
      <c r="G2197">
        <v>5446</v>
      </c>
      <c r="H2197">
        <v>5920</v>
      </c>
    </row>
    <row r="2198" spans="1:8">
      <c r="A2198" t="s">
        <v>1700</v>
      </c>
      <c r="B2198" t="s">
        <v>356</v>
      </c>
      <c r="C2198" t="s">
        <v>156</v>
      </c>
      <c r="D2198">
        <v>0</v>
      </c>
      <c r="E2198">
        <v>0</v>
      </c>
      <c r="F2198">
        <v>0</v>
      </c>
      <c r="G2198">
        <v>0</v>
      </c>
      <c r="H2198">
        <v>0</v>
      </c>
    </row>
    <row r="2199" spans="1:8">
      <c r="A2199" t="s">
        <v>1700</v>
      </c>
      <c r="B2199" t="s">
        <v>356</v>
      </c>
      <c r="C2199" t="s">
        <v>157</v>
      </c>
      <c r="D2199">
        <v>407538</v>
      </c>
      <c r="E2199">
        <v>327807</v>
      </c>
      <c r="F2199">
        <v>233542</v>
      </c>
      <c r="G2199">
        <v>180387</v>
      </c>
      <c r="H2199">
        <v>200193</v>
      </c>
    </row>
    <row r="2200" spans="1:8">
      <c r="A2200" t="s">
        <v>1700</v>
      </c>
      <c r="B2200" t="s">
        <v>356</v>
      </c>
      <c r="C2200" t="s">
        <v>158</v>
      </c>
      <c r="D2200">
        <v>14172</v>
      </c>
      <c r="E2200">
        <v>12938</v>
      </c>
      <c r="F2200">
        <v>10304</v>
      </c>
      <c r="G2200">
        <v>5446</v>
      </c>
      <c r="H2200">
        <v>5920</v>
      </c>
    </row>
    <row r="2201" spans="1:8">
      <c r="A2201" t="s">
        <v>1700</v>
      </c>
      <c r="B2201" t="s">
        <v>356</v>
      </c>
      <c r="C2201" t="s">
        <v>159</v>
      </c>
      <c r="D2201">
        <v>0</v>
      </c>
      <c r="E2201">
        <v>0</v>
      </c>
      <c r="F2201">
        <v>0</v>
      </c>
      <c r="G2201">
        <v>0</v>
      </c>
      <c r="H2201">
        <v>0</v>
      </c>
    </row>
    <row r="2202" spans="1:8">
      <c r="A2202" t="s">
        <v>1700</v>
      </c>
      <c r="B2202" t="s">
        <v>356</v>
      </c>
      <c r="C2202" t="s">
        <v>160</v>
      </c>
      <c r="D2202">
        <v>252785</v>
      </c>
      <c r="E2202">
        <v>279743</v>
      </c>
      <c r="F2202">
        <v>278673</v>
      </c>
      <c r="G2202">
        <v>262020</v>
      </c>
      <c r="H2202">
        <v>274384</v>
      </c>
    </row>
    <row r="2203" spans="1:8">
      <c r="A2203" t="s">
        <v>1700</v>
      </c>
      <c r="B2203" t="s">
        <v>356</v>
      </c>
      <c r="C2203" t="s">
        <v>161</v>
      </c>
      <c r="D2203">
        <v>15456</v>
      </c>
      <c r="E2203">
        <v>14932</v>
      </c>
      <c r="F2203">
        <v>13545</v>
      </c>
      <c r="G2203">
        <v>12348</v>
      </c>
      <c r="H2203">
        <v>10828</v>
      </c>
    </row>
    <row r="2204" spans="1:8">
      <c r="A2204" t="s">
        <v>1700</v>
      </c>
      <c r="B2204" t="s">
        <v>356</v>
      </c>
      <c r="C2204" t="s">
        <v>162</v>
      </c>
      <c r="D2204">
        <v>3184</v>
      </c>
      <c r="E2204">
        <v>2904</v>
      </c>
      <c r="F2204">
        <v>1844</v>
      </c>
      <c r="G2204">
        <v>1605</v>
      </c>
      <c r="H2204">
        <v>2476</v>
      </c>
    </row>
    <row r="2205" spans="1:8">
      <c r="A2205" t="s">
        <v>1700</v>
      </c>
      <c r="B2205" t="s">
        <v>356</v>
      </c>
      <c r="C2205" t="s">
        <v>163</v>
      </c>
      <c r="D2205">
        <v>40875</v>
      </c>
      <c r="E2205">
        <v>37766</v>
      </c>
      <c r="F2205">
        <v>34634</v>
      </c>
      <c r="G2205">
        <v>29167</v>
      </c>
      <c r="H2205">
        <v>37631</v>
      </c>
    </row>
    <row r="2206" spans="1:8">
      <c r="A2206" t="s">
        <v>1700</v>
      </c>
      <c r="B2206" t="s">
        <v>356</v>
      </c>
      <c r="C2206" t="s">
        <v>164</v>
      </c>
      <c r="D2206">
        <v>52</v>
      </c>
      <c r="E2206">
        <v>57</v>
      </c>
      <c r="F2206">
        <v>68</v>
      </c>
      <c r="G2206">
        <v>41</v>
      </c>
      <c r="H2206">
        <v>84</v>
      </c>
    </row>
    <row r="2207" spans="1:8">
      <c r="A2207" t="s">
        <v>1700</v>
      </c>
      <c r="B2207" t="s">
        <v>356</v>
      </c>
      <c r="C2207" t="s">
        <v>165</v>
      </c>
      <c r="D2207">
        <v>312351</v>
      </c>
      <c r="E2207">
        <v>335403</v>
      </c>
      <c r="F2207">
        <v>328764</v>
      </c>
      <c r="G2207">
        <v>305181</v>
      </c>
      <c r="H2207">
        <v>325403</v>
      </c>
    </row>
    <row r="2208" spans="1:8">
      <c r="A2208" t="s">
        <v>1700</v>
      </c>
      <c r="B2208" t="s">
        <v>356</v>
      </c>
      <c r="C2208" t="s">
        <v>166</v>
      </c>
      <c r="D2208">
        <v>309167</v>
      </c>
      <c r="E2208">
        <v>332499</v>
      </c>
      <c r="F2208">
        <v>326920</v>
      </c>
      <c r="G2208">
        <v>303577</v>
      </c>
      <c r="H2208">
        <v>322927</v>
      </c>
    </row>
    <row r="2209" spans="1:8">
      <c r="A2209" t="s">
        <v>1700</v>
      </c>
      <c r="B2209" t="s">
        <v>356</v>
      </c>
      <c r="C2209" t="s">
        <v>167</v>
      </c>
      <c r="D2209">
        <v>3184</v>
      </c>
      <c r="E2209">
        <v>2904</v>
      </c>
      <c r="F2209">
        <v>1844</v>
      </c>
      <c r="G2209">
        <v>1605</v>
      </c>
      <c r="H2209">
        <v>2476</v>
      </c>
    </row>
    <row r="2210" spans="1:8">
      <c r="A2210" t="s">
        <v>1700</v>
      </c>
      <c r="B2210" t="s">
        <v>356</v>
      </c>
      <c r="C2210" t="s">
        <v>168</v>
      </c>
      <c r="D2210">
        <v>300890</v>
      </c>
      <c r="E2210">
        <v>324132</v>
      </c>
      <c r="F2210">
        <v>318123</v>
      </c>
      <c r="G2210">
        <v>294314</v>
      </c>
      <c r="H2210">
        <v>320440</v>
      </c>
    </row>
    <row r="2211" spans="1:8">
      <c r="A2211" t="s">
        <v>1700</v>
      </c>
      <c r="B2211" t="s">
        <v>356</v>
      </c>
      <c r="C2211" t="s">
        <v>169</v>
      </c>
      <c r="D2211">
        <v>0</v>
      </c>
      <c r="E2211">
        <v>0</v>
      </c>
      <c r="F2211">
        <v>0</v>
      </c>
      <c r="G2211">
        <v>0</v>
      </c>
      <c r="H2211">
        <v>0</v>
      </c>
    </row>
    <row r="2212" spans="1:8">
      <c r="A2212" t="s">
        <v>1700</v>
      </c>
      <c r="B2212" t="s">
        <v>356</v>
      </c>
      <c r="C2212" t="s">
        <v>1705</v>
      </c>
      <c r="D2212">
        <v>58962</v>
      </c>
      <c r="E2212">
        <v>57359</v>
      </c>
      <c r="F2212">
        <v>60512</v>
      </c>
      <c r="G2212">
        <v>61833</v>
      </c>
      <c r="H2212">
        <v>64610</v>
      </c>
    </row>
    <row r="2213" spans="1:8">
      <c r="A2213" t="s">
        <v>1700</v>
      </c>
      <c r="B2213" t="s">
        <v>356</v>
      </c>
      <c r="C2213" t="s">
        <v>170</v>
      </c>
      <c r="D2213">
        <v>0</v>
      </c>
      <c r="E2213">
        <v>0</v>
      </c>
      <c r="F2213">
        <v>0</v>
      </c>
      <c r="G2213">
        <v>0</v>
      </c>
      <c r="H2213">
        <v>0</v>
      </c>
    </row>
    <row r="2214" spans="1:8">
      <c r="A2214" t="s">
        <v>1700</v>
      </c>
      <c r="B2214" t="s">
        <v>356</v>
      </c>
      <c r="C2214" t="s">
        <v>171</v>
      </c>
      <c r="D2214">
        <v>144110</v>
      </c>
      <c r="E2214">
        <v>132328</v>
      </c>
      <c r="F2214">
        <v>131742</v>
      </c>
      <c r="G2214">
        <v>90783</v>
      </c>
      <c r="H2214">
        <v>124728</v>
      </c>
    </row>
    <row r="2215" spans="1:8">
      <c r="A2215" t="s">
        <v>1700</v>
      </c>
      <c r="B2215" t="s">
        <v>356</v>
      </c>
      <c r="C2215" t="s">
        <v>172</v>
      </c>
      <c r="D2215">
        <v>0</v>
      </c>
      <c r="E2215">
        <v>0</v>
      </c>
      <c r="F2215">
        <v>0</v>
      </c>
      <c r="G2215">
        <v>0</v>
      </c>
      <c r="H2215">
        <v>0</v>
      </c>
    </row>
    <row r="2216" spans="1:8">
      <c r="A2216" t="s">
        <v>1700</v>
      </c>
      <c r="B2216" t="s">
        <v>356</v>
      </c>
      <c r="C2216" t="s">
        <v>173</v>
      </c>
      <c r="D2216">
        <v>69563</v>
      </c>
      <c r="E2216">
        <v>72876</v>
      </c>
      <c r="F2216">
        <v>72402</v>
      </c>
      <c r="G2216">
        <v>63047</v>
      </c>
      <c r="H2216">
        <v>70577</v>
      </c>
    </row>
    <row r="2217" spans="1:8">
      <c r="A2217" t="s">
        <v>1700</v>
      </c>
      <c r="B2217" t="s">
        <v>356</v>
      </c>
      <c r="C2217" t="s">
        <v>174</v>
      </c>
      <c r="D2217">
        <v>1849</v>
      </c>
      <c r="E2217">
        <v>1938</v>
      </c>
      <c r="F2217">
        <v>1946</v>
      </c>
      <c r="G2217">
        <v>1949</v>
      </c>
      <c r="H2217">
        <v>1988</v>
      </c>
    </row>
    <row r="2218" spans="1:8">
      <c r="A2218" t="s">
        <v>1700</v>
      </c>
      <c r="B2218" t="s">
        <v>356</v>
      </c>
      <c r="C2218" t="s">
        <v>175</v>
      </c>
      <c r="D2218">
        <v>1505</v>
      </c>
      <c r="E2218">
        <v>1608</v>
      </c>
      <c r="F2218">
        <v>1606</v>
      </c>
      <c r="G2218">
        <v>1620</v>
      </c>
      <c r="H2218">
        <v>1585</v>
      </c>
    </row>
    <row r="2219" spans="1:8">
      <c r="A2219" t="s">
        <v>1700</v>
      </c>
      <c r="B2219" t="s">
        <v>356</v>
      </c>
      <c r="C2219" t="s">
        <v>176</v>
      </c>
      <c r="D2219">
        <v>0</v>
      </c>
      <c r="E2219">
        <v>0</v>
      </c>
      <c r="F2219">
        <v>0</v>
      </c>
      <c r="G2219">
        <v>0</v>
      </c>
      <c r="H2219">
        <v>0</v>
      </c>
    </row>
    <row r="2220" spans="1:8">
      <c r="A2220" t="s">
        <v>1700</v>
      </c>
      <c r="B2220" t="s">
        <v>356</v>
      </c>
      <c r="C2220" t="s">
        <v>177</v>
      </c>
      <c r="D2220">
        <v>72917</v>
      </c>
      <c r="E2220">
        <v>76423</v>
      </c>
      <c r="F2220">
        <v>75954</v>
      </c>
      <c r="G2220">
        <v>66616</v>
      </c>
      <c r="H2220">
        <v>74151</v>
      </c>
    </row>
    <row r="2221" spans="1:8">
      <c r="A2221" t="s">
        <v>1700</v>
      </c>
      <c r="B2221" t="s">
        <v>356</v>
      </c>
      <c r="C2221" t="s">
        <v>178</v>
      </c>
      <c r="D2221">
        <v>0</v>
      </c>
      <c r="E2221">
        <v>0</v>
      </c>
      <c r="F2221">
        <v>0</v>
      </c>
      <c r="G2221">
        <v>0</v>
      </c>
      <c r="H2221">
        <v>0</v>
      </c>
    </row>
    <row r="2222" spans="1:8">
      <c r="A2222" t="s">
        <v>1700</v>
      </c>
      <c r="B2222" t="s">
        <v>356</v>
      </c>
      <c r="C2222" t="s">
        <v>179</v>
      </c>
      <c r="D2222">
        <v>0</v>
      </c>
      <c r="E2222">
        <v>0</v>
      </c>
      <c r="F2222">
        <v>0</v>
      </c>
      <c r="G2222">
        <v>0</v>
      </c>
      <c r="H2222">
        <v>0</v>
      </c>
    </row>
    <row r="2223" spans="1:8">
      <c r="A2223" t="s">
        <v>1700</v>
      </c>
      <c r="B2223" t="s">
        <v>356</v>
      </c>
      <c r="C2223" t="s">
        <v>180</v>
      </c>
      <c r="D2223">
        <v>294</v>
      </c>
      <c r="E2223">
        <v>283</v>
      </c>
      <c r="F2223">
        <v>291</v>
      </c>
      <c r="G2223">
        <v>255</v>
      </c>
      <c r="H2223">
        <v>246</v>
      </c>
    </row>
    <row r="2224" spans="1:8">
      <c r="A2224" t="s">
        <v>1700</v>
      </c>
      <c r="B2224" t="s">
        <v>356</v>
      </c>
      <c r="C2224" t="s">
        <v>181</v>
      </c>
      <c r="D2224">
        <v>324153</v>
      </c>
      <c r="E2224">
        <v>328457</v>
      </c>
      <c r="F2224">
        <v>329485</v>
      </c>
      <c r="G2224">
        <v>315589</v>
      </c>
      <c r="H2224">
        <v>320609</v>
      </c>
    </row>
    <row r="2225" spans="1:8">
      <c r="A2225" t="s">
        <v>1700</v>
      </c>
      <c r="B2225" t="s">
        <v>356</v>
      </c>
      <c r="C2225" t="s">
        <v>182</v>
      </c>
      <c r="D2225">
        <v>56646</v>
      </c>
      <c r="E2225">
        <v>56943</v>
      </c>
      <c r="F2225">
        <v>56347</v>
      </c>
      <c r="G2225">
        <v>56547</v>
      </c>
      <c r="H2225">
        <v>58388</v>
      </c>
    </row>
    <row r="2226" spans="1:8">
      <c r="A2226" t="s">
        <v>1700</v>
      </c>
      <c r="B2226" t="s">
        <v>356</v>
      </c>
      <c r="C2226" t="s">
        <v>183</v>
      </c>
      <c r="D2226">
        <v>414430</v>
      </c>
      <c r="E2226">
        <v>428302</v>
      </c>
      <c r="F2226">
        <v>433943</v>
      </c>
      <c r="G2226">
        <v>454816</v>
      </c>
      <c r="H2226">
        <v>444967</v>
      </c>
    </row>
    <row r="2227" spans="1:8">
      <c r="A2227" t="s">
        <v>1700</v>
      </c>
      <c r="B2227" t="s">
        <v>356</v>
      </c>
      <c r="C2227" t="s">
        <v>184</v>
      </c>
      <c r="D2227">
        <v>795523</v>
      </c>
      <c r="E2227">
        <v>813985</v>
      </c>
      <c r="F2227">
        <v>820067</v>
      </c>
      <c r="G2227">
        <v>827206</v>
      </c>
      <c r="H2227">
        <v>824210</v>
      </c>
    </row>
    <row r="2228" spans="1:8">
      <c r="A2228" t="s">
        <v>1700</v>
      </c>
      <c r="B2228" t="s">
        <v>356</v>
      </c>
      <c r="C2228" t="s">
        <v>185</v>
      </c>
      <c r="D2228">
        <v>795523</v>
      </c>
      <c r="E2228">
        <v>813985</v>
      </c>
      <c r="F2228">
        <v>820067</v>
      </c>
      <c r="G2228">
        <v>827206</v>
      </c>
      <c r="H2228">
        <v>824210</v>
      </c>
    </row>
    <row r="2229" spans="1:8">
      <c r="A2229" t="s">
        <v>1700</v>
      </c>
      <c r="B2229" t="s">
        <v>356</v>
      </c>
      <c r="C2229" t="s">
        <v>186</v>
      </c>
      <c r="D2229">
        <v>0</v>
      </c>
      <c r="E2229">
        <v>0</v>
      </c>
      <c r="F2229">
        <v>0</v>
      </c>
      <c r="G2229">
        <v>0</v>
      </c>
      <c r="H2229">
        <v>0</v>
      </c>
    </row>
    <row r="2230" spans="1:8">
      <c r="A2230" t="s">
        <v>1700</v>
      </c>
      <c r="B2230" t="s">
        <v>356</v>
      </c>
      <c r="C2230" t="s">
        <v>187</v>
      </c>
      <c r="D2230">
        <v>0</v>
      </c>
      <c r="E2230">
        <v>0</v>
      </c>
      <c r="F2230">
        <v>0</v>
      </c>
      <c r="G2230">
        <v>0</v>
      </c>
      <c r="H2230">
        <v>0</v>
      </c>
    </row>
    <row r="2231" spans="1:8">
      <c r="A2231" t="s">
        <v>1700</v>
      </c>
      <c r="B2231" t="s">
        <v>356</v>
      </c>
      <c r="C2231" t="s">
        <v>1706</v>
      </c>
      <c r="D2231">
        <v>53176</v>
      </c>
      <c r="E2231">
        <v>50688</v>
      </c>
      <c r="F2231">
        <v>53184</v>
      </c>
      <c r="G2231">
        <v>52833</v>
      </c>
      <c r="H2231">
        <v>53973</v>
      </c>
    </row>
    <row r="2232" spans="1:8">
      <c r="A2232" t="s">
        <v>1700</v>
      </c>
      <c r="B2232" t="s">
        <v>356</v>
      </c>
      <c r="C2232" t="s">
        <v>188</v>
      </c>
      <c r="D2232">
        <v>3586499</v>
      </c>
      <c r="E2232">
        <v>3682277</v>
      </c>
      <c r="F2232">
        <v>3616325</v>
      </c>
      <c r="G2232">
        <v>3284410</v>
      </c>
      <c r="H2232">
        <v>3541854</v>
      </c>
    </row>
    <row r="2233" spans="1:8">
      <c r="A2233" t="s">
        <v>1700</v>
      </c>
      <c r="B2233" t="s">
        <v>356</v>
      </c>
      <c r="C2233" t="s">
        <v>189</v>
      </c>
      <c r="D2233">
        <v>0</v>
      </c>
      <c r="E2233">
        <v>0</v>
      </c>
      <c r="F2233">
        <v>0</v>
      </c>
      <c r="G2233">
        <v>0</v>
      </c>
      <c r="H2233">
        <v>0</v>
      </c>
    </row>
    <row r="2234" spans="1:8">
      <c r="A2234" t="s">
        <v>1700</v>
      </c>
      <c r="B2234" t="s">
        <v>356</v>
      </c>
      <c r="C2234" t="s">
        <v>190</v>
      </c>
      <c r="D2234">
        <v>0</v>
      </c>
      <c r="E2234">
        <v>0</v>
      </c>
      <c r="F2234">
        <v>0</v>
      </c>
      <c r="G2234">
        <v>0</v>
      </c>
      <c r="H2234">
        <v>0</v>
      </c>
    </row>
    <row r="2235" spans="1:8">
      <c r="A2235" t="s">
        <v>1700</v>
      </c>
      <c r="B2235" t="s">
        <v>356</v>
      </c>
      <c r="C2235" t="s">
        <v>191</v>
      </c>
      <c r="D2235">
        <v>0</v>
      </c>
      <c r="E2235">
        <v>0</v>
      </c>
      <c r="F2235">
        <v>0</v>
      </c>
      <c r="G2235">
        <v>0</v>
      </c>
      <c r="H2235">
        <v>0</v>
      </c>
    </row>
    <row r="2236" spans="1:8">
      <c r="A2236" t="s">
        <v>1700</v>
      </c>
      <c r="B2236" t="s">
        <v>356</v>
      </c>
      <c r="C2236" t="s">
        <v>192</v>
      </c>
      <c r="D2236">
        <v>1003144</v>
      </c>
      <c r="E2236">
        <v>1057255.3999999999</v>
      </c>
      <c r="F2236">
        <v>1111392.2</v>
      </c>
      <c r="G2236">
        <v>1116726.8</v>
      </c>
      <c r="H2236">
        <v>1255558.3</v>
      </c>
    </row>
    <row r="2237" spans="1:8">
      <c r="A2237" t="s">
        <v>1700</v>
      </c>
      <c r="B2237" t="s">
        <v>356</v>
      </c>
      <c r="C2237" t="s">
        <v>193</v>
      </c>
      <c r="D2237">
        <v>912687</v>
      </c>
      <c r="E2237">
        <v>941627</v>
      </c>
      <c r="F2237">
        <v>965673</v>
      </c>
      <c r="G2237">
        <v>950164</v>
      </c>
      <c r="H2237">
        <v>1029576</v>
      </c>
    </row>
    <row r="2238" spans="1:8">
      <c r="A2238" t="s">
        <v>1700</v>
      </c>
      <c r="B2238" t="s">
        <v>356</v>
      </c>
      <c r="C2238" t="s">
        <v>194</v>
      </c>
      <c r="D2238">
        <v>2080</v>
      </c>
      <c r="E2238">
        <v>2080</v>
      </c>
      <c r="F2238">
        <v>2080</v>
      </c>
      <c r="G2238">
        <v>2080</v>
      </c>
      <c r="H2238">
        <v>2080</v>
      </c>
    </row>
    <row r="2239" spans="1:8">
      <c r="A2239" t="s">
        <v>1700</v>
      </c>
      <c r="B2239" t="s">
        <v>356</v>
      </c>
      <c r="C2239" t="s">
        <v>195</v>
      </c>
      <c r="D2239">
        <v>0</v>
      </c>
      <c r="E2239">
        <v>0</v>
      </c>
      <c r="F2239">
        <v>0</v>
      </c>
      <c r="G2239">
        <v>0</v>
      </c>
      <c r="H2239">
        <v>0</v>
      </c>
    </row>
    <row r="2240" spans="1:8">
      <c r="A2240" t="s">
        <v>1700</v>
      </c>
      <c r="B2240" t="s">
        <v>356</v>
      </c>
      <c r="C2240" t="s">
        <v>1707</v>
      </c>
      <c r="D2240">
        <v>0</v>
      </c>
      <c r="E2240">
        <v>0</v>
      </c>
      <c r="F2240">
        <v>0</v>
      </c>
      <c r="G2240">
        <v>0</v>
      </c>
      <c r="H2240">
        <v>0</v>
      </c>
    </row>
    <row r="2241" spans="1:8">
      <c r="A2241" t="s">
        <v>1700</v>
      </c>
      <c r="B2241" t="s">
        <v>356</v>
      </c>
      <c r="C2241" t="s">
        <v>196</v>
      </c>
      <c r="D2241">
        <v>0</v>
      </c>
      <c r="E2241">
        <v>0</v>
      </c>
      <c r="F2241">
        <v>0</v>
      </c>
      <c r="G2241">
        <v>0</v>
      </c>
      <c r="H2241">
        <v>0</v>
      </c>
    </row>
    <row r="2242" spans="1:8">
      <c r="A2242" t="s">
        <v>1700</v>
      </c>
      <c r="B2242" t="s">
        <v>356</v>
      </c>
      <c r="C2242" t="s">
        <v>197</v>
      </c>
      <c r="D2242">
        <v>7976</v>
      </c>
      <c r="E2242">
        <v>7976</v>
      </c>
      <c r="F2242">
        <v>7976</v>
      </c>
      <c r="G2242">
        <v>7976</v>
      </c>
      <c r="H2242">
        <v>7976</v>
      </c>
    </row>
    <row r="2243" spans="1:8">
      <c r="A2243" t="s">
        <v>1700</v>
      </c>
      <c r="B2243" t="s">
        <v>356</v>
      </c>
      <c r="C2243" t="s">
        <v>198</v>
      </c>
      <c r="D2243">
        <v>10056</v>
      </c>
      <c r="E2243">
        <v>10056</v>
      </c>
      <c r="F2243">
        <v>10056</v>
      </c>
      <c r="G2243">
        <v>10056</v>
      </c>
      <c r="H2243">
        <v>10056</v>
      </c>
    </row>
    <row r="2244" spans="1:8">
      <c r="A2244" t="s">
        <v>1700</v>
      </c>
      <c r="B2244" t="s">
        <v>356</v>
      </c>
      <c r="C2244" t="s">
        <v>199</v>
      </c>
      <c r="D2244">
        <v>10056</v>
      </c>
      <c r="E2244">
        <v>10056</v>
      </c>
      <c r="F2244">
        <v>10056</v>
      </c>
      <c r="G2244">
        <v>10056</v>
      </c>
      <c r="H2244">
        <v>10056</v>
      </c>
    </row>
    <row r="2245" spans="1:8">
      <c r="A2245" t="s">
        <v>1700</v>
      </c>
      <c r="B2245" t="s">
        <v>356</v>
      </c>
      <c r="C2245" t="s">
        <v>200</v>
      </c>
      <c r="D2245">
        <v>899</v>
      </c>
      <c r="E2245">
        <v>900</v>
      </c>
      <c r="F2245">
        <v>873</v>
      </c>
      <c r="G2245">
        <v>1205</v>
      </c>
      <c r="H2245">
        <v>1415</v>
      </c>
    </row>
    <row r="2246" spans="1:8">
      <c r="A2246" t="s">
        <v>1700</v>
      </c>
      <c r="B2246" t="s">
        <v>356</v>
      </c>
      <c r="C2246" t="s">
        <v>201</v>
      </c>
      <c r="D2246">
        <v>7596</v>
      </c>
      <c r="E2246">
        <v>8021</v>
      </c>
      <c r="F2246">
        <v>8194</v>
      </c>
      <c r="G2246">
        <v>7903</v>
      </c>
      <c r="H2246">
        <v>8301</v>
      </c>
    </row>
    <row r="2247" spans="1:8">
      <c r="A2247" t="s">
        <v>1700</v>
      </c>
      <c r="B2247" t="s">
        <v>356</v>
      </c>
      <c r="C2247" t="s">
        <v>202</v>
      </c>
      <c r="D2247">
        <v>4499</v>
      </c>
      <c r="E2247">
        <v>4136</v>
      </c>
      <c r="F2247">
        <v>4045</v>
      </c>
      <c r="G2247">
        <v>4144</v>
      </c>
      <c r="H2247">
        <v>4430</v>
      </c>
    </row>
    <row r="2248" spans="1:8">
      <c r="A2248" t="s">
        <v>1700</v>
      </c>
      <c r="B2248" t="s">
        <v>356</v>
      </c>
      <c r="C2248" t="s">
        <v>203</v>
      </c>
      <c r="D2248">
        <v>6254</v>
      </c>
      <c r="E2248">
        <v>6773</v>
      </c>
      <c r="F2248">
        <v>6349</v>
      </c>
      <c r="G2248">
        <v>6510</v>
      </c>
      <c r="H2248">
        <v>6397</v>
      </c>
    </row>
    <row r="2249" spans="1:8">
      <c r="A2249" t="s">
        <v>1700</v>
      </c>
      <c r="B2249" t="s">
        <v>356</v>
      </c>
      <c r="C2249" t="s">
        <v>204</v>
      </c>
      <c r="D2249">
        <v>19249</v>
      </c>
      <c r="E2249">
        <v>19830</v>
      </c>
      <c r="F2249">
        <v>19462</v>
      </c>
      <c r="G2249">
        <v>19763</v>
      </c>
      <c r="H2249">
        <v>20543</v>
      </c>
    </row>
    <row r="2250" spans="1:8">
      <c r="A2250" t="s">
        <v>1700</v>
      </c>
      <c r="B2250" t="s">
        <v>356</v>
      </c>
      <c r="C2250" t="s">
        <v>205</v>
      </c>
      <c r="D2250">
        <v>19249</v>
      </c>
      <c r="E2250">
        <v>19830</v>
      </c>
      <c r="F2250">
        <v>19462</v>
      </c>
      <c r="G2250">
        <v>19763</v>
      </c>
      <c r="H2250">
        <v>20543</v>
      </c>
    </row>
    <row r="2251" spans="1:8">
      <c r="A2251" t="s">
        <v>1700</v>
      </c>
      <c r="B2251" t="s">
        <v>356</v>
      </c>
      <c r="C2251" t="s">
        <v>1708</v>
      </c>
      <c r="D2251">
        <v>0</v>
      </c>
      <c r="E2251">
        <v>0</v>
      </c>
      <c r="F2251">
        <v>0</v>
      </c>
      <c r="G2251">
        <v>0</v>
      </c>
      <c r="H2251">
        <v>0</v>
      </c>
    </row>
    <row r="2252" spans="1:8">
      <c r="A2252" t="s">
        <v>1700</v>
      </c>
      <c r="B2252" t="s">
        <v>356</v>
      </c>
      <c r="C2252" t="s">
        <v>1709</v>
      </c>
      <c r="D2252">
        <v>55</v>
      </c>
      <c r="E2252">
        <v>55</v>
      </c>
      <c r="F2252">
        <v>44</v>
      </c>
      <c r="G2252">
        <v>44</v>
      </c>
      <c r="H2252">
        <v>44</v>
      </c>
    </row>
    <row r="2253" spans="1:8">
      <c r="A2253" t="s">
        <v>1700</v>
      </c>
      <c r="B2253" t="s">
        <v>356</v>
      </c>
      <c r="C2253" t="s">
        <v>206</v>
      </c>
      <c r="D2253">
        <v>0</v>
      </c>
      <c r="E2253">
        <v>0</v>
      </c>
      <c r="F2253">
        <v>0</v>
      </c>
      <c r="G2253">
        <v>0</v>
      </c>
      <c r="H2253">
        <v>0</v>
      </c>
    </row>
    <row r="2254" spans="1:8">
      <c r="A2254" t="s">
        <v>1700</v>
      </c>
      <c r="B2254" t="s">
        <v>356</v>
      </c>
      <c r="C2254" t="s">
        <v>207</v>
      </c>
      <c r="D2254">
        <v>2010</v>
      </c>
      <c r="E2254">
        <v>2116</v>
      </c>
      <c r="F2254">
        <v>1868</v>
      </c>
      <c r="G2254">
        <v>2031</v>
      </c>
      <c r="H2254">
        <v>2225</v>
      </c>
    </row>
    <row r="2255" spans="1:8">
      <c r="A2255" t="s">
        <v>1700</v>
      </c>
      <c r="B2255" t="s">
        <v>356</v>
      </c>
      <c r="C2255" t="s">
        <v>208</v>
      </c>
      <c r="D2255">
        <v>0</v>
      </c>
      <c r="E2255">
        <v>0</v>
      </c>
      <c r="F2255">
        <v>0</v>
      </c>
      <c r="G2255">
        <v>0</v>
      </c>
      <c r="H2255">
        <v>0</v>
      </c>
    </row>
    <row r="2256" spans="1:8">
      <c r="A2256" t="s">
        <v>1700</v>
      </c>
      <c r="B2256" t="s">
        <v>356</v>
      </c>
      <c r="C2256" t="s">
        <v>209</v>
      </c>
      <c r="D2256">
        <v>2010</v>
      </c>
      <c r="E2256">
        <v>2116</v>
      </c>
      <c r="F2256">
        <v>1868</v>
      </c>
      <c r="G2256">
        <v>2031</v>
      </c>
      <c r="H2256">
        <v>2225</v>
      </c>
    </row>
    <row r="2257" spans="1:8">
      <c r="A2257" t="s">
        <v>1700</v>
      </c>
      <c r="B2257" t="s">
        <v>356</v>
      </c>
      <c r="C2257" t="s">
        <v>210</v>
      </c>
      <c r="D2257">
        <v>0</v>
      </c>
      <c r="E2257">
        <v>0</v>
      </c>
      <c r="F2257">
        <v>0</v>
      </c>
      <c r="G2257">
        <v>0</v>
      </c>
      <c r="H2257">
        <v>0</v>
      </c>
    </row>
    <row r="2258" spans="1:8">
      <c r="A2258" t="s">
        <v>1700</v>
      </c>
      <c r="B2258" t="s">
        <v>356</v>
      </c>
      <c r="C2258" t="s">
        <v>211</v>
      </c>
      <c r="D2258">
        <v>0</v>
      </c>
      <c r="E2258">
        <v>0</v>
      </c>
      <c r="F2258">
        <v>0</v>
      </c>
      <c r="G2258">
        <v>0</v>
      </c>
      <c r="H2258">
        <v>0</v>
      </c>
    </row>
    <row r="2259" spans="1:8">
      <c r="A2259" t="s">
        <v>1700</v>
      </c>
      <c r="B2259" t="s">
        <v>356</v>
      </c>
      <c r="C2259" t="s">
        <v>212</v>
      </c>
      <c r="D2259">
        <v>0</v>
      </c>
      <c r="E2259">
        <v>0</v>
      </c>
      <c r="F2259">
        <v>0</v>
      </c>
      <c r="G2259">
        <v>0</v>
      </c>
      <c r="H2259">
        <v>0</v>
      </c>
    </row>
    <row r="2260" spans="1:8">
      <c r="A2260" t="s">
        <v>1700</v>
      </c>
      <c r="B2260" t="s">
        <v>356</v>
      </c>
      <c r="C2260" t="s">
        <v>213</v>
      </c>
      <c r="D2260">
        <v>0</v>
      </c>
      <c r="E2260">
        <v>0</v>
      </c>
      <c r="F2260">
        <v>0</v>
      </c>
      <c r="G2260">
        <v>0</v>
      </c>
      <c r="H2260">
        <v>0</v>
      </c>
    </row>
    <row r="2261" spans="1:8">
      <c r="A2261" t="s">
        <v>1700</v>
      </c>
      <c r="B2261" t="s">
        <v>356</v>
      </c>
      <c r="C2261" t="s">
        <v>214</v>
      </c>
      <c r="D2261">
        <v>0</v>
      </c>
      <c r="E2261">
        <v>0</v>
      </c>
      <c r="F2261">
        <v>0</v>
      </c>
      <c r="G2261">
        <v>0</v>
      </c>
      <c r="H2261">
        <v>0</v>
      </c>
    </row>
    <row r="2262" spans="1:8">
      <c r="A2262" t="s">
        <v>1700</v>
      </c>
      <c r="B2262" t="s">
        <v>356</v>
      </c>
      <c r="C2262" t="s">
        <v>215</v>
      </c>
      <c r="D2262">
        <v>298228</v>
      </c>
      <c r="E2262">
        <v>309236</v>
      </c>
      <c r="F2262">
        <v>319624</v>
      </c>
      <c r="G2262">
        <v>190871</v>
      </c>
      <c r="H2262">
        <v>276978</v>
      </c>
    </row>
    <row r="2263" spans="1:8">
      <c r="A2263" t="s">
        <v>1700</v>
      </c>
      <c r="B2263" t="s">
        <v>356</v>
      </c>
      <c r="C2263" t="s">
        <v>216</v>
      </c>
      <c r="D2263">
        <v>298228</v>
      </c>
      <c r="E2263">
        <v>309236</v>
      </c>
      <c r="F2263">
        <v>319624</v>
      </c>
      <c r="G2263">
        <v>190871</v>
      </c>
      <c r="H2263">
        <v>276978</v>
      </c>
    </row>
    <row r="2264" spans="1:8">
      <c r="A2264" t="s">
        <v>1700</v>
      </c>
      <c r="B2264" t="s">
        <v>356</v>
      </c>
      <c r="C2264" t="s">
        <v>217</v>
      </c>
      <c r="D2264">
        <v>298228</v>
      </c>
      <c r="E2264">
        <v>309236</v>
      </c>
      <c r="F2264">
        <v>319624</v>
      </c>
      <c r="G2264">
        <v>190871</v>
      </c>
      <c r="H2264">
        <v>276978</v>
      </c>
    </row>
    <row r="2265" spans="1:8">
      <c r="A2265" t="s">
        <v>1700</v>
      </c>
      <c r="B2265" t="s">
        <v>356</v>
      </c>
      <c r="C2265" t="s">
        <v>218</v>
      </c>
      <c r="D2265">
        <v>15</v>
      </c>
      <c r="E2265">
        <v>7</v>
      </c>
      <c r="F2265">
        <v>8</v>
      </c>
      <c r="G2265">
        <v>6</v>
      </c>
      <c r="H2265">
        <v>12</v>
      </c>
    </row>
    <row r="2266" spans="1:8">
      <c r="A2266" t="s">
        <v>1700</v>
      </c>
      <c r="B2266" t="s">
        <v>356</v>
      </c>
      <c r="C2266" t="s">
        <v>219</v>
      </c>
      <c r="D2266">
        <v>1</v>
      </c>
      <c r="E2266">
        <v>1</v>
      </c>
      <c r="F2266">
        <v>1</v>
      </c>
      <c r="G2266">
        <v>2</v>
      </c>
      <c r="H2266">
        <v>1</v>
      </c>
    </row>
    <row r="2267" spans="1:8">
      <c r="A2267" t="s">
        <v>1700</v>
      </c>
      <c r="B2267" t="s">
        <v>356</v>
      </c>
      <c r="C2267" t="s">
        <v>220</v>
      </c>
      <c r="D2267">
        <v>10</v>
      </c>
      <c r="E2267">
        <v>19</v>
      </c>
      <c r="F2267">
        <v>18</v>
      </c>
      <c r="G2267">
        <v>17</v>
      </c>
      <c r="H2267">
        <v>19</v>
      </c>
    </row>
    <row r="2268" spans="1:8">
      <c r="A2268" t="s">
        <v>1700</v>
      </c>
      <c r="B2268" t="s">
        <v>356</v>
      </c>
      <c r="C2268" t="s">
        <v>221</v>
      </c>
      <c r="D2268">
        <v>26</v>
      </c>
      <c r="E2268">
        <v>26</v>
      </c>
      <c r="F2268">
        <v>27</v>
      </c>
      <c r="G2268">
        <v>25</v>
      </c>
      <c r="H2268">
        <v>32</v>
      </c>
    </row>
    <row r="2269" spans="1:8">
      <c r="A2269" t="s">
        <v>1700</v>
      </c>
      <c r="B2269" t="s">
        <v>356</v>
      </c>
      <c r="C2269" t="s">
        <v>222</v>
      </c>
      <c r="D2269">
        <v>26</v>
      </c>
      <c r="E2269">
        <v>26</v>
      </c>
      <c r="F2269">
        <v>27</v>
      </c>
      <c r="G2269">
        <v>25</v>
      </c>
      <c r="H2269">
        <v>32</v>
      </c>
    </row>
    <row r="2270" spans="1:8">
      <c r="A2270" t="s">
        <v>1700</v>
      </c>
      <c r="B2270" t="s">
        <v>356</v>
      </c>
      <c r="C2270" t="s">
        <v>223</v>
      </c>
      <c r="D2270">
        <v>499</v>
      </c>
      <c r="E2270">
        <v>467</v>
      </c>
      <c r="F2270">
        <v>459</v>
      </c>
      <c r="G2270">
        <v>388</v>
      </c>
      <c r="H2270">
        <v>381</v>
      </c>
    </row>
    <row r="2271" spans="1:8">
      <c r="A2271" t="s">
        <v>1700</v>
      </c>
      <c r="B2271" t="s">
        <v>356</v>
      </c>
      <c r="C2271" t="s">
        <v>224</v>
      </c>
      <c r="D2271">
        <v>549736</v>
      </c>
      <c r="E2271">
        <v>541829</v>
      </c>
      <c r="F2271">
        <v>519104</v>
      </c>
      <c r="G2271">
        <v>481500</v>
      </c>
      <c r="H2271">
        <v>496992</v>
      </c>
    </row>
    <row r="2272" spans="1:8">
      <c r="A2272" t="s">
        <v>1700</v>
      </c>
      <c r="B2272" t="s">
        <v>356</v>
      </c>
      <c r="C2272" t="s">
        <v>225</v>
      </c>
      <c r="D2272">
        <v>96067</v>
      </c>
      <c r="E2272">
        <v>93935</v>
      </c>
      <c r="F2272">
        <v>88775</v>
      </c>
      <c r="G2272">
        <v>86275</v>
      </c>
      <c r="H2272">
        <v>90510</v>
      </c>
    </row>
    <row r="2273" spans="1:8">
      <c r="A2273" t="s">
        <v>1700</v>
      </c>
      <c r="B2273" t="s">
        <v>356</v>
      </c>
      <c r="C2273" t="s">
        <v>226</v>
      </c>
      <c r="D2273">
        <v>702840</v>
      </c>
      <c r="E2273">
        <v>706534</v>
      </c>
      <c r="F2273">
        <v>683679</v>
      </c>
      <c r="G2273">
        <v>693921</v>
      </c>
      <c r="H2273">
        <v>689767</v>
      </c>
    </row>
    <row r="2274" spans="1:8">
      <c r="A2274" t="s">
        <v>1700</v>
      </c>
      <c r="B2274" t="s">
        <v>356</v>
      </c>
      <c r="C2274" t="s">
        <v>227</v>
      </c>
      <c r="D2274">
        <v>1349142</v>
      </c>
      <c r="E2274">
        <v>1342764</v>
      </c>
      <c r="F2274">
        <v>1292018</v>
      </c>
      <c r="G2274">
        <v>1262084</v>
      </c>
      <c r="H2274">
        <v>1277651</v>
      </c>
    </row>
    <row r="2275" spans="1:8">
      <c r="A2275" t="s">
        <v>1700</v>
      </c>
      <c r="B2275" t="s">
        <v>356</v>
      </c>
      <c r="C2275" t="s">
        <v>228</v>
      </c>
      <c r="D2275">
        <v>1349142</v>
      </c>
      <c r="E2275">
        <v>1342764</v>
      </c>
      <c r="F2275">
        <v>1292018</v>
      </c>
      <c r="G2275">
        <v>1262084</v>
      </c>
      <c r="H2275">
        <v>1277651</v>
      </c>
    </row>
    <row r="2276" spans="1:8">
      <c r="A2276" t="s">
        <v>1700</v>
      </c>
      <c r="B2276" t="s">
        <v>356</v>
      </c>
      <c r="C2276" t="s">
        <v>229</v>
      </c>
      <c r="D2276">
        <v>7661</v>
      </c>
      <c r="E2276">
        <v>7854</v>
      </c>
      <c r="F2276">
        <v>7352</v>
      </c>
      <c r="G2276">
        <v>6212</v>
      </c>
      <c r="H2276">
        <v>6797</v>
      </c>
    </row>
    <row r="2277" spans="1:8">
      <c r="A2277" t="s">
        <v>1700</v>
      </c>
      <c r="B2277" t="s">
        <v>356</v>
      </c>
      <c r="C2277" t="s">
        <v>230</v>
      </c>
      <c r="D2277">
        <v>2841</v>
      </c>
      <c r="E2277">
        <v>2796</v>
      </c>
      <c r="F2277">
        <v>2637</v>
      </c>
      <c r="G2277">
        <v>2611</v>
      </c>
      <c r="H2277">
        <v>2845</v>
      </c>
    </row>
    <row r="2278" spans="1:8">
      <c r="A2278" t="s">
        <v>1700</v>
      </c>
      <c r="B2278" t="s">
        <v>356</v>
      </c>
      <c r="C2278" t="s">
        <v>231</v>
      </c>
      <c r="D2278">
        <v>10503</v>
      </c>
      <c r="E2278">
        <v>10649</v>
      </c>
      <c r="F2278">
        <v>9989</v>
      </c>
      <c r="G2278">
        <v>8823</v>
      </c>
      <c r="H2278">
        <v>9642</v>
      </c>
    </row>
    <row r="2279" spans="1:8">
      <c r="A2279" t="s">
        <v>1700</v>
      </c>
      <c r="B2279" t="s">
        <v>356</v>
      </c>
      <c r="C2279" t="s">
        <v>232</v>
      </c>
      <c r="D2279">
        <v>10503</v>
      </c>
      <c r="E2279">
        <v>10649</v>
      </c>
      <c r="F2279">
        <v>9989</v>
      </c>
      <c r="G2279">
        <v>8823</v>
      </c>
      <c r="H2279">
        <v>9642</v>
      </c>
    </row>
    <row r="2280" spans="1:8">
      <c r="A2280" t="s">
        <v>1700</v>
      </c>
      <c r="B2280" t="s">
        <v>356</v>
      </c>
      <c r="C2280" t="s">
        <v>233</v>
      </c>
      <c r="D2280">
        <v>0</v>
      </c>
      <c r="E2280">
        <v>0</v>
      </c>
      <c r="F2280">
        <v>0</v>
      </c>
      <c r="G2280">
        <v>0</v>
      </c>
      <c r="H2280">
        <v>0</v>
      </c>
    </row>
    <row r="2281" spans="1:8">
      <c r="A2281" t="s">
        <v>1700</v>
      </c>
      <c r="B2281" t="s">
        <v>356</v>
      </c>
      <c r="C2281" t="s">
        <v>234</v>
      </c>
      <c r="D2281">
        <v>1044537</v>
      </c>
      <c r="E2281">
        <v>1061292</v>
      </c>
      <c r="F2281">
        <v>1059916</v>
      </c>
      <c r="G2281">
        <v>926819</v>
      </c>
      <c r="H2281">
        <v>1025650</v>
      </c>
    </row>
    <row r="2282" spans="1:8">
      <c r="A2282" t="s">
        <v>1700</v>
      </c>
      <c r="B2282" t="s">
        <v>356</v>
      </c>
      <c r="C2282" t="s">
        <v>235</v>
      </c>
      <c r="D2282">
        <v>27762</v>
      </c>
      <c r="E2282">
        <v>28230</v>
      </c>
      <c r="F2282">
        <v>28492</v>
      </c>
      <c r="G2282">
        <v>28657</v>
      </c>
      <c r="H2282">
        <v>28895</v>
      </c>
    </row>
    <row r="2283" spans="1:8">
      <c r="A2283" t="s">
        <v>1700</v>
      </c>
      <c r="B2283" t="s">
        <v>356</v>
      </c>
      <c r="C2283" t="s">
        <v>236</v>
      </c>
      <c r="D2283">
        <v>22598</v>
      </c>
      <c r="E2283">
        <v>23422</v>
      </c>
      <c r="F2283">
        <v>23506</v>
      </c>
      <c r="G2283">
        <v>23810</v>
      </c>
      <c r="H2283">
        <v>23037</v>
      </c>
    </row>
    <row r="2284" spans="1:8">
      <c r="A2284" t="s">
        <v>1700</v>
      </c>
      <c r="B2284" t="s">
        <v>356</v>
      </c>
      <c r="C2284" t="s">
        <v>237</v>
      </c>
      <c r="D2284">
        <v>1094898</v>
      </c>
      <c r="E2284">
        <v>1112945</v>
      </c>
      <c r="F2284">
        <v>1111913</v>
      </c>
      <c r="G2284">
        <v>979286</v>
      </c>
      <c r="H2284">
        <v>1077582</v>
      </c>
    </row>
    <row r="2285" spans="1:8">
      <c r="A2285" t="s">
        <v>1700</v>
      </c>
      <c r="B2285" t="s">
        <v>356</v>
      </c>
      <c r="C2285" t="s">
        <v>238</v>
      </c>
      <c r="D2285">
        <v>1094898</v>
      </c>
      <c r="E2285">
        <v>1112945</v>
      </c>
      <c r="F2285">
        <v>1111913</v>
      </c>
      <c r="G2285">
        <v>979286</v>
      </c>
      <c r="H2285">
        <v>1077582</v>
      </c>
    </row>
    <row r="2286" spans="1:8">
      <c r="A2286" t="s">
        <v>1700</v>
      </c>
      <c r="B2286" t="s">
        <v>356</v>
      </c>
      <c r="C2286" t="s">
        <v>239</v>
      </c>
      <c r="D2286">
        <v>1021981</v>
      </c>
      <c r="E2286">
        <v>1036522</v>
      </c>
      <c r="F2286">
        <v>1035959</v>
      </c>
      <c r="G2286">
        <v>912670</v>
      </c>
      <c r="H2286">
        <v>1003431</v>
      </c>
    </row>
    <row r="2287" spans="1:8">
      <c r="A2287" t="s">
        <v>1700</v>
      </c>
      <c r="B2287" t="s">
        <v>356</v>
      </c>
      <c r="C2287" t="s">
        <v>240</v>
      </c>
      <c r="D2287">
        <v>1285</v>
      </c>
      <c r="E2287">
        <v>1279</v>
      </c>
      <c r="F2287">
        <v>1164</v>
      </c>
      <c r="G2287">
        <v>1103</v>
      </c>
      <c r="H2287">
        <v>1104</v>
      </c>
    </row>
    <row r="2288" spans="1:8">
      <c r="A2288" t="s">
        <v>1700</v>
      </c>
      <c r="B2288" t="s">
        <v>356</v>
      </c>
      <c r="C2288" t="s">
        <v>241</v>
      </c>
      <c r="D2288">
        <v>0</v>
      </c>
      <c r="E2288">
        <v>0</v>
      </c>
      <c r="F2288">
        <v>0</v>
      </c>
      <c r="G2288">
        <v>0</v>
      </c>
      <c r="H2288">
        <v>0</v>
      </c>
    </row>
    <row r="2289" spans="1:8">
      <c r="A2289" t="s">
        <v>1700</v>
      </c>
      <c r="B2289" t="s">
        <v>356</v>
      </c>
      <c r="C2289" t="s">
        <v>242</v>
      </c>
      <c r="D2289">
        <v>21848</v>
      </c>
      <c r="E2289">
        <v>21706</v>
      </c>
      <c r="F2289">
        <v>22229</v>
      </c>
      <c r="G2289">
        <v>22031</v>
      </c>
      <c r="H2289">
        <v>21003</v>
      </c>
    </row>
    <row r="2290" spans="1:8">
      <c r="A2290" t="s">
        <v>1700</v>
      </c>
      <c r="B2290" t="s">
        <v>356</v>
      </c>
      <c r="C2290" t="s">
        <v>243</v>
      </c>
      <c r="D2290">
        <v>63320</v>
      </c>
      <c r="E2290">
        <v>65589</v>
      </c>
      <c r="F2290">
        <v>64857</v>
      </c>
      <c r="G2290">
        <v>58857</v>
      </c>
      <c r="H2290">
        <v>64571</v>
      </c>
    </row>
    <row r="2291" spans="1:8">
      <c r="A2291" t="s">
        <v>1700</v>
      </c>
      <c r="B2291" t="s">
        <v>356</v>
      </c>
      <c r="C2291" t="s">
        <v>244</v>
      </c>
      <c r="D2291">
        <v>1213642</v>
      </c>
      <c r="E2291">
        <v>1294916</v>
      </c>
      <c r="F2291">
        <v>1351480</v>
      </c>
      <c r="G2291">
        <v>1394330</v>
      </c>
      <c r="H2291">
        <v>1350141</v>
      </c>
    </row>
    <row r="2292" spans="1:8">
      <c r="A2292" t="s">
        <v>1700</v>
      </c>
      <c r="B2292" t="s">
        <v>356</v>
      </c>
      <c r="C2292" t="s">
        <v>1710</v>
      </c>
      <c r="D2292">
        <v>38325</v>
      </c>
      <c r="E2292">
        <v>39524</v>
      </c>
      <c r="F2292">
        <v>42046</v>
      </c>
      <c r="G2292">
        <v>44511</v>
      </c>
      <c r="H2292">
        <v>47478</v>
      </c>
    </row>
    <row r="2293" spans="1:8">
      <c r="A2293" t="s">
        <v>1700</v>
      </c>
      <c r="B2293" t="s">
        <v>356</v>
      </c>
      <c r="C2293" t="s">
        <v>245</v>
      </c>
      <c r="D2293">
        <v>107037</v>
      </c>
      <c r="E2293">
        <v>111353</v>
      </c>
      <c r="F2293">
        <v>122690</v>
      </c>
      <c r="G2293">
        <v>126421</v>
      </c>
      <c r="H2293">
        <v>135525</v>
      </c>
    </row>
    <row r="2294" spans="1:8">
      <c r="A2294" t="s">
        <v>1700</v>
      </c>
      <c r="B2294" t="s">
        <v>356</v>
      </c>
      <c r="C2294" t="s">
        <v>246</v>
      </c>
      <c r="D2294">
        <v>15423</v>
      </c>
      <c r="E2294">
        <v>17570</v>
      </c>
      <c r="F2294">
        <v>17013</v>
      </c>
      <c r="G2294">
        <v>17789</v>
      </c>
      <c r="H2294">
        <v>19917</v>
      </c>
    </row>
    <row r="2295" spans="1:8">
      <c r="A2295" t="s">
        <v>1700</v>
      </c>
      <c r="B2295" t="s">
        <v>356</v>
      </c>
      <c r="C2295" t="s">
        <v>247</v>
      </c>
      <c r="D2295">
        <v>1421271</v>
      </c>
      <c r="E2295">
        <v>1511134</v>
      </c>
      <c r="F2295">
        <v>1578269</v>
      </c>
      <c r="G2295">
        <v>1619429</v>
      </c>
      <c r="H2295">
        <v>1591156</v>
      </c>
    </row>
    <row r="2296" spans="1:8">
      <c r="A2296" t="s">
        <v>1700</v>
      </c>
      <c r="B2296" t="s">
        <v>356</v>
      </c>
      <c r="C2296" t="s">
        <v>248</v>
      </c>
      <c r="D2296">
        <v>67.8</v>
      </c>
      <c r="E2296">
        <v>71.099999999999994</v>
      </c>
      <c r="F2296">
        <v>73.400000000000006</v>
      </c>
      <c r="G2296">
        <v>75</v>
      </c>
      <c r="H2296">
        <v>72.900000000000006</v>
      </c>
    </row>
    <row r="2297" spans="1:8">
      <c r="A2297" t="s">
        <v>1700</v>
      </c>
      <c r="B2297" t="s">
        <v>356</v>
      </c>
      <c r="C2297" t="s">
        <v>249</v>
      </c>
      <c r="D2297">
        <v>207628</v>
      </c>
      <c r="E2297">
        <v>216218</v>
      </c>
      <c r="F2297">
        <v>226789</v>
      </c>
      <c r="G2297">
        <v>225098</v>
      </c>
      <c r="H2297">
        <v>241016</v>
      </c>
    </row>
    <row r="2298" spans="1:8">
      <c r="A2298" t="s">
        <v>1700</v>
      </c>
      <c r="B2298" t="s">
        <v>356</v>
      </c>
      <c r="C2298" t="s">
        <v>250</v>
      </c>
      <c r="D2298">
        <v>1421271</v>
      </c>
      <c r="E2298">
        <v>1511134</v>
      </c>
      <c r="F2298">
        <v>1578269</v>
      </c>
      <c r="G2298">
        <v>1619429</v>
      </c>
      <c r="H2298">
        <v>1591156</v>
      </c>
    </row>
    <row r="2299" spans="1:8">
      <c r="A2299" t="s">
        <v>1700</v>
      </c>
      <c r="B2299" t="s">
        <v>356</v>
      </c>
      <c r="C2299" t="s">
        <v>251</v>
      </c>
      <c r="D2299">
        <v>304840</v>
      </c>
      <c r="E2299">
        <v>306461</v>
      </c>
      <c r="F2299">
        <v>303946</v>
      </c>
      <c r="G2299">
        <v>307315</v>
      </c>
      <c r="H2299">
        <v>293097</v>
      </c>
    </row>
    <row r="2300" spans="1:8">
      <c r="A2300" t="s">
        <v>1700</v>
      </c>
      <c r="B2300" t="s">
        <v>356</v>
      </c>
      <c r="C2300" t="s">
        <v>252</v>
      </c>
      <c r="D2300">
        <v>304840</v>
      </c>
      <c r="E2300">
        <v>306461</v>
      </c>
      <c r="F2300">
        <v>303946</v>
      </c>
      <c r="G2300">
        <v>307315</v>
      </c>
      <c r="H2300">
        <v>293097</v>
      </c>
    </row>
    <row r="2301" spans="1:8">
      <c r="A2301" t="s">
        <v>1700</v>
      </c>
      <c r="B2301" t="s">
        <v>356</v>
      </c>
      <c r="C2301" t="s">
        <v>1711</v>
      </c>
      <c r="D2301">
        <v>3572</v>
      </c>
      <c r="E2301">
        <v>3626</v>
      </c>
      <c r="F2301">
        <v>3626</v>
      </c>
      <c r="G2301">
        <v>3666</v>
      </c>
      <c r="H2301">
        <v>3666</v>
      </c>
    </row>
    <row r="2302" spans="1:8">
      <c r="A2302" t="s">
        <v>1700</v>
      </c>
      <c r="B2302" t="s">
        <v>356</v>
      </c>
      <c r="C2302" t="s">
        <v>253</v>
      </c>
      <c r="D2302">
        <v>0</v>
      </c>
      <c r="E2302">
        <v>0</v>
      </c>
      <c r="F2302">
        <v>0</v>
      </c>
      <c r="G2302">
        <v>0</v>
      </c>
      <c r="H2302">
        <v>0</v>
      </c>
    </row>
    <row r="2303" spans="1:8">
      <c r="A2303" t="s">
        <v>1700</v>
      </c>
      <c r="B2303" t="s">
        <v>356</v>
      </c>
      <c r="C2303" t="s">
        <v>1712</v>
      </c>
      <c r="D2303">
        <v>0</v>
      </c>
      <c r="E2303">
        <v>0</v>
      </c>
      <c r="F2303">
        <v>0</v>
      </c>
      <c r="G2303">
        <v>0</v>
      </c>
      <c r="H2303">
        <v>0</v>
      </c>
    </row>
    <row r="2304" spans="1:8">
      <c r="A2304" t="s">
        <v>1700</v>
      </c>
      <c r="B2304" t="s">
        <v>356</v>
      </c>
      <c r="C2304" t="s">
        <v>1713</v>
      </c>
      <c r="D2304">
        <v>3009</v>
      </c>
      <c r="E2304">
        <v>2909</v>
      </c>
      <c r="F2304">
        <v>2819</v>
      </c>
      <c r="G2304">
        <v>2597</v>
      </c>
      <c r="H2304">
        <v>2554</v>
      </c>
    </row>
    <row r="2305" spans="1:8">
      <c r="A2305" t="s">
        <v>1700</v>
      </c>
      <c r="B2305" t="s">
        <v>356</v>
      </c>
      <c r="C2305" t="s">
        <v>1714</v>
      </c>
      <c r="D2305">
        <v>0</v>
      </c>
      <c r="E2305">
        <v>0</v>
      </c>
      <c r="F2305">
        <v>0</v>
      </c>
      <c r="G2305">
        <v>0</v>
      </c>
      <c r="H2305">
        <v>1766</v>
      </c>
    </row>
    <row r="2306" spans="1:8">
      <c r="A2306" t="s">
        <v>1700</v>
      </c>
      <c r="B2306" t="s">
        <v>356</v>
      </c>
      <c r="C2306" t="s">
        <v>254</v>
      </c>
      <c r="D2306">
        <v>3009</v>
      </c>
      <c r="E2306">
        <v>2909</v>
      </c>
      <c r="F2306">
        <v>2819</v>
      </c>
      <c r="G2306">
        <v>2597</v>
      </c>
      <c r="H2306">
        <v>2554</v>
      </c>
    </row>
    <row r="2307" spans="1:8">
      <c r="A2307" t="s">
        <v>1700</v>
      </c>
      <c r="B2307" t="s">
        <v>356</v>
      </c>
      <c r="C2307" t="s">
        <v>255</v>
      </c>
      <c r="D2307">
        <v>3009</v>
      </c>
      <c r="E2307">
        <v>2909</v>
      </c>
      <c r="F2307">
        <v>2819</v>
      </c>
      <c r="G2307">
        <v>2597</v>
      </c>
      <c r="H2307">
        <v>4321</v>
      </c>
    </row>
    <row r="2308" spans="1:8">
      <c r="A2308" t="s">
        <v>1700</v>
      </c>
      <c r="B2308" t="s">
        <v>356</v>
      </c>
      <c r="C2308" t="s">
        <v>256</v>
      </c>
      <c r="D2308">
        <v>3009</v>
      </c>
      <c r="E2308">
        <v>2909</v>
      </c>
      <c r="F2308">
        <v>2819</v>
      </c>
      <c r="G2308">
        <v>2597</v>
      </c>
      <c r="H2308">
        <v>4321</v>
      </c>
    </row>
    <row r="2309" spans="1:8">
      <c r="A2309" t="s">
        <v>1700</v>
      </c>
      <c r="B2309" t="s">
        <v>356</v>
      </c>
      <c r="C2309" t="s">
        <v>1715</v>
      </c>
      <c r="D2309">
        <v>349</v>
      </c>
      <c r="E2309">
        <v>349</v>
      </c>
      <c r="F2309">
        <v>313</v>
      </c>
      <c r="G2309">
        <v>313</v>
      </c>
      <c r="H2309">
        <v>313</v>
      </c>
    </row>
    <row r="2310" spans="1:8">
      <c r="A2310" t="s">
        <v>1700</v>
      </c>
      <c r="B2310" t="s">
        <v>356</v>
      </c>
      <c r="C2310" t="s">
        <v>257</v>
      </c>
      <c r="D2310">
        <v>35934</v>
      </c>
      <c r="E2310">
        <v>35783</v>
      </c>
      <c r="F2310">
        <v>33706</v>
      </c>
      <c r="G2310">
        <v>34386</v>
      </c>
      <c r="H2310">
        <v>40087</v>
      </c>
    </row>
    <row r="2311" spans="1:8">
      <c r="A2311" t="s">
        <v>1700</v>
      </c>
      <c r="B2311" t="s">
        <v>356</v>
      </c>
      <c r="C2311" t="s">
        <v>258</v>
      </c>
      <c r="D2311">
        <v>56041</v>
      </c>
      <c r="E2311">
        <v>62317</v>
      </c>
      <c r="F2311">
        <v>56337</v>
      </c>
      <c r="G2311">
        <v>58583</v>
      </c>
      <c r="H2311">
        <v>60203</v>
      </c>
    </row>
    <row r="2312" spans="1:8">
      <c r="A2312" t="s">
        <v>1700</v>
      </c>
      <c r="B2312" t="s">
        <v>356</v>
      </c>
      <c r="C2312" t="s">
        <v>259</v>
      </c>
      <c r="D2312">
        <v>46126</v>
      </c>
      <c r="E2312">
        <v>46343</v>
      </c>
      <c r="F2312">
        <v>43954</v>
      </c>
      <c r="G2312">
        <v>43017</v>
      </c>
      <c r="H2312">
        <v>51198</v>
      </c>
    </row>
    <row r="2313" spans="1:8">
      <c r="A2313" t="s">
        <v>1700</v>
      </c>
      <c r="B2313" t="s">
        <v>356</v>
      </c>
      <c r="C2313" t="s">
        <v>260</v>
      </c>
      <c r="D2313">
        <v>1664506</v>
      </c>
      <c r="E2313">
        <v>1748508</v>
      </c>
      <c r="F2313">
        <v>1721459</v>
      </c>
      <c r="G2313">
        <v>1396011</v>
      </c>
      <c r="H2313">
        <v>1657675</v>
      </c>
    </row>
    <row r="2314" spans="1:8">
      <c r="A2314" t="s">
        <v>1700</v>
      </c>
      <c r="B2314" t="s">
        <v>356</v>
      </c>
      <c r="C2314" t="s">
        <v>261</v>
      </c>
      <c r="D2314">
        <v>50829</v>
      </c>
      <c r="E2314">
        <v>51190</v>
      </c>
      <c r="F2314">
        <v>50240</v>
      </c>
      <c r="G2314">
        <v>48915</v>
      </c>
      <c r="H2314">
        <v>48036</v>
      </c>
    </row>
    <row r="2315" spans="1:8">
      <c r="A2315" t="s">
        <v>1700</v>
      </c>
      <c r="B2315" t="s">
        <v>356</v>
      </c>
      <c r="C2315" t="s">
        <v>262</v>
      </c>
      <c r="D2315">
        <v>15305</v>
      </c>
      <c r="E2315">
        <v>22026</v>
      </c>
      <c r="F2315">
        <v>15425</v>
      </c>
      <c r="G2315">
        <v>17773</v>
      </c>
      <c r="H2315">
        <v>12543</v>
      </c>
    </row>
    <row r="2316" spans="1:8">
      <c r="A2316" t="s">
        <v>1700</v>
      </c>
      <c r="B2316" t="s">
        <v>356</v>
      </c>
      <c r="C2316" t="s">
        <v>1716</v>
      </c>
      <c r="D2316">
        <v>5029</v>
      </c>
      <c r="E2316">
        <v>3360</v>
      </c>
      <c r="F2316">
        <v>3356</v>
      </c>
      <c r="G2316">
        <v>1687</v>
      </c>
      <c r="H2316">
        <v>1719</v>
      </c>
    </row>
    <row r="2317" spans="1:8">
      <c r="A2317" t="s">
        <v>1700</v>
      </c>
      <c r="B2317" t="s">
        <v>356</v>
      </c>
      <c r="C2317" t="s">
        <v>263</v>
      </c>
      <c r="D2317">
        <v>105110</v>
      </c>
      <c r="E2317">
        <v>102457</v>
      </c>
      <c r="F2317">
        <v>97549</v>
      </c>
      <c r="G2317">
        <v>92810</v>
      </c>
      <c r="H2317">
        <v>106632</v>
      </c>
    </row>
    <row r="2318" spans="1:8">
      <c r="A2318" t="s">
        <v>1700</v>
      </c>
      <c r="B2318" t="s">
        <v>356</v>
      </c>
      <c r="C2318" t="s">
        <v>264</v>
      </c>
      <c r="D2318">
        <v>6316</v>
      </c>
      <c r="E2318">
        <v>6849</v>
      </c>
      <c r="F2318">
        <v>6436</v>
      </c>
      <c r="G2318">
        <v>6569</v>
      </c>
      <c r="H2318">
        <v>6500</v>
      </c>
    </row>
    <row r="2319" spans="1:8">
      <c r="A2319" t="s">
        <v>1700</v>
      </c>
      <c r="B2319" t="s">
        <v>356</v>
      </c>
      <c r="C2319" t="s">
        <v>265</v>
      </c>
      <c r="D2319">
        <v>1842067</v>
      </c>
      <c r="E2319">
        <v>1931030</v>
      </c>
      <c r="F2319">
        <v>1891109</v>
      </c>
      <c r="G2319">
        <v>1562078</v>
      </c>
      <c r="H2319">
        <v>1831386</v>
      </c>
    </row>
    <row r="2320" spans="1:8">
      <c r="A2320" t="s">
        <v>1700</v>
      </c>
      <c r="B2320" t="s">
        <v>356</v>
      </c>
      <c r="C2320" t="s">
        <v>266</v>
      </c>
      <c r="D2320">
        <v>87.8</v>
      </c>
      <c r="E2320">
        <v>90.9</v>
      </c>
      <c r="F2320">
        <v>88</v>
      </c>
      <c r="G2320">
        <v>72.400000000000006</v>
      </c>
      <c r="H2320">
        <v>83.9</v>
      </c>
    </row>
    <row r="2321" spans="1:8">
      <c r="A2321" t="s">
        <v>1700</v>
      </c>
      <c r="B2321" t="s">
        <v>356</v>
      </c>
      <c r="C2321" t="s">
        <v>267</v>
      </c>
      <c r="D2321">
        <v>1826762</v>
      </c>
      <c r="E2321">
        <v>1909005</v>
      </c>
      <c r="F2321">
        <v>1875684</v>
      </c>
      <c r="G2321">
        <v>1544305</v>
      </c>
      <c r="H2321">
        <v>1818843</v>
      </c>
    </row>
    <row r="2322" spans="1:8">
      <c r="A2322" t="s">
        <v>1700</v>
      </c>
      <c r="B2322" t="s">
        <v>356</v>
      </c>
      <c r="C2322" t="s">
        <v>268</v>
      </c>
      <c r="D2322">
        <v>0</v>
      </c>
      <c r="E2322">
        <v>0</v>
      </c>
      <c r="F2322">
        <v>0</v>
      </c>
      <c r="G2322">
        <v>0</v>
      </c>
      <c r="H2322">
        <v>0</v>
      </c>
    </row>
    <row r="2323" spans="1:8">
      <c r="A2323" t="s">
        <v>1700</v>
      </c>
      <c r="B2323" t="s">
        <v>356</v>
      </c>
      <c r="C2323" t="s">
        <v>269</v>
      </c>
      <c r="D2323">
        <v>9916</v>
      </c>
      <c r="E2323">
        <v>15974</v>
      </c>
      <c r="F2323">
        <v>12384</v>
      </c>
      <c r="G2323">
        <v>15565</v>
      </c>
      <c r="H2323">
        <v>9005</v>
      </c>
    </row>
    <row r="2324" spans="1:8">
      <c r="A2324" t="s">
        <v>1700</v>
      </c>
      <c r="B2324" t="s">
        <v>356</v>
      </c>
      <c r="C2324" t="s">
        <v>270</v>
      </c>
      <c r="D2324">
        <v>0</v>
      </c>
      <c r="E2324">
        <v>0</v>
      </c>
      <c r="F2324">
        <v>0</v>
      </c>
      <c r="G2324">
        <v>0</v>
      </c>
      <c r="H2324">
        <v>0</v>
      </c>
    </row>
    <row r="2325" spans="1:8">
      <c r="A2325" t="s">
        <v>1700</v>
      </c>
      <c r="B2325" t="s">
        <v>356</v>
      </c>
      <c r="C2325" t="s">
        <v>271</v>
      </c>
      <c r="D2325">
        <v>9916</v>
      </c>
      <c r="E2325">
        <v>15974</v>
      </c>
      <c r="F2325">
        <v>12384</v>
      </c>
      <c r="G2325">
        <v>15565</v>
      </c>
      <c r="H2325">
        <v>9005</v>
      </c>
    </row>
    <row r="2326" spans="1:8">
      <c r="A2326" t="s">
        <v>1700</v>
      </c>
      <c r="B2326" t="s">
        <v>356</v>
      </c>
      <c r="C2326" t="s">
        <v>272</v>
      </c>
      <c r="D2326">
        <v>0</v>
      </c>
      <c r="E2326">
        <v>0</v>
      </c>
      <c r="F2326">
        <v>0</v>
      </c>
      <c r="G2326">
        <v>0</v>
      </c>
      <c r="H2326">
        <v>0</v>
      </c>
    </row>
    <row r="2327" spans="1:8">
      <c r="A2327" t="s">
        <v>1700</v>
      </c>
      <c r="B2327" t="s">
        <v>356</v>
      </c>
      <c r="C2327" t="s">
        <v>273</v>
      </c>
      <c r="D2327">
        <v>0</v>
      </c>
      <c r="E2327">
        <v>0</v>
      </c>
      <c r="F2327">
        <v>0</v>
      </c>
      <c r="G2327">
        <v>0</v>
      </c>
      <c r="H2327">
        <v>0</v>
      </c>
    </row>
    <row r="2328" spans="1:8">
      <c r="A2328" t="s">
        <v>1700</v>
      </c>
      <c r="B2328" t="s">
        <v>356</v>
      </c>
      <c r="C2328" t="s">
        <v>274</v>
      </c>
      <c r="D2328">
        <v>1757690</v>
      </c>
      <c r="E2328">
        <v>1843337</v>
      </c>
      <c r="F2328">
        <v>1804514</v>
      </c>
      <c r="G2328">
        <v>1484594</v>
      </c>
      <c r="H2328">
        <v>1750506</v>
      </c>
    </row>
    <row r="2329" spans="1:8">
      <c r="A2329" t="s">
        <v>1700</v>
      </c>
      <c r="B2329" t="s">
        <v>356</v>
      </c>
      <c r="C2329" t="s">
        <v>275</v>
      </c>
      <c r="D2329">
        <v>0</v>
      </c>
      <c r="E2329">
        <v>0</v>
      </c>
      <c r="F2329">
        <v>0</v>
      </c>
      <c r="G2329">
        <v>0</v>
      </c>
      <c r="H2329">
        <v>0</v>
      </c>
    </row>
    <row r="2330" spans="1:8">
      <c r="A2330" t="s">
        <v>1700</v>
      </c>
      <c r="B2330" t="s">
        <v>356</v>
      </c>
      <c r="C2330" t="s">
        <v>276</v>
      </c>
      <c r="D2330">
        <v>0</v>
      </c>
      <c r="E2330">
        <v>0</v>
      </c>
      <c r="F2330">
        <v>0</v>
      </c>
      <c r="G2330">
        <v>0</v>
      </c>
      <c r="H2330">
        <v>0</v>
      </c>
    </row>
    <row r="2331" spans="1:8">
      <c r="A2331" t="s">
        <v>1700</v>
      </c>
      <c r="B2331" t="s">
        <v>356</v>
      </c>
      <c r="C2331" t="s">
        <v>277</v>
      </c>
      <c r="D2331">
        <v>899</v>
      </c>
      <c r="E2331">
        <v>900</v>
      </c>
      <c r="F2331">
        <v>873</v>
      </c>
      <c r="G2331">
        <v>1205</v>
      </c>
      <c r="H2331">
        <v>1415</v>
      </c>
    </row>
    <row r="2332" spans="1:8">
      <c r="A2332" t="s">
        <v>1700</v>
      </c>
      <c r="B2332" t="s">
        <v>356</v>
      </c>
      <c r="C2332" t="s">
        <v>278</v>
      </c>
      <c r="D2332">
        <v>7596</v>
      </c>
      <c r="E2332">
        <v>8021</v>
      </c>
      <c r="F2332">
        <v>8194</v>
      </c>
      <c r="G2332">
        <v>7903</v>
      </c>
      <c r="H2332">
        <v>8301</v>
      </c>
    </row>
    <row r="2333" spans="1:8">
      <c r="A2333" t="s">
        <v>1700</v>
      </c>
      <c r="B2333" t="s">
        <v>356</v>
      </c>
      <c r="C2333" t="s">
        <v>279</v>
      </c>
      <c r="D2333">
        <v>4499</v>
      </c>
      <c r="E2333">
        <v>4136</v>
      </c>
      <c r="F2333">
        <v>4045</v>
      </c>
      <c r="G2333">
        <v>4144</v>
      </c>
      <c r="H2333">
        <v>4430</v>
      </c>
    </row>
    <row r="2334" spans="1:8">
      <c r="A2334" t="s">
        <v>1700</v>
      </c>
      <c r="B2334" t="s">
        <v>356</v>
      </c>
      <c r="C2334" t="s">
        <v>280</v>
      </c>
      <c r="D2334">
        <v>6254</v>
      </c>
      <c r="E2334">
        <v>6773</v>
      </c>
      <c r="F2334">
        <v>6349</v>
      </c>
      <c r="G2334">
        <v>6510</v>
      </c>
      <c r="H2334">
        <v>6397</v>
      </c>
    </row>
    <row r="2335" spans="1:8">
      <c r="A2335" t="s">
        <v>1700</v>
      </c>
      <c r="B2335" t="s">
        <v>356</v>
      </c>
      <c r="C2335" t="s">
        <v>281</v>
      </c>
      <c r="D2335">
        <v>19249</v>
      </c>
      <c r="E2335">
        <v>19830</v>
      </c>
      <c r="F2335">
        <v>19462</v>
      </c>
      <c r="G2335">
        <v>19763</v>
      </c>
      <c r="H2335">
        <v>20543</v>
      </c>
    </row>
    <row r="2336" spans="1:8">
      <c r="A2336" t="s">
        <v>1700</v>
      </c>
      <c r="B2336" t="s">
        <v>356</v>
      </c>
      <c r="C2336" t="s">
        <v>282</v>
      </c>
      <c r="D2336">
        <v>19249</v>
      </c>
      <c r="E2336">
        <v>19830</v>
      </c>
      <c r="F2336">
        <v>19462</v>
      </c>
      <c r="G2336">
        <v>19763</v>
      </c>
      <c r="H2336">
        <v>20543</v>
      </c>
    </row>
    <row r="2337" spans="1:8">
      <c r="A2337" t="s">
        <v>1700</v>
      </c>
      <c r="B2337" t="s">
        <v>356</v>
      </c>
      <c r="C2337" t="s">
        <v>283</v>
      </c>
      <c r="D2337">
        <v>0</v>
      </c>
      <c r="E2337">
        <v>0</v>
      </c>
      <c r="F2337">
        <v>0</v>
      </c>
      <c r="G2337">
        <v>0</v>
      </c>
      <c r="H2337">
        <v>0</v>
      </c>
    </row>
    <row r="2338" spans="1:8">
      <c r="A2338" t="s">
        <v>1700</v>
      </c>
      <c r="B2338" t="s">
        <v>356</v>
      </c>
      <c r="C2338" t="s">
        <v>284</v>
      </c>
      <c r="D2338">
        <v>0</v>
      </c>
      <c r="E2338">
        <v>0</v>
      </c>
      <c r="F2338">
        <v>0</v>
      </c>
      <c r="G2338">
        <v>0</v>
      </c>
      <c r="H2338">
        <v>0</v>
      </c>
    </row>
    <row r="2339" spans="1:8">
      <c r="A2339" t="s">
        <v>1700</v>
      </c>
      <c r="B2339" t="s">
        <v>356</v>
      </c>
      <c r="C2339" t="s">
        <v>1717</v>
      </c>
      <c r="D2339">
        <v>77284</v>
      </c>
      <c r="E2339">
        <v>77178</v>
      </c>
      <c r="F2339">
        <v>75767</v>
      </c>
      <c r="G2339">
        <v>66555</v>
      </c>
      <c r="H2339">
        <v>73645</v>
      </c>
    </row>
    <row r="2340" spans="1:8">
      <c r="A2340" t="s">
        <v>1700</v>
      </c>
      <c r="B2340" t="s">
        <v>356</v>
      </c>
      <c r="C2340" t="s">
        <v>1718</v>
      </c>
      <c r="D2340">
        <v>5336</v>
      </c>
      <c r="E2340">
        <v>5607</v>
      </c>
      <c r="F2340">
        <v>5721</v>
      </c>
      <c r="G2340">
        <v>5669</v>
      </c>
      <c r="H2340">
        <v>8878</v>
      </c>
    </row>
    <row r="2341" spans="1:8">
      <c r="A2341" t="s">
        <v>1700</v>
      </c>
      <c r="B2341" t="s">
        <v>356</v>
      </c>
      <c r="C2341" t="s">
        <v>1719</v>
      </c>
      <c r="D2341">
        <v>73402</v>
      </c>
      <c r="E2341">
        <v>86150</v>
      </c>
      <c r="F2341">
        <v>86253</v>
      </c>
      <c r="G2341">
        <v>104148</v>
      </c>
      <c r="H2341">
        <v>127079</v>
      </c>
    </row>
    <row r="2342" spans="1:8">
      <c r="A2342" t="s">
        <v>1700</v>
      </c>
      <c r="B2342" t="s">
        <v>356</v>
      </c>
      <c r="C2342" t="s">
        <v>1720</v>
      </c>
      <c r="D2342">
        <v>1865</v>
      </c>
      <c r="E2342">
        <v>2682</v>
      </c>
      <c r="F2342">
        <v>3370</v>
      </c>
      <c r="G2342">
        <v>4992</v>
      </c>
      <c r="H2342">
        <v>6149</v>
      </c>
    </row>
    <row r="2343" spans="1:8">
      <c r="A2343" t="s">
        <v>1700</v>
      </c>
      <c r="B2343" t="s">
        <v>356</v>
      </c>
      <c r="C2343" t="s">
        <v>1721</v>
      </c>
      <c r="D2343">
        <v>113245</v>
      </c>
      <c r="E2343">
        <v>107327</v>
      </c>
      <c r="F2343">
        <v>107058</v>
      </c>
      <c r="G2343">
        <v>95654</v>
      </c>
      <c r="H2343">
        <v>94787</v>
      </c>
    </row>
    <row r="2344" spans="1:8">
      <c r="A2344" t="s">
        <v>1700</v>
      </c>
      <c r="B2344" t="s">
        <v>356</v>
      </c>
      <c r="C2344" t="s">
        <v>1722</v>
      </c>
      <c r="D2344">
        <v>37347</v>
      </c>
      <c r="E2344">
        <v>38539</v>
      </c>
      <c r="F2344">
        <v>40565</v>
      </c>
      <c r="G2344">
        <v>44073</v>
      </c>
      <c r="H2344">
        <v>49134</v>
      </c>
    </row>
    <row r="2345" spans="1:8">
      <c r="A2345" t="s">
        <v>1700</v>
      </c>
      <c r="B2345" t="s">
        <v>356</v>
      </c>
      <c r="C2345" t="s">
        <v>285</v>
      </c>
      <c r="D2345">
        <v>306615</v>
      </c>
      <c r="E2345">
        <v>314801</v>
      </c>
      <c r="F2345">
        <v>315365</v>
      </c>
      <c r="G2345">
        <v>316100</v>
      </c>
      <c r="H2345">
        <v>353523</v>
      </c>
    </row>
    <row r="2346" spans="1:8">
      <c r="A2346" t="s">
        <v>1700</v>
      </c>
      <c r="B2346" t="s">
        <v>356</v>
      </c>
      <c r="C2346" t="s">
        <v>286</v>
      </c>
      <c r="D2346">
        <v>57890</v>
      </c>
      <c r="E2346">
        <v>86801</v>
      </c>
      <c r="F2346">
        <v>52152</v>
      </c>
      <c r="G2346">
        <v>6487</v>
      </c>
      <c r="H2346">
        <v>68169</v>
      </c>
    </row>
    <row r="2347" spans="1:8">
      <c r="A2347" t="s">
        <v>1700</v>
      </c>
      <c r="B2347" t="s">
        <v>356</v>
      </c>
      <c r="C2347" t="s">
        <v>287</v>
      </c>
      <c r="D2347">
        <v>0</v>
      </c>
      <c r="E2347">
        <v>0</v>
      </c>
      <c r="F2347">
        <v>0</v>
      </c>
      <c r="G2347">
        <v>0</v>
      </c>
      <c r="H2347">
        <v>0</v>
      </c>
    </row>
    <row r="2348" spans="1:8">
      <c r="A2348" t="s">
        <v>1700</v>
      </c>
      <c r="B2348" t="s">
        <v>356</v>
      </c>
      <c r="C2348" t="s">
        <v>288</v>
      </c>
      <c r="D2348">
        <v>2205</v>
      </c>
      <c r="E2348">
        <v>3148</v>
      </c>
      <c r="F2348">
        <v>1198</v>
      </c>
      <c r="G2348">
        <v>603</v>
      </c>
      <c r="H2348">
        <v>1061</v>
      </c>
    </row>
    <row r="2349" spans="1:8">
      <c r="A2349" t="s">
        <v>1700</v>
      </c>
      <c r="B2349" t="s">
        <v>356</v>
      </c>
      <c r="C2349" t="s">
        <v>289</v>
      </c>
      <c r="D2349">
        <v>1204</v>
      </c>
      <c r="E2349">
        <v>1350</v>
      </c>
      <c r="F2349">
        <v>1659</v>
      </c>
      <c r="G2349">
        <v>1304</v>
      </c>
      <c r="H2349">
        <v>1447</v>
      </c>
    </row>
    <row r="2350" spans="1:8">
      <c r="A2350" t="s">
        <v>1700</v>
      </c>
      <c r="B2350" t="s">
        <v>356</v>
      </c>
      <c r="C2350" t="s">
        <v>290</v>
      </c>
      <c r="D2350">
        <v>61300</v>
      </c>
      <c r="E2350">
        <v>91300</v>
      </c>
      <c r="F2350">
        <v>55008</v>
      </c>
      <c r="G2350">
        <v>8394</v>
      </c>
      <c r="H2350">
        <v>70677</v>
      </c>
    </row>
    <row r="2351" spans="1:8">
      <c r="A2351" t="s">
        <v>1700</v>
      </c>
      <c r="B2351" t="s">
        <v>356</v>
      </c>
      <c r="C2351" t="s">
        <v>291</v>
      </c>
      <c r="D2351">
        <v>59095</v>
      </c>
      <c r="E2351">
        <v>88152</v>
      </c>
      <c r="F2351">
        <v>53811</v>
      </c>
      <c r="G2351">
        <v>7791</v>
      </c>
      <c r="H2351">
        <v>69616</v>
      </c>
    </row>
    <row r="2352" spans="1:8">
      <c r="A2352" t="s">
        <v>1700</v>
      </c>
      <c r="B2352" t="s">
        <v>356</v>
      </c>
      <c r="C2352" t="s">
        <v>292</v>
      </c>
      <c r="D2352">
        <v>0</v>
      </c>
      <c r="E2352">
        <v>0</v>
      </c>
      <c r="F2352">
        <v>0</v>
      </c>
      <c r="G2352">
        <v>0</v>
      </c>
      <c r="H2352">
        <v>0</v>
      </c>
    </row>
    <row r="2353" spans="1:8">
      <c r="A2353" t="s">
        <v>1700</v>
      </c>
      <c r="B2353" t="s">
        <v>356</v>
      </c>
      <c r="C2353" t="s">
        <v>293</v>
      </c>
      <c r="D2353">
        <v>0</v>
      </c>
      <c r="E2353">
        <v>0</v>
      </c>
      <c r="F2353">
        <v>0</v>
      </c>
      <c r="G2353">
        <v>0</v>
      </c>
      <c r="H2353">
        <v>0</v>
      </c>
    </row>
    <row r="2354" spans="1:8">
      <c r="A2354" t="s">
        <v>1700</v>
      </c>
      <c r="B2354" t="s">
        <v>356</v>
      </c>
      <c r="C2354" t="s">
        <v>294</v>
      </c>
      <c r="D2354">
        <v>0</v>
      </c>
      <c r="E2354">
        <v>0</v>
      </c>
      <c r="F2354">
        <v>0</v>
      </c>
      <c r="G2354">
        <v>0</v>
      </c>
      <c r="H2354">
        <v>0</v>
      </c>
    </row>
    <row r="2355" spans="1:8">
      <c r="A2355" t="s">
        <v>1700</v>
      </c>
      <c r="B2355" t="s">
        <v>356</v>
      </c>
      <c r="C2355" t="s">
        <v>295</v>
      </c>
      <c r="D2355">
        <v>0</v>
      </c>
      <c r="E2355">
        <v>0</v>
      </c>
      <c r="F2355">
        <v>0</v>
      </c>
      <c r="G2355">
        <v>0</v>
      </c>
      <c r="H2355">
        <v>0</v>
      </c>
    </row>
    <row r="2356" spans="1:8">
      <c r="A2356" t="s">
        <v>1700</v>
      </c>
      <c r="B2356" t="s">
        <v>356</v>
      </c>
      <c r="C2356" t="s">
        <v>296</v>
      </c>
      <c r="D2356">
        <v>0</v>
      </c>
      <c r="E2356">
        <v>0</v>
      </c>
      <c r="F2356">
        <v>0</v>
      </c>
      <c r="G2356">
        <v>0</v>
      </c>
      <c r="H2356">
        <v>0</v>
      </c>
    </row>
    <row r="2357" spans="1:8">
      <c r="A2357" t="s">
        <v>1700</v>
      </c>
      <c r="B2357" t="s">
        <v>356</v>
      </c>
      <c r="C2357" t="s">
        <v>297</v>
      </c>
      <c r="D2357">
        <v>0</v>
      </c>
      <c r="E2357">
        <v>0</v>
      </c>
      <c r="F2357">
        <v>0</v>
      </c>
      <c r="G2357">
        <v>0</v>
      </c>
      <c r="H2357">
        <v>0</v>
      </c>
    </row>
    <row r="2358" spans="1:8">
      <c r="A2358" t="s">
        <v>1700</v>
      </c>
      <c r="B2358" t="s">
        <v>356</v>
      </c>
      <c r="C2358" t="s">
        <v>298</v>
      </c>
      <c r="D2358">
        <v>1568</v>
      </c>
      <c r="E2358">
        <v>1439</v>
      </c>
      <c r="F2358">
        <v>1494</v>
      </c>
      <c r="G2358">
        <v>1353</v>
      </c>
      <c r="H2358">
        <v>1269</v>
      </c>
    </row>
    <row r="2359" spans="1:8">
      <c r="A2359" t="s">
        <v>1700</v>
      </c>
      <c r="B2359" t="s">
        <v>356</v>
      </c>
      <c r="C2359" t="s">
        <v>299</v>
      </c>
      <c r="D2359">
        <v>887</v>
      </c>
      <c r="E2359">
        <v>1057</v>
      </c>
      <c r="F2359">
        <v>1288</v>
      </c>
      <c r="G2359">
        <v>1431</v>
      </c>
      <c r="H2359">
        <v>1876</v>
      </c>
    </row>
    <row r="2360" spans="1:8">
      <c r="A2360" t="s">
        <v>1700</v>
      </c>
      <c r="B2360" t="s">
        <v>356</v>
      </c>
      <c r="C2360" t="s">
        <v>300</v>
      </c>
      <c r="D2360">
        <v>8023</v>
      </c>
      <c r="E2360">
        <v>21870</v>
      </c>
      <c r="F2360">
        <v>34606</v>
      </c>
      <c r="G2360">
        <v>56969</v>
      </c>
      <c r="H2360">
        <v>79935</v>
      </c>
    </row>
    <row r="2361" spans="1:8">
      <c r="A2361" t="s">
        <v>1700</v>
      </c>
      <c r="B2361" t="s">
        <v>356</v>
      </c>
      <c r="C2361" t="s">
        <v>1723</v>
      </c>
      <c r="D2361">
        <v>514</v>
      </c>
      <c r="E2361">
        <v>1400</v>
      </c>
      <c r="F2361">
        <v>2143</v>
      </c>
      <c r="G2361">
        <v>3788</v>
      </c>
      <c r="H2361">
        <v>4952</v>
      </c>
    </row>
    <row r="2362" spans="1:8">
      <c r="A2362" t="s">
        <v>1700</v>
      </c>
      <c r="B2362" t="s">
        <v>356</v>
      </c>
      <c r="C2362" t="s">
        <v>301</v>
      </c>
      <c r="D2362">
        <v>103</v>
      </c>
      <c r="E2362">
        <v>120</v>
      </c>
      <c r="F2362">
        <v>115</v>
      </c>
      <c r="G2362">
        <v>164</v>
      </c>
      <c r="H2362">
        <v>171</v>
      </c>
    </row>
    <row r="2363" spans="1:8">
      <c r="A2363" t="s">
        <v>1700</v>
      </c>
      <c r="B2363" t="s">
        <v>356</v>
      </c>
      <c r="C2363" t="s">
        <v>302</v>
      </c>
      <c r="D2363">
        <v>29171</v>
      </c>
      <c r="E2363">
        <v>30275</v>
      </c>
      <c r="F2363">
        <v>32287</v>
      </c>
      <c r="G2363">
        <v>35865</v>
      </c>
      <c r="H2363">
        <v>40924</v>
      </c>
    </row>
    <row r="2364" spans="1:8">
      <c r="A2364" t="s">
        <v>1700</v>
      </c>
      <c r="B2364" t="s">
        <v>356</v>
      </c>
      <c r="C2364" t="s">
        <v>303</v>
      </c>
      <c r="D2364">
        <v>38184</v>
      </c>
      <c r="E2364">
        <v>53322</v>
      </c>
      <c r="F2364">
        <v>68295</v>
      </c>
      <c r="G2364">
        <v>94430</v>
      </c>
      <c r="H2364">
        <v>122906</v>
      </c>
    </row>
    <row r="2365" spans="1:8">
      <c r="A2365" t="s">
        <v>1700</v>
      </c>
      <c r="B2365" t="s">
        <v>356</v>
      </c>
      <c r="C2365" t="s">
        <v>304</v>
      </c>
      <c r="D2365">
        <v>30161</v>
      </c>
      <c r="E2365">
        <v>31453</v>
      </c>
      <c r="F2365">
        <v>33690</v>
      </c>
      <c r="G2365">
        <v>37461</v>
      </c>
      <c r="H2365">
        <v>42971</v>
      </c>
    </row>
    <row r="2366" spans="1:8">
      <c r="A2366" t="s">
        <v>1700</v>
      </c>
      <c r="B2366" t="s">
        <v>356</v>
      </c>
      <c r="C2366" t="s">
        <v>305</v>
      </c>
      <c r="D2366">
        <v>1687148</v>
      </c>
      <c r="E2366">
        <v>1770964</v>
      </c>
      <c r="F2366">
        <v>1744439</v>
      </c>
      <c r="G2366">
        <v>1418685</v>
      </c>
      <c r="H2366">
        <v>1679305</v>
      </c>
    </row>
    <row r="2367" spans="1:8">
      <c r="A2367" t="s">
        <v>1700</v>
      </c>
      <c r="B2367" t="s">
        <v>356</v>
      </c>
      <c r="C2367" t="s">
        <v>306</v>
      </c>
      <c r="D2367">
        <v>80.400000000000006</v>
      </c>
      <c r="E2367">
        <v>83.3</v>
      </c>
      <c r="F2367">
        <v>81.2</v>
      </c>
      <c r="G2367">
        <v>65.7</v>
      </c>
      <c r="H2367">
        <v>76.900000000000006</v>
      </c>
    </row>
    <row r="2368" spans="1:8">
      <c r="A2368" t="s">
        <v>1700</v>
      </c>
      <c r="B2368" t="s">
        <v>356</v>
      </c>
      <c r="C2368" t="s">
        <v>307</v>
      </c>
      <c r="D2368">
        <v>991525</v>
      </c>
      <c r="E2368">
        <v>990733</v>
      </c>
      <c r="F2368">
        <v>967462</v>
      </c>
      <c r="G2368">
        <v>908580</v>
      </c>
      <c r="H2368">
        <v>937097</v>
      </c>
    </row>
    <row r="2369" spans="1:8">
      <c r="A2369" t="s">
        <v>1700</v>
      </c>
      <c r="B2369" t="s">
        <v>356</v>
      </c>
      <c r="C2369" t="s">
        <v>308</v>
      </c>
      <c r="D2369">
        <v>47.3</v>
      </c>
      <c r="E2369">
        <v>46.6</v>
      </c>
      <c r="F2369">
        <v>45</v>
      </c>
      <c r="G2369">
        <v>42.1</v>
      </c>
      <c r="H2369">
        <v>42.9</v>
      </c>
    </row>
    <row r="2370" spans="1:8">
      <c r="A2370" t="s">
        <v>1700</v>
      </c>
      <c r="B2370" t="s">
        <v>356</v>
      </c>
      <c r="C2370" t="s">
        <v>309</v>
      </c>
      <c r="D2370">
        <v>2000556</v>
      </c>
      <c r="E2370">
        <v>2024422</v>
      </c>
      <c r="F2370">
        <v>1980343</v>
      </c>
      <c r="G2370">
        <v>1998507</v>
      </c>
      <c r="H2370">
        <v>1977133</v>
      </c>
    </row>
    <row r="2371" spans="1:8">
      <c r="A2371" t="s">
        <v>1700</v>
      </c>
      <c r="B2371" t="s">
        <v>356</v>
      </c>
      <c r="C2371" t="s">
        <v>310</v>
      </c>
      <c r="D2371">
        <v>490772</v>
      </c>
      <c r="E2371">
        <v>483344</v>
      </c>
      <c r="F2371">
        <v>481117</v>
      </c>
      <c r="G2371">
        <v>461534</v>
      </c>
      <c r="H2371">
        <v>490177</v>
      </c>
    </row>
    <row r="2372" spans="1:8">
      <c r="A2372" t="s">
        <v>1700</v>
      </c>
      <c r="B2372" t="s">
        <v>356</v>
      </c>
      <c r="C2372" t="s">
        <v>311</v>
      </c>
      <c r="D2372">
        <v>23.4</v>
      </c>
      <c r="E2372">
        <v>22.7</v>
      </c>
      <c r="F2372">
        <v>22.4</v>
      </c>
      <c r="G2372">
        <v>21.4</v>
      </c>
      <c r="H2372">
        <v>22.5</v>
      </c>
    </row>
    <row r="2373" spans="1:8">
      <c r="A2373" t="s">
        <v>1700</v>
      </c>
      <c r="B2373" t="s">
        <v>356</v>
      </c>
      <c r="C2373" t="s">
        <v>312</v>
      </c>
      <c r="D2373">
        <v>1176357</v>
      </c>
      <c r="E2373">
        <v>1197794</v>
      </c>
      <c r="F2373">
        <v>1181636</v>
      </c>
      <c r="G2373">
        <v>1217168</v>
      </c>
      <c r="H2373">
        <v>1210286</v>
      </c>
    </row>
    <row r="2374" spans="1:8">
      <c r="A2374" t="s">
        <v>1700</v>
      </c>
      <c r="B2374" t="s">
        <v>356</v>
      </c>
      <c r="C2374" t="s">
        <v>313</v>
      </c>
      <c r="D2374">
        <v>56.1</v>
      </c>
      <c r="E2374">
        <v>56.4</v>
      </c>
      <c r="F2374">
        <v>55</v>
      </c>
      <c r="G2374">
        <v>56.4</v>
      </c>
      <c r="H2374">
        <v>55.4</v>
      </c>
    </row>
    <row r="2375" spans="1:8">
      <c r="A2375" t="s">
        <v>1700</v>
      </c>
      <c r="B2375" t="s">
        <v>356</v>
      </c>
      <c r="C2375" t="s">
        <v>314</v>
      </c>
      <c r="D2375">
        <v>4342064</v>
      </c>
      <c r="E2375">
        <v>4435866</v>
      </c>
      <c r="F2375">
        <v>4367378</v>
      </c>
      <c r="G2375">
        <v>3998608</v>
      </c>
      <c r="H2375">
        <v>4313202</v>
      </c>
    </row>
    <row r="2376" spans="1:8">
      <c r="A2376" t="s">
        <v>1700</v>
      </c>
      <c r="B2376" t="s">
        <v>356</v>
      </c>
      <c r="C2376" t="s">
        <v>315</v>
      </c>
      <c r="D2376">
        <v>4.76</v>
      </c>
      <c r="E2376">
        <v>4.71</v>
      </c>
      <c r="F2376">
        <v>4.5199999999999996</v>
      </c>
      <c r="G2376">
        <v>4.21</v>
      </c>
      <c r="H2376">
        <v>4.1900000000000004</v>
      </c>
    </row>
    <row r="2377" spans="1:8">
      <c r="A2377" t="s">
        <v>1700</v>
      </c>
      <c r="B2377" t="s">
        <v>356</v>
      </c>
      <c r="C2377" t="s">
        <v>316</v>
      </c>
      <c r="D2377">
        <v>207</v>
      </c>
      <c r="E2377">
        <v>208.7</v>
      </c>
      <c r="F2377">
        <v>203.2</v>
      </c>
      <c r="G2377">
        <v>185.2</v>
      </c>
      <c r="H2377">
        <v>197.6</v>
      </c>
    </row>
    <row r="2378" spans="1:8">
      <c r="A2378" t="s">
        <v>1700</v>
      </c>
      <c r="B2378" t="s">
        <v>356</v>
      </c>
      <c r="C2378" t="s">
        <v>317</v>
      </c>
      <c r="D2378">
        <v>4345803</v>
      </c>
      <c r="E2378">
        <v>4442835</v>
      </c>
      <c r="F2378">
        <v>4374654</v>
      </c>
      <c r="G2378">
        <v>4005966</v>
      </c>
      <c r="H2378">
        <v>4316865</v>
      </c>
    </row>
    <row r="2379" spans="1:8">
      <c r="A2379" t="s">
        <v>1700</v>
      </c>
      <c r="B2379" t="s">
        <v>356</v>
      </c>
      <c r="C2379" t="s">
        <v>318</v>
      </c>
      <c r="D2379">
        <v>1686649</v>
      </c>
      <c r="E2379">
        <v>1770497</v>
      </c>
      <c r="F2379">
        <v>1743980</v>
      </c>
      <c r="G2379">
        <v>1418296</v>
      </c>
      <c r="H2379">
        <v>1678924</v>
      </c>
    </row>
    <row r="2380" spans="1:8">
      <c r="A2380" t="s">
        <v>1700</v>
      </c>
      <c r="B2380" t="s">
        <v>356</v>
      </c>
      <c r="C2380" t="s">
        <v>319</v>
      </c>
      <c r="D2380">
        <v>441789</v>
      </c>
      <c r="E2380">
        <v>448905</v>
      </c>
      <c r="F2380">
        <v>448357</v>
      </c>
      <c r="G2380">
        <v>427081</v>
      </c>
      <c r="H2380">
        <v>440105</v>
      </c>
    </row>
    <row r="2381" spans="1:8">
      <c r="A2381" t="s">
        <v>1700</v>
      </c>
      <c r="B2381" t="s">
        <v>356</v>
      </c>
      <c r="C2381" t="s">
        <v>320</v>
      </c>
      <c r="D2381">
        <v>394705</v>
      </c>
      <c r="E2381">
        <v>389409</v>
      </c>
      <c r="F2381">
        <v>392342</v>
      </c>
      <c r="G2381">
        <v>375259</v>
      </c>
      <c r="H2381">
        <v>399667</v>
      </c>
    </row>
    <row r="2382" spans="1:8">
      <c r="A2382" t="s">
        <v>1700</v>
      </c>
      <c r="B2382" t="s">
        <v>356</v>
      </c>
      <c r="C2382" t="s">
        <v>321</v>
      </c>
      <c r="D2382">
        <v>473517</v>
      </c>
      <c r="E2382">
        <v>491260</v>
      </c>
      <c r="F2382">
        <v>497957</v>
      </c>
      <c r="G2382">
        <v>523246</v>
      </c>
      <c r="H2382">
        <v>520518</v>
      </c>
    </row>
    <row r="2383" spans="1:8">
      <c r="A2383" t="s">
        <v>1700</v>
      </c>
      <c r="B2383" t="s">
        <v>356</v>
      </c>
      <c r="C2383" t="s">
        <v>322</v>
      </c>
      <c r="D2383">
        <v>2996660</v>
      </c>
      <c r="E2383">
        <v>3100071</v>
      </c>
      <c r="F2383">
        <v>3082636</v>
      </c>
      <c r="G2383">
        <v>2743882</v>
      </c>
      <c r="H2383">
        <v>3039214</v>
      </c>
    </row>
    <row r="2384" spans="1:8">
      <c r="A2384" t="s">
        <v>1700</v>
      </c>
      <c r="B2384" t="s">
        <v>356</v>
      </c>
      <c r="C2384" t="s">
        <v>323</v>
      </c>
      <c r="D2384">
        <v>20977</v>
      </c>
      <c r="E2384">
        <v>21255</v>
      </c>
      <c r="F2384">
        <v>21492</v>
      </c>
      <c r="G2384">
        <v>21590</v>
      </c>
      <c r="H2384">
        <v>21828</v>
      </c>
    </row>
    <row r="2385" spans="1:8">
      <c r="A2385" t="s">
        <v>1700</v>
      </c>
      <c r="B2385" t="s">
        <v>356</v>
      </c>
      <c r="C2385" t="s">
        <v>324</v>
      </c>
      <c r="D2385">
        <v>0</v>
      </c>
      <c r="E2385">
        <v>0</v>
      </c>
      <c r="F2385">
        <v>0</v>
      </c>
      <c r="G2385">
        <v>0</v>
      </c>
      <c r="H2385">
        <v>0</v>
      </c>
    </row>
    <row r="2386" spans="1:8">
      <c r="A2386" t="s">
        <v>1700</v>
      </c>
      <c r="B2386" t="s">
        <v>356</v>
      </c>
      <c r="C2386" t="s">
        <v>325</v>
      </c>
      <c r="D2386">
        <v>0</v>
      </c>
      <c r="E2386">
        <v>0</v>
      </c>
      <c r="F2386">
        <v>0</v>
      </c>
      <c r="G2386">
        <v>0</v>
      </c>
      <c r="H2386">
        <v>0</v>
      </c>
    </row>
    <row r="2387" spans="1:8">
      <c r="A2387" t="s">
        <v>1700</v>
      </c>
      <c r="B2387" t="s">
        <v>356</v>
      </c>
      <c r="C2387" t="s">
        <v>326</v>
      </c>
      <c r="D2387">
        <v>37</v>
      </c>
      <c r="E2387">
        <v>43</v>
      </c>
      <c r="F2387">
        <v>44</v>
      </c>
      <c r="G2387">
        <v>41</v>
      </c>
      <c r="H2387">
        <v>42</v>
      </c>
    </row>
    <row r="2388" spans="1:8">
      <c r="A2388" t="s">
        <v>1700</v>
      </c>
      <c r="B2388" t="s">
        <v>356</v>
      </c>
      <c r="C2388" t="s">
        <v>327</v>
      </c>
      <c r="D2388">
        <v>11892</v>
      </c>
      <c r="E2388">
        <v>14079</v>
      </c>
      <c r="F2388">
        <v>10625</v>
      </c>
      <c r="G2388">
        <v>6346</v>
      </c>
      <c r="H2388">
        <v>8052</v>
      </c>
    </row>
    <row r="2389" spans="1:8">
      <c r="A2389" t="s">
        <v>1700</v>
      </c>
      <c r="B2389" t="s">
        <v>356</v>
      </c>
      <c r="C2389" t="s">
        <v>1724</v>
      </c>
      <c r="D2389">
        <v>489</v>
      </c>
      <c r="E2389">
        <v>507</v>
      </c>
      <c r="F2389">
        <v>463</v>
      </c>
      <c r="G2389">
        <v>443</v>
      </c>
      <c r="H2389">
        <v>447</v>
      </c>
    </row>
    <row r="2390" spans="1:8">
      <c r="A2390" t="s">
        <v>1700</v>
      </c>
      <c r="B2390" t="s">
        <v>356</v>
      </c>
      <c r="C2390" t="s">
        <v>328</v>
      </c>
      <c r="D2390">
        <v>87307</v>
      </c>
      <c r="E2390">
        <v>84521</v>
      </c>
      <c r="F2390">
        <v>86104</v>
      </c>
      <c r="G2390">
        <v>74236</v>
      </c>
      <c r="H2390">
        <v>72629</v>
      </c>
    </row>
    <row r="2391" spans="1:8">
      <c r="A2391" t="s">
        <v>1700</v>
      </c>
      <c r="B2391" t="s">
        <v>356</v>
      </c>
      <c r="C2391" t="s">
        <v>329</v>
      </c>
      <c r="D2391">
        <v>200</v>
      </c>
      <c r="E2391">
        <v>288</v>
      </c>
      <c r="F2391">
        <v>302</v>
      </c>
      <c r="G2391">
        <v>232</v>
      </c>
      <c r="H2391">
        <v>234</v>
      </c>
    </row>
    <row r="2392" spans="1:8">
      <c r="A2392" t="s">
        <v>1700</v>
      </c>
      <c r="B2392" t="s">
        <v>356</v>
      </c>
      <c r="C2392" t="s">
        <v>330</v>
      </c>
      <c r="D2392">
        <v>99435</v>
      </c>
      <c r="E2392">
        <v>98931</v>
      </c>
      <c r="F2392">
        <v>97075</v>
      </c>
      <c r="G2392">
        <v>80855</v>
      </c>
      <c r="H2392">
        <v>80958</v>
      </c>
    </row>
    <row r="2393" spans="1:8">
      <c r="A2393" t="s">
        <v>1700</v>
      </c>
      <c r="B2393" t="s">
        <v>356</v>
      </c>
      <c r="C2393" t="s">
        <v>331</v>
      </c>
      <c r="D2393">
        <v>484</v>
      </c>
      <c r="E2393">
        <v>488</v>
      </c>
      <c r="F2393">
        <v>364</v>
      </c>
      <c r="G2393">
        <v>167</v>
      </c>
      <c r="H2393">
        <v>2892</v>
      </c>
    </row>
    <row r="2394" spans="1:8">
      <c r="A2394" t="s">
        <v>1700</v>
      </c>
      <c r="B2394" t="s">
        <v>356</v>
      </c>
      <c r="C2394" t="s">
        <v>332</v>
      </c>
      <c r="D2394">
        <v>51477</v>
      </c>
      <c r="E2394">
        <v>48086</v>
      </c>
      <c r="F2394">
        <v>39155</v>
      </c>
      <c r="G2394">
        <v>38802</v>
      </c>
      <c r="H2394">
        <v>36867</v>
      </c>
    </row>
    <row r="2395" spans="1:8">
      <c r="A2395" t="s">
        <v>1700</v>
      </c>
      <c r="B2395" t="s">
        <v>356</v>
      </c>
      <c r="C2395" t="s">
        <v>1725</v>
      </c>
      <c r="D2395">
        <v>808</v>
      </c>
      <c r="E2395">
        <v>721</v>
      </c>
      <c r="F2395">
        <v>721</v>
      </c>
      <c r="G2395">
        <v>718</v>
      </c>
      <c r="H2395">
        <v>706</v>
      </c>
    </row>
    <row r="2396" spans="1:8">
      <c r="A2396" t="s">
        <v>1700</v>
      </c>
      <c r="B2396" t="s">
        <v>356</v>
      </c>
      <c r="C2396" t="s">
        <v>333</v>
      </c>
      <c r="D2396">
        <v>24319</v>
      </c>
      <c r="E2396">
        <v>21052</v>
      </c>
      <c r="F2396">
        <v>19220</v>
      </c>
      <c r="G2396">
        <v>19632</v>
      </c>
      <c r="H2396">
        <v>20401</v>
      </c>
    </row>
    <row r="2397" spans="1:8">
      <c r="A2397" t="s">
        <v>1700</v>
      </c>
      <c r="B2397" t="s">
        <v>356</v>
      </c>
      <c r="C2397" t="s">
        <v>334</v>
      </c>
      <c r="D2397">
        <v>76280</v>
      </c>
      <c r="E2397">
        <v>69626</v>
      </c>
      <c r="F2397">
        <v>58739</v>
      </c>
      <c r="G2397">
        <v>58601</v>
      </c>
      <c r="H2397">
        <v>60161</v>
      </c>
    </row>
    <row r="2398" spans="1:8">
      <c r="A2398" t="s">
        <v>1700</v>
      </c>
      <c r="B2398" t="s">
        <v>356</v>
      </c>
      <c r="C2398" t="s">
        <v>335</v>
      </c>
      <c r="D2398">
        <v>521</v>
      </c>
      <c r="E2398">
        <v>531</v>
      </c>
      <c r="F2398">
        <v>407</v>
      </c>
      <c r="G2398">
        <v>209</v>
      </c>
      <c r="H2398">
        <v>2934</v>
      </c>
    </row>
    <row r="2399" spans="1:8">
      <c r="A2399" t="s">
        <v>1700</v>
      </c>
      <c r="B2399" t="s">
        <v>356</v>
      </c>
      <c r="C2399" t="s">
        <v>336</v>
      </c>
      <c r="D2399">
        <v>63369</v>
      </c>
      <c r="E2399">
        <v>62165</v>
      </c>
      <c r="F2399">
        <v>49780</v>
      </c>
      <c r="G2399">
        <v>45148</v>
      </c>
      <c r="H2399">
        <v>44919</v>
      </c>
    </row>
    <row r="2400" spans="1:8">
      <c r="A2400" t="s">
        <v>1700</v>
      </c>
      <c r="B2400" t="s">
        <v>356</v>
      </c>
      <c r="C2400" t="s">
        <v>337</v>
      </c>
      <c r="D2400">
        <v>111626</v>
      </c>
      <c r="E2400">
        <v>105573</v>
      </c>
      <c r="F2400">
        <v>105325</v>
      </c>
      <c r="G2400">
        <v>93868</v>
      </c>
      <c r="H2400">
        <v>93031</v>
      </c>
    </row>
    <row r="2401" spans="1:8">
      <c r="A2401" t="s">
        <v>1700</v>
      </c>
      <c r="B2401" t="s">
        <v>356</v>
      </c>
      <c r="C2401" t="s">
        <v>338</v>
      </c>
      <c r="D2401">
        <v>175715</v>
      </c>
      <c r="E2401">
        <v>168557</v>
      </c>
      <c r="F2401">
        <v>155814</v>
      </c>
      <c r="G2401">
        <v>139457</v>
      </c>
      <c r="H2401">
        <v>141118</v>
      </c>
    </row>
    <row r="2402" spans="1:8">
      <c r="A2402" t="s">
        <v>1700</v>
      </c>
      <c r="B2402" t="s">
        <v>356</v>
      </c>
      <c r="C2402" t="s">
        <v>339</v>
      </c>
      <c r="D2402">
        <v>112346</v>
      </c>
      <c r="E2402">
        <v>106392</v>
      </c>
      <c r="F2402">
        <v>106034</v>
      </c>
      <c r="G2402">
        <v>94309</v>
      </c>
      <c r="H2402">
        <v>96199</v>
      </c>
    </row>
    <row r="2403" spans="1:8">
      <c r="A2403" t="s">
        <v>1700</v>
      </c>
      <c r="B2403" t="s">
        <v>356</v>
      </c>
      <c r="C2403" t="s">
        <v>340</v>
      </c>
      <c r="D2403">
        <v>156</v>
      </c>
      <c r="E2403">
        <v>191</v>
      </c>
      <c r="F2403">
        <v>160</v>
      </c>
      <c r="G2403">
        <v>142</v>
      </c>
      <c r="H2403">
        <v>181</v>
      </c>
    </row>
    <row r="2404" spans="1:8">
      <c r="A2404" t="s">
        <v>1700</v>
      </c>
      <c r="B2404" t="s">
        <v>356</v>
      </c>
      <c r="C2404" t="s">
        <v>341</v>
      </c>
      <c r="D2404">
        <v>0</v>
      </c>
      <c r="E2404">
        <v>0</v>
      </c>
      <c r="F2404">
        <v>0</v>
      </c>
      <c r="G2404">
        <v>0</v>
      </c>
      <c r="H2404">
        <v>0</v>
      </c>
    </row>
    <row r="2405" spans="1:8">
      <c r="A2405" t="s">
        <v>1700</v>
      </c>
      <c r="B2405" t="s">
        <v>356</v>
      </c>
      <c r="C2405" t="s">
        <v>342</v>
      </c>
      <c r="D2405">
        <v>0</v>
      </c>
      <c r="E2405">
        <v>0</v>
      </c>
      <c r="F2405">
        <v>0</v>
      </c>
      <c r="G2405">
        <v>0</v>
      </c>
      <c r="H2405">
        <v>0</v>
      </c>
    </row>
    <row r="2406" spans="1:8">
      <c r="A2406" t="s">
        <v>1700</v>
      </c>
      <c r="B2406" t="s">
        <v>356</v>
      </c>
      <c r="C2406" t="s">
        <v>1726</v>
      </c>
      <c r="D2406">
        <v>0</v>
      </c>
      <c r="E2406">
        <v>0</v>
      </c>
      <c r="F2406">
        <v>0</v>
      </c>
      <c r="G2406">
        <v>0</v>
      </c>
      <c r="H2406">
        <v>0</v>
      </c>
    </row>
    <row r="2407" spans="1:8">
      <c r="A2407" t="s">
        <v>1700</v>
      </c>
      <c r="B2407" t="s">
        <v>356</v>
      </c>
      <c r="C2407" t="s">
        <v>343</v>
      </c>
      <c r="D2407">
        <v>0</v>
      </c>
      <c r="E2407">
        <v>0</v>
      </c>
      <c r="F2407">
        <v>0</v>
      </c>
      <c r="G2407">
        <v>0</v>
      </c>
      <c r="H2407">
        <v>0</v>
      </c>
    </row>
    <row r="2408" spans="1:8">
      <c r="A2408" t="s">
        <v>1700</v>
      </c>
      <c r="B2408" t="s">
        <v>356</v>
      </c>
      <c r="C2408" t="s">
        <v>344</v>
      </c>
      <c r="D2408">
        <v>0</v>
      </c>
      <c r="E2408">
        <v>0</v>
      </c>
      <c r="F2408">
        <v>0</v>
      </c>
      <c r="G2408">
        <v>0</v>
      </c>
      <c r="H2408">
        <v>0</v>
      </c>
    </row>
    <row r="2409" spans="1:8">
      <c r="A2409" t="s">
        <v>1700</v>
      </c>
      <c r="B2409" t="s">
        <v>356</v>
      </c>
      <c r="C2409" t="s">
        <v>345</v>
      </c>
      <c r="D2409">
        <v>0</v>
      </c>
      <c r="E2409">
        <v>0</v>
      </c>
      <c r="F2409">
        <v>0</v>
      </c>
      <c r="G2409">
        <v>0</v>
      </c>
      <c r="H2409">
        <v>0</v>
      </c>
    </row>
    <row r="2410" spans="1:8">
      <c r="A2410" t="s">
        <v>1700</v>
      </c>
      <c r="B2410" t="s">
        <v>356</v>
      </c>
      <c r="C2410" t="s">
        <v>346</v>
      </c>
      <c r="D2410">
        <v>3882</v>
      </c>
      <c r="E2410">
        <v>3836</v>
      </c>
      <c r="F2410">
        <v>4062</v>
      </c>
      <c r="G2410">
        <v>4073</v>
      </c>
      <c r="H2410">
        <v>3761</v>
      </c>
    </row>
    <row r="2411" spans="1:8">
      <c r="A2411" t="s">
        <v>1700</v>
      </c>
      <c r="B2411" t="s">
        <v>356</v>
      </c>
      <c r="C2411" t="s">
        <v>347</v>
      </c>
      <c r="D2411">
        <v>451</v>
      </c>
      <c r="E2411">
        <v>591</v>
      </c>
      <c r="F2411">
        <v>498</v>
      </c>
      <c r="G2411">
        <v>491</v>
      </c>
      <c r="H2411">
        <v>503</v>
      </c>
    </row>
    <row r="2412" spans="1:8">
      <c r="A2412" t="s">
        <v>1700</v>
      </c>
      <c r="B2412" t="s">
        <v>357</v>
      </c>
      <c r="C2412" t="s">
        <v>133</v>
      </c>
      <c r="D2412">
        <v>0</v>
      </c>
      <c r="E2412">
        <v>0</v>
      </c>
      <c r="F2412">
        <v>0</v>
      </c>
      <c r="G2412">
        <v>0</v>
      </c>
      <c r="H2412">
        <v>0</v>
      </c>
    </row>
    <row r="2413" spans="1:8">
      <c r="A2413" t="s">
        <v>1700</v>
      </c>
      <c r="B2413" t="s">
        <v>357</v>
      </c>
      <c r="C2413" t="s">
        <v>134</v>
      </c>
      <c r="D2413">
        <v>31770</v>
      </c>
      <c r="E2413">
        <v>27485</v>
      </c>
      <c r="F2413">
        <v>32450</v>
      </c>
      <c r="G2413">
        <v>25529</v>
      </c>
      <c r="H2413">
        <v>26682</v>
      </c>
    </row>
    <row r="2414" spans="1:8">
      <c r="A2414" t="s">
        <v>1700</v>
      </c>
      <c r="B2414" t="s">
        <v>357</v>
      </c>
      <c r="C2414" t="s">
        <v>135</v>
      </c>
      <c r="D2414">
        <v>31770</v>
      </c>
      <c r="E2414">
        <v>27485</v>
      </c>
      <c r="F2414">
        <v>32450</v>
      </c>
      <c r="G2414">
        <v>25529</v>
      </c>
      <c r="H2414">
        <v>26682</v>
      </c>
    </row>
    <row r="2415" spans="1:8">
      <c r="A2415" t="s">
        <v>1700</v>
      </c>
      <c r="B2415" t="s">
        <v>357</v>
      </c>
      <c r="C2415" t="s">
        <v>136</v>
      </c>
      <c r="D2415">
        <v>31770</v>
      </c>
      <c r="E2415">
        <v>27485</v>
      </c>
      <c r="F2415">
        <v>32450</v>
      </c>
      <c r="G2415">
        <v>25529</v>
      </c>
      <c r="H2415">
        <v>26682</v>
      </c>
    </row>
    <row r="2416" spans="1:8">
      <c r="A2416" t="s">
        <v>1700</v>
      </c>
      <c r="B2416" t="s">
        <v>357</v>
      </c>
      <c r="C2416" t="s">
        <v>137</v>
      </c>
      <c r="D2416">
        <v>614</v>
      </c>
      <c r="E2416">
        <v>684</v>
      </c>
      <c r="F2416">
        <v>743</v>
      </c>
      <c r="G2416">
        <v>636</v>
      </c>
      <c r="H2416">
        <v>717</v>
      </c>
    </row>
    <row r="2417" spans="1:8">
      <c r="A2417" t="s">
        <v>1700</v>
      </c>
      <c r="B2417" t="s">
        <v>357</v>
      </c>
      <c r="C2417" t="s">
        <v>138</v>
      </c>
      <c r="D2417">
        <v>614</v>
      </c>
      <c r="E2417">
        <v>684</v>
      </c>
      <c r="F2417">
        <v>743</v>
      </c>
      <c r="G2417">
        <v>636</v>
      </c>
      <c r="H2417">
        <v>717</v>
      </c>
    </row>
    <row r="2418" spans="1:8">
      <c r="A2418" t="s">
        <v>1700</v>
      </c>
      <c r="B2418" t="s">
        <v>357</v>
      </c>
      <c r="C2418" t="s">
        <v>139</v>
      </c>
      <c r="D2418">
        <v>614</v>
      </c>
      <c r="E2418">
        <v>684</v>
      </c>
      <c r="F2418">
        <v>743</v>
      </c>
      <c r="G2418">
        <v>636</v>
      </c>
      <c r="H2418">
        <v>717</v>
      </c>
    </row>
    <row r="2419" spans="1:8">
      <c r="A2419" t="s">
        <v>1700</v>
      </c>
      <c r="B2419" t="s">
        <v>357</v>
      </c>
      <c r="C2419" t="s">
        <v>1701</v>
      </c>
      <c r="D2419">
        <v>0</v>
      </c>
      <c r="E2419">
        <v>0</v>
      </c>
      <c r="F2419">
        <v>0</v>
      </c>
      <c r="G2419">
        <v>0</v>
      </c>
      <c r="H2419">
        <v>0</v>
      </c>
    </row>
    <row r="2420" spans="1:8">
      <c r="A2420" t="s">
        <v>1700</v>
      </c>
      <c r="B2420" t="s">
        <v>357</v>
      </c>
      <c r="C2420" t="s">
        <v>1702</v>
      </c>
      <c r="D2420">
        <v>0</v>
      </c>
      <c r="E2420">
        <v>0</v>
      </c>
      <c r="F2420">
        <v>0</v>
      </c>
      <c r="G2420">
        <v>0</v>
      </c>
      <c r="H2420">
        <v>0</v>
      </c>
    </row>
    <row r="2421" spans="1:8">
      <c r="A2421" t="s">
        <v>1700</v>
      </c>
      <c r="B2421" t="s">
        <v>357</v>
      </c>
      <c r="C2421" t="s">
        <v>140</v>
      </c>
      <c r="D2421">
        <v>6219</v>
      </c>
      <c r="E2421">
        <v>2831</v>
      </c>
      <c r="F2421">
        <v>2287</v>
      </c>
      <c r="G2421">
        <v>2579</v>
      </c>
      <c r="H2421">
        <v>2186</v>
      </c>
    </row>
    <row r="2422" spans="1:8">
      <c r="A2422" t="s">
        <v>1700</v>
      </c>
      <c r="B2422" t="s">
        <v>357</v>
      </c>
      <c r="C2422" t="s">
        <v>141</v>
      </c>
      <c r="D2422">
        <v>24</v>
      </c>
      <c r="E2422">
        <v>19</v>
      </c>
      <c r="F2422">
        <v>15</v>
      </c>
      <c r="G2422">
        <v>18</v>
      </c>
      <c r="H2422">
        <v>26</v>
      </c>
    </row>
    <row r="2423" spans="1:8">
      <c r="A2423" t="s">
        <v>1700</v>
      </c>
      <c r="B2423" t="s">
        <v>357</v>
      </c>
      <c r="C2423" t="s">
        <v>142</v>
      </c>
      <c r="D2423">
        <v>6219</v>
      </c>
      <c r="E2423">
        <v>2831</v>
      </c>
      <c r="F2423">
        <v>2287</v>
      </c>
      <c r="G2423">
        <v>2579</v>
      </c>
      <c r="H2423">
        <v>2186</v>
      </c>
    </row>
    <row r="2424" spans="1:8">
      <c r="A2424" t="s">
        <v>1700</v>
      </c>
      <c r="B2424" t="s">
        <v>357</v>
      </c>
      <c r="C2424" t="s">
        <v>143</v>
      </c>
      <c r="D2424">
        <v>5655</v>
      </c>
      <c r="E2424">
        <v>5385</v>
      </c>
      <c r="F2424">
        <v>6197</v>
      </c>
      <c r="G2424">
        <v>2596</v>
      </c>
      <c r="H2424">
        <v>26</v>
      </c>
    </row>
    <row r="2425" spans="1:8">
      <c r="A2425" t="s">
        <v>1700</v>
      </c>
      <c r="B2425" t="s">
        <v>357</v>
      </c>
      <c r="C2425" t="s">
        <v>144</v>
      </c>
      <c r="D2425">
        <v>52102</v>
      </c>
      <c r="E2425">
        <v>49631</v>
      </c>
      <c r="F2425">
        <v>48918</v>
      </c>
      <c r="G2425">
        <v>42549</v>
      </c>
      <c r="H2425">
        <v>41062</v>
      </c>
    </row>
    <row r="2426" spans="1:8">
      <c r="A2426" t="s">
        <v>1700</v>
      </c>
      <c r="B2426" t="s">
        <v>357</v>
      </c>
      <c r="C2426" t="s">
        <v>145</v>
      </c>
      <c r="D2426">
        <v>250395</v>
      </c>
      <c r="E2426">
        <v>248680</v>
      </c>
      <c r="F2426">
        <v>256401</v>
      </c>
      <c r="G2426">
        <v>250788</v>
      </c>
      <c r="H2426">
        <v>253190</v>
      </c>
    </row>
    <row r="2427" spans="1:8">
      <c r="A2427" t="s">
        <v>1700</v>
      </c>
      <c r="B2427" t="s">
        <v>357</v>
      </c>
      <c r="C2427" t="s">
        <v>146</v>
      </c>
      <c r="D2427">
        <v>0</v>
      </c>
      <c r="E2427">
        <v>0</v>
      </c>
      <c r="F2427">
        <v>0</v>
      </c>
      <c r="G2427">
        <v>0</v>
      </c>
      <c r="H2427">
        <v>0</v>
      </c>
    </row>
    <row r="2428" spans="1:8">
      <c r="A2428" t="s">
        <v>1700</v>
      </c>
      <c r="B2428" t="s">
        <v>357</v>
      </c>
      <c r="C2428" t="s">
        <v>147</v>
      </c>
      <c r="D2428">
        <v>0</v>
      </c>
      <c r="E2428">
        <v>0</v>
      </c>
      <c r="F2428">
        <v>0</v>
      </c>
      <c r="G2428">
        <v>0</v>
      </c>
      <c r="H2428">
        <v>0</v>
      </c>
    </row>
    <row r="2429" spans="1:8">
      <c r="A2429" t="s">
        <v>1700</v>
      </c>
      <c r="B2429" t="s">
        <v>357</v>
      </c>
      <c r="C2429" t="s">
        <v>1703</v>
      </c>
      <c r="D2429">
        <v>1</v>
      </c>
      <c r="E2429">
        <v>1</v>
      </c>
      <c r="F2429">
        <v>1</v>
      </c>
      <c r="G2429">
        <v>2</v>
      </c>
      <c r="H2429">
        <v>42</v>
      </c>
    </row>
    <row r="2430" spans="1:8">
      <c r="A2430" t="s">
        <v>1700</v>
      </c>
      <c r="B2430" t="s">
        <v>357</v>
      </c>
      <c r="C2430" t="s">
        <v>148</v>
      </c>
      <c r="D2430">
        <v>0</v>
      </c>
      <c r="E2430">
        <v>0</v>
      </c>
      <c r="F2430">
        <v>0</v>
      </c>
      <c r="G2430">
        <v>0</v>
      </c>
      <c r="H2430">
        <v>0</v>
      </c>
    </row>
    <row r="2431" spans="1:8">
      <c r="A2431" t="s">
        <v>1700</v>
      </c>
      <c r="B2431" t="s">
        <v>357</v>
      </c>
      <c r="C2431" t="s">
        <v>149</v>
      </c>
      <c r="D2431">
        <v>0</v>
      </c>
      <c r="E2431">
        <v>0</v>
      </c>
      <c r="F2431">
        <v>0</v>
      </c>
      <c r="G2431">
        <v>0</v>
      </c>
      <c r="H2431">
        <v>0</v>
      </c>
    </row>
    <row r="2432" spans="1:8">
      <c r="A2432" t="s">
        <v>1700</v>
      </c>
      <c r="B2432" t="s">
        <v>357</v>
      </c>
      <c r="C2432" t="s">
        <v>150</v>
      </c>
      <c r="D2432">
        <v>0</v>
      </c>
      <c r="E2432">
        <v>0</v>
      </c>
      <c r="F2432">
        <v>0</v>
      </c>
      <c r="G2432">
        <v>0</v>
      </c>
      <c r="H2432">
        <v>0</v>
      </c>
    </row>
    <row r="2433" spans="1:8">
      <c r="A2433" t="s">
        <v>1700</v>
      </c>
      <c r="B2433" t="s">
        <v>357</v>
      </c>
      <c r="C2433" t="s">
        <v>151</v>
      </c>
      <c r="D2433">
        <v>0</v>
      </c>
      <c r="E2433">
        <v>0</v>
      </c>
      <c r="F2433">
        <v>0</v>
      </c>
      <c r="G2433">
        <v>0</v>
      </c>
      <c r="H2433">
        <v>0</v>
      </c>
    </row>
    <row r="2434" spans="1:8">
      <c r="A2434" t="s">
        <v>1700</v>
      </c>
      <c r="B2434" t="s">
        <v>357</v>
      </c>
      <c r="C2434" t="s">
        <v>152</v>
      </c>
      <c r="D2434">
        <v>335907</v>
      </c>
      <c r="E2434">
        <v>331720</v>
      </c>
      <c r="F2434">
        <v>265275</v>
      </c>
      <c r="G2434">
        <v>146279</v>
      </c>
      <c r="H2434">
        <v>196611</v>
      </c>
    </row>
    <row r="2435" spans="1:8">
      <c r="A2435" t="s">
        <v>1700</v>
      </c>
      <c r="B2435" t="s">
        <v>357</v>
      </c>
      <c r="C2435" t="s">
        <v>1704</v>
      </c>
      <c r="D2435">
        <v>9361</v>
      </c>
      <c r="E2435">
        <v>9399</v>
      </c>
      <c r="F2435">
        <v>8416</v>
      </c>
      <c r="G2435">
        <v>8416</v>
      </c>
      <c r="H2435">
        <v>8384</v>
      </c>
    </row>
    <row r="2436" spans="1:8">
      <c r="A2436" t="s">
        <v>1700</v>
      </c>
      <c r="B2436" t="s">
        <v>357</v>
      </c>
      <c r="C2436" t="s">
        <v>153</v>
      </c>
      <c r="D2436">
        <v>8366</v>
      </c>
      <c r="E2436">
        <v>8431</v>
      </c>
      <c r="F2436">
        <v>7834</v>
      </c>
      <c r="G2436">
        <v>6900</v>
      </c>
      <c r="H2436">
        <v>7258</v>
      </c>
    </row>
    <row r="2437" spans="1:8">
      <c r="A2437" t="s">
        <v>1700</v>
      </c>
      <c r="B2437" t="s">
        <v>357</v>
      </c>
      <c r="C2437" t="s">
        <v>154</v>
      </c>
      <c r="D2437">
        <v>0</v>
      </c>
      <c r="E2437">
        <v>0</v>
      </c>
      <c r="F2437">
        <v>0</v>
      </c>
      <c r="G2437">
        <v>0</v>
      </c>
      <c r="H2437">
        <v>0</v>
      </c>
    </row>
    <row r="2438" spans="1:8">
      <c r="A2438" t="s">
        <v>1700</v>
      </c>
      <c r="B2438" t="s">
        <v>357</v>
      </c>
      <c r="C2438" t="s">
        <v>155</v>
      </c>
      <c r="D2438">
        <v>8366</v>
      </c>
      <c r="E2438">
        <v>8431</v>
      </c>
      <c r="F2438">
        <v>7834</v>
      </c>
      <c r="G2438">
        <v>6900</v>
      </c>
      <c r="H2438">
        <v>7258</v>
      </c>
    </row>
    <row r="2439" spans="1:8">
      <c r="A2439" t="s">
        <v>1700</v>
      </c>
      <c r="B2439" t="s">
        <v>357</v>
      </c>
      <c r="C2439" t="s">
        <v>156</v>
      </c>
      <c r="D2439">
        <v>0</v>
      </c>
      <c r="E2439">
        <v>0</v>
      </c>
      <c r="F2439">
        <v>0</v>
      </c>
      <c r="G2439">
        <v>0</v>
      </c>
      <c r="H2439">
        <v>0</v>
      </c>
    </row>
    <row r="2440" spans="1:8">
      <c r="A2440" t="s">
        <v>1700</v>
      </c>
      <c r="B2440" t="s">
        <v>357</v>
      </c>
      <c r="C2440" t="s">
        <v>157</v>
      </c>
      <c r="D2440">
        <v>344273</v>
      </c>
      <c r="E2440">
        <v>340152</v>
      </c>
      <c r="F2440">
        <v>273109</v>
      </c>
      <c r="G2440">
        <v>153179</v>
      </c>
      <c r="H2440">
        <v>203870</v>
      </c>
    </row>
    <row r="2441" spans="1:8">
      <c r="A2441" t="s">
        <v>1700</v>
      </c>
      <c r="B2441" t="s">
        <v>357</v>
      </c>
      <c r="C2441" t="s">
        <v>158</v>
      </c>
      <c r="D2441">
        <v>8366</v>
      </c>
      <c r="E2441">
        <v>8431</v>
      </c>
      <c r="F2441">
        <v>7834</v>
      </c>
      <c r="G2441">
        <v>6900</v>
      </c>
      <c r="H2441">
        <v>7258</v>
      </c>
    </row>
    <row r="2442" spans="1:8">
      <c r="A2442" t="s">
        <v>1700</v>
      </c>
      <c r="B2442" t="s">
        <v>357</v>
      </c>
      <c r="C2442" t="s">
        <v>159</v>
      </c>
      <c r="D2442">
        <v>0</v>
      </c>
      <c r="E2442">
        <v>0</v>
      </c>
      <c r="F2442">
        <v>0</v>
      </c>
      <c r="G2442">
        <v>0</v>
      </c>
      <c r="H2442">
        <v>0</v>
      </c>
    </row>
    <row r="2443" spans="1:8">
      <c r="A2443" t="s">
        <v>1700</v>
      </c>
      <c r="B2443" t="s">
        <v>357</v>
      </c>
      <c r="C2443" t="s">
        <v>160</v>
      </c>
      <c r="D2443">
        <v>210519</v>
      </c>
      <c r="E2443">
        <v>178964</v>
      </c>
      <c r="F2443">
        <v>190531</v>
      </c>
      <c r="G2443">
        <v>195613</v>
      </c>
      <c r="H2443">
        <v>193998</v>
      </c>
    </row>
    <row r="2444" spans="1:8">
      <c r="A2444" t="s">
        <v>1700</v>
      </c>
      <c r="B2444" t="s">
        <v>357</v>
      </c>
      <c r="C2444" t="s">
        <v>161</v>
      </c>
      <c r="D2444">
        <v>8855</v>
      </c>
      <c r="E2444">
        <v>8094</v>
      </c>
      <c r="F2444">
        <v>6245</v>
      </c>
      <c r="G2444">
        <v>6205</v>
      </c>
      <c r="H2444">
        <v>7418</v>
      </c>
    </row>
    <row r="2445" spans="1:8">
      <c r="A2445" t="s">
        <v>1700</v>
      </c>
      <c r="B2445" t="s">
        <v>357</v>
      </c>
      <c r="C2445" t="s">
        <v>162</v>
      </c>
      <c r="D2445">
        <v>1098</v>
      </c>
      <c r="E2445">
        <v>2501</v>
      </c>
      <c r="F2445">
        <v>863</v>
      </c>
      <c r="G2445">
        <v>594</v>
      </c>
      <c r="H2445">
        <v>853</v>
      </c>
    </row>
    <row r="2446" spans="1:8">
      <c r="A2446" t="s">
        <v>1700</v>
      </c>
      <c r="B2446" t="s">
        <v>357</v>
      </c>
      <c r="C2446" t="s">
        <v>163</v>
      </c>
      <c r="D2446">
        <v>31041</v>
      </c>
      <c r="E2446">
        <v>31062</v>
      </c>
      <c r="F2446">
        <v>25727</v>
      </c>
      <c r="G2446">
        <v>21905</v>
      </c>
      <c r="H2446">
        <v>29500</v>
      </c>
    </row>
    <row r="2447" spans="1:8">
      <c r="A2447" t="s">
        <v>1700</v>
      </c>
      <c r="B2447" t="s">
        <v>357</v>
      </c>
      <c r="C2447" t="s">
        <v>164</v>
      </c>
      <c r="D2447">
        <v>61</v>
      </c>
      <c r="E2447">
        <v>104</v>
      </c>
      <c r="F2447">
        <v>43</v>
      </c>
      <c r="G2447">
        <v>57</v>
      </c>
      <c r="H2447">
        <v>82</v>
      </c>
    </row>
    <row r="2448" spans="1:8">
      <c r="A2448" t="s">
        <v>1700</v>
      </c>
      <c r="B2448" t="s">
        <v>357</v>
      </c>
      <c r="C2448" t="s">
        <v>165</v>
      </c>
      <c r="D2448">
        <v>251574</v>
      </c>
      <c r="E2448">
        <v>220725</v>
      </c>
      <c r="F2448">
        <v>223409</v>
      </c>
      <c r="G2448">
        <v>224374</v>
      </c>
      <c r="H2448">
        <v>231852</v>
      </c>
    </row>
    <row r="2449" spans="1:8">
      <c r="A2449" t="s">
        <v>1700</v>
      </c>
      <c r="B2449" t="s">
        <v>357</v>
      </c>
      <c r="C2449" t="s">
        <v>166</v>
      </c>
      <c r="D2449">
        <v>250476</v>
      </c>
      <c r="E2449">
        <v>218224</v>
      </c>
      <c r="F2449">
        <v>222545</v>
      </c>
      <c r="G2449">
        <v>223780</v>
      </c>
      <c r="H2449">
        <v>230999</v>
      </c>
    </row>
    <row r="2450" spans="1:8">
      <c r="A2450" t="s">
        <v>1700</v>
      </c>
      <c r="B2450" t="s">
        <v>357</v>
      </c>
      <c r="C2450" t="s">
        <v>167</v>
      </c>
      <c r="D2450">
        <v>1098</v>
      </c>
      <c r="E2450">
        <v>2501</v>
      </c>
      <c r="F2450">
        <v>863</v>
      </c>
      <c r="G2450">
        <v>594</v>
      </c>
      <c r="H2450">
        <v>853</v>
      </c>
    </row>
    <row r="2451" spans="1:8">
      <c r="A2451" t="s">
        <v>1700</v>
      </c>
      <c r="B2451" t="s">
        <v>357</v>
      </c>
      <c r="C2451" t="s">
        <v>168</v>
      </c>
      <c r="D2451">
        <v>242007</v>
      </c>
      <c r="E2451">
        <v>213529</v>
      </c>
      <c r="F2451">
        <v>216130</v>
      </c>
      <c r="G2451">
        <v>216253</v>
      </c>
      <c r="H2451">
        <v>228345</v>
      </c>
    </row>
    <row r="2452" spans="1:8">
      <c r="A2452" t="s">
        <v>1700</v>
      </c>
      <c r="B2452" t="s">
        <v>357</v>
      </c>
      <c r="C2452" t="s">
        <v>169</v>
      </c>
      <c r="D2452">
        <v>0</v>
      </c>
      <c r="E2452">
        <v>0</v>
      </c>
      <c r="F2452">
        <v>0</v>
      </c>
      <c r="G2452">
        <v>0</v>
      </c>
      <c r="H2452">
        <v>0</v>
      </c>
    </row>
    <row r="2453" spans="1:8">
      <c r="A2453" t="s">
        <v>1700</v>
      </c>
      <c r="B2453" t="s">
        <v>357</v>
      </c>
      <c r="C2453" t="s">
        <v>1705</v>
      </c>
      <c r="D2453">
        <v>36869</v>
      </c>
      <c r="E2453">
        <v>36989</v>
      </c>
      <c r="F2453">
        <v>36629</v>
      </c>
      <c r="G2453">
        <v>37279</v>
      </c>
      <c r="H2453">
        <v>38250</v>
      </c>
    </row>
    <row r="2454" spans="1:8">
      <c r="A2454" t="s">
        <v>1700</v>
      </c>
      <c r="B2454" t="s">
        <v>357</v>
      </c>
      <c r="C2454" t="s">
        <v>170</v>
      </c>
      <c r="D2454">
        <v>0</v>
      </c>
      <c r="E2454">
        <v>0</v>
      </c>
      <c r="F2454">
        <v>0</v>
      </c>
      <c r="G2454">
        <v>0</v>
      </c>
      <c r="H2454">
        <v>0</v>
      </c>
    </row>
    <row r="2455" spans="1:8">
      <c r="A2455" t="s">
        <v>1700</v>
      </c>
      <c r="B2455" t="s">
        <v>357</v>
      </c>
      <c r="C2455" t="s">
        <v>171</v>
      </c>
      <c r="D2455">
        <v>194709</v>
      </c>
      <c r="E2455">
        <v>239761</v>
      </c>
      <c r="F2455">
        <v>231705</v>
      </c>
      <c r="G2455">
        <v>244257</v>
      </c>
      <c r="H2455">
        <v>245889</v>
      </c>
    </row>
    <row r="2456" spans="1:8">
      <c r="A2456" t="s">
        <v>1700</v>
      </c>
      <c r="B2456" t="s">
        <v>357</v>
      </c>
      <c r="C2456" t="s">
        <v>172</v>
      </c>
      <c r="D2456">
        <v>0</v>
      </c>
      <c r="E2456">
        <v>0</v>
      </c>
      <c r="F2456">
        <v>0</v>
      </c>
      <c r="G2456">
        <v>0</v>
      </c>
      <c r="H2456">
        <v>0</v>
      </c>
    </row>
    <row r="2457" spans="1:8">
      <c r="A2457" t="s">
        <v>1700</v>
      </c>
      <c r="B2457" t="s">
        <v>357</v>
      </c>
      <c r="C2457" t="s">
        <v>173</v>
      </c>
      <c r="D2457">
        <v>38980</v>
      </c>
      <c r="E2457">
        <v>40108</v>
      </c>
      <c r="F2457">
        <v>39127</v>
      </c>
      <c r="G2457">
        <v>36062</v>
      </c>
      <c r="H2457">
        <v>37520</v>
      </c>
    </row>
    <row r="2458" spans="1:8">
      <c r="A2458" t="s">
        <v>1700</v>
      </c>
      <c r="B2458" t="s">
        <v>357</v>
      </c>
      <c r="C2458" t="s">
        <v>174</v>
      </c>
      <c r="D2458">
        <v>820</v>
      </c>
      <c r="E2458">
        <v>856</v>
      </c>
      <c r="F2458">
        <v>861</v>
      </c>
      <c r="G2458">
        <v>862</v>
      </c>
      <c r="H2458">
        <v>877</v>
      </c>
    </row>
    <row r="2459" spans="1:8">
      <c r="A2459" t="s">
        <v>1700</v>
      </c>
      <c r="B2459" t="s">
        <v>357</v>
      </c>
      <c r="C2459" t="s">
        <v>175</v>
      </c>
      <c r="D2459">
        <v>429</v>
      </c>
      <c r="E2459">
        <v>450</v>
      </c>
      <c r="F2459">
        <v>447</v>
      </c>
      <c r="G2459">
        <v>450</v>
      </c>
      <c r="H2459">
        <v>454</v>
      </c>
    </row>
    <row r="2460" spans="1:8">
      <c r="A2460" t="s">
        <v>1700</v>
      </c>
      <c r="B2460" t="s">
        <v>357</v>
      </c>
      <c r="C2460" t="s">
        <v>176</v>
      </c>
      <c r="D2460">
        <v>5631</v>
      </c>
      <c r="E2460">
        <v>5366</v>
      </c>
      <c r="F2460">
        <v>6182</v>
      </c>
      <c r="G2460">
        <v>2578</v>
      </c>
      <c r="H2460">
        <v>0</v>
      </c>
    </row>
    <row r="2461" spans="1:8">
      <c r="A2461" t="s">
        <v>1700</v>
      </c>
      <c r="B2461" t="s">
        <v>357</v>
      </c>
      <c r="C2461" t="s">
        <v>177</v>
      </c>
      <c r="D2461">
        <v>40229</v>
      </c>
      <c r="E2461">
        <v>41415</v>
      </c>
      <c r="F2461">
        <v>40435</v>
      </c>
      <c r="G2461">
        <v>37373</v>
      </c>
      <c r="H2461">
        <v>38851</v>
      </c>
    </row>
    <row r="2462" spans="1:8">
      <c r="A2462" t="s">
        <v>1700</v>
      </c>
      <c r="B2462" t="s">
        <v>357</v>
      </c>
      <c r="C2462" t="s">
        <v>178</v>
      </c>
      <c r="D2462">
        <v>0</v>
      </c>
      <c r="E2462">
        <v>0</v>
      </c>
      <c r="F2462">
        <v>0</v>
      </c>
      <c r="G2462">
        <v>0</v>
      </c>
      <c r="H2462">
        <v>0</v>
      </c>
    </row>
    <row r="2463" spans="1:8">
      <c r="A2463" t="s">
        <v>1700</v>
      </c>
      <c r="B2463" t="s">
        <v>357</v>
      </c>
      <c r="C2463" t="s">
        <v>179</v>
      </c>
      <c r="D2463">
        <v>0</v>
      </c>
      <c r="E2463">
        <v>0</v>
      </c>
      <c r="F2463">
        <v>0</v>
      </c>
      <c r="G2463">
        <v>0</v>
      </c>
      <c r="H2463">
        <v>0</v>
      </c>
    </row>
    <row r="2464" spans="1:8">
      <c r="A2464" t="s">
        <v>1700</v>
      </c>
      <c r="B2464" t="s">
        <v>357</v>
      </c>
      <c r="C2464" t="s">
        <v>180</v>
      </c>
      <c r="D2464">
        <v>577</v>
      </c>
      <c r="E2464">
        <v>578</v>
      </c>
      <c r="F2464">
        <v>561</v>
      </c>
      <c r="G2464">
        <v>480</v>
      </c>
      <c r="H2464">
        <v>488</v>
      </c>
    </row>
    <row r="2465" spans="1:8">
      <c r="A2465" t="s">
        <v>1700</v>
      </c>
      <c r="B2465" t="s">
        <v>357</v>
      </c>
      <c r="C2465" t="s">
        <v>181</v>
      </c>
      <c r="D2465">
        <v>157858</v>
      </c>
      <c r="E2465">
        <v>161427</v>
      </c>
      <c r="F2465">
        <v>161769</v>
      </c>
      <c r="G2465">
        <v>151157</v>
      </c>
      <c r="H2465">
        <v>156191</v>
      </c>
    </row>
    <row r="2466" spans="1:8">
      <c r="A2466" t="s">
        <v>1700</v>
      </c>
      <c r="B2466" t="s">
        <v>357</v>
      </c>
      <c r="C2466" t="s">
        <v>182</v>
      </c>
      <c r="D2466">
        <v>110039</v>
      </c>
      <c r="E2466">
        <v>111558</v>
      </c>
      <c r="F2466">
        <v>110526</v>
      </c>
      <c r="G2466">
        <v>105116</v>
      </c>
      <c r="H2466">
        <v>111774</v>
      </c>
    </row>
    <row r="2467" spans="1:8">
      <c r="A2467" t="s">
        <v>1700</v>
      </c>
      <c r="B2467" t="s">
        <v>357</v>
      </c>
      <c r="C2467" t="s">
        <v>183</v>
      </c>
      <c r="D2467">
        <v>186880</v>
      </c>
      <c r="E2467">
        <v>203659</v>
      </c>
      <c r="F2467">
        <v>202439</v>
      </c>
      <c r="G2467">
        <v>198648</v>
      </c>
      <c r="H2467">
        <v>200233</v>
      </c>
    </row>
    <row r="2468" spans="1:8">
      <c r="A2468" t="s">
        <v>1700</v>
      </c>
      <c r="B2468" t="s">
        <v>357</v>
      </c>
      <c r="C2468" t="s">
        <v>184</v>
      </c>
      <c r="D2468">
        <v>455354</v>
      </c>
      <c r="E2468">
        <v>477223</v>
      </c>
      <c r="F2468">
        <v>475295</v>
      </c>
      <c r="G2468">
        <v>455400</v>
      </c>
      <c r="H2468">
        <v>468686</v>
      </c>
    </row>
    <row r="2469" spans="1:8">
      <c r="A2469" t="s">
        <v>1700</v>
      </c>
      <c r="B2469" t="s">
        <v>357</v>
      </c>
      <c r="C2469" t="s">
        <v>185</v>
      </c>
      <c r="D2469">
        <v>455354</v>
      </c>
      <c r="E2469">
        <v>477223</v>
      </c>
      <c r="F2469">
        <v>475295</v>
      </c>
      <c r="G2469">
        <v>455400</v>
      </c>
      <c r="H2469">
        <v>468686</v>
      </c>
    </row>
    <row r="2470" spans="1:8">
      <c r="A2470" t="s">
        <v>1700</v>
      </c>
      <c r="B2470" t="s">
        <v>357</v>
      </c>
      <c r="C2470" t="s">
        <v>186</v>
      </c>
      <c r="D2470">
        <v>0</v>
      </c>
      <c r="E2470">
        <v>0</v>
      </c>
      <c r="F2470">
        <v>0</v>
      </c>
      <c r="G2470">
        <v>0</v>
      </c>
      <c r="H2470">
        <v>0</v>
      </c>
    </row>
    <row r="2471" spans="1:8">
      <c r="A2471" t="s">
        <v>1700</v>
      </c>
      <c r="B2471" t="s">
        <v>357</v>
      </c>
      <c r="C2471" t="s">
        <v>187</v>
      </c>
      <c r="D2471">
        <v>0</v>
      </c>
      <c r="E2471">
        <v>0</v>
      </c>
      <c r="F2471">
        <v>0</v>
      </c>
      <c r="G2471">
        <v>0</v>
      </c>
      <c r="H2471">
        <v>0</v>
      </c>
    </row>
    <row r="2472" spans="1:8">
      <c r="A2472" t="s">
        <v>1700</v>
      </c>
      <c r="B2472" t="s">
        <v>357</v>
      </c>
      <c r="C2472" t="s">
        <v>1706</v>
      </c>
      <c r="D2472">
        <v>26974</v>
      </c>
      <c r="E2472">
        <v>27051</v>
      </c>
      <c r="F2472">
        <v>26101</v>
      </c>
      <c r="G2472">
        <v>26084</v>
      </c>
      <c r="H2472">
        <v>26141</v>
      </c>
    </row>
    <row r="2473" spans="1:8">
      <c r="A2473" t="s">
        <v>1700</v>
      </c>
      <c r="B2473" t="s">
        <v>357</v>
      </c>
      <c r="C2473" t="s">
        <v>188</v>
      </c>
      <c r="D2473">
        <v>2082091</v>
      </c>
      <c r="E2473">
        <v>2097819</v>
      </c>
      <c r="F2473">
        <v>2055871</v>
      </c>
      <c r="G2473">
        <v>1807759</v>
      </c>
      <c r="H2473">
        <v>1900373</v>
      </c>
    </row>
    <row r="2474" spans="1:8">
      <c r="A2474" t="s">
        <v>1700</v>
      </c>
      <c r="B2474" t="s">
        <v>357</v>
      </c>
      <c r="C2474" t="s">
        <v>189</v>
      </c>
      <c r="D2474">
        <v>0</v>
      </c>
      <c r="E2474">
        <v>0</v>
      </c>
      <c r="F2474">
        <v>0</v>
      </c>
      <c r="G2474">
        <v>0</v>
      </c>
      <c r="H2474">
        <v>0</v>
      </c>
    </row>
    <row r="2475" spans="1:8">
      <c r="A2475" t="s">
        <v>1700</v>
      </c>
      <c r="B2475" t="s">
        <v>357</v>
      </c>
      <c r="C2475" t="s">
        <v>190</v>
      </c>
      <c r="D2475">
        <v>0</v>
      </c>
      <c r="E2475">
        <v>0</v>
      </c>
      <c r="F2475">
        <v>0</v>
      </c>
      <c r="G2475">
        <v>0</v>
      </c>
      <c r="H2475">
        <v>0</v>
      </c>
    </row>
    <row r="2476" spans="1:8">
      <c r="A2476" t="s">
        <v>1700</v>
      </c>
      <c r="B2476" t="s">
        <v>357</v>
      </c>
      <c r="C2476" t="s">
        <v>191</v>
      </c>
      <c r="D2476">
        <v>0</v>
      </c>
      <c r="E2476">
        <v>0</v>
      </c>
      <c r="F2476">
        <v>0</v>
      </c>
      <c r="G2476">
        <v>0</v>
      </c>
      <c r="H2476">
        <v>0</v>
      </c>
    </row>
    <row r="2477" spans="1:8">
      <c r="A2477" t="s">
        <v>1700</v>
      </c>
      <c r="B2477" t="s">
        <v>357</v>
      </c>
      <c r="C2477" t="s">
        <v>192</v>
      </c>
      <c r="D2477">
        <v>573777.19999999995</v>
      </c>
      <c r="E2477">
        <v>602366.4</v>
      </c>
      <c r="F2477">
        <v>637992.5</v>
      </c>
      <c r="G2477">
        <v>625425.69999999995</v>
      </c>
      <c r="H2477">
        <v>691626.9</v>
      </c>
    </row>
    <row r="2478" spans="1:8">
      <c r="A2478" t="s">
        <v>1700</v>
      </c>
      <c r="B2478" t="s">
        <v>357</v>
      </c>
      <c r="C2478" t="s">
        <v>193</v>
      </c>
      <c r="D2478">
        <v>523805</v>
      </c>
      <c r="E2478">
        <v>538605</v>
      </c>
      <c r="F2478">
        <v>557364</v>
      </c>
      <c r="G2478">
        <v>537616</v>
      </c>
      <c r="H2478">
        <v>575292</v>
      </c>
    </row>
    <row r="2479" spans="1:8">
      <c r="A2479" t="s">
        <v>1700</v>
      </c>
      <c r="B2479" t="s">
        <v>357</v>
      </c>
      <c r="C2479" t="s">
        <v>194</v>
      </c>
      <c r="D2479">
        <v>4</v>
      </c>
      <c r="E2479">
        <v>4</v>
      </c>
      <c r="F2479">
        <v>4</v>
      </c>
      <c r="G2479">
        <v>4</v>
      </c>
      <c r="H2479">
        <v>4</v>
      </c>
    </row>
    <row r="2480" spans="1:8">
      <c r="A2480" t="s">
        <v>1700</v>
      </c>
      <c r="B2480" t="s">
        <v>357</v>
      </c>
      <c r="C2480" t="s">
        <v>195</v>
      </c>
      <c r="D2480">
        <v>0</v>
      </c>
      <c r="E2480">
        <v>0</v>
      </c>
      <c r="F2480">
        <v>0</v>
      </c>
      <c r="G2480">
        <v>0</v>
      </c>
      <c r="H2480">
        <v>0</v>
      </c>
    </row>
    <row r="2481" spans="1:8">
      <c r="A2481" t="s">
        <v>1700</v>
      </c>
      <c r="B2481" t="s">
        <v>357</v>
      </c>
      <c r="C2481" t="s">
        <v>1707</v>
      </c>
      <c r="D2481">
        <v>0</v>
      </c>
      <c r="E2481">
        <v>0</v>
      </c>
      <c r="F2481">
        <v>0</v>
      </c>
      <c r="G2481">
        <v>0</v>
      </c>
      <c r="H2481">
        <v>0</v>
      </c>
    </row>
    <row r="2482" spans="1:8">
      <c r="A2482" t="s">
        <v>1700</v>
      </c>
      <c r="B2482" t="s">
        <v>357</v>
      </c>
      <c r="C2482" t="s">
        <v>196</v>
      </c>
      <c r="D2482">
        <v>6</v>
      </c>
      <c r="E2482">
        <v>6</v>
      </c>
      <c r="F2482">
        <v>6</v>
      </c>
      <c r="G2482">
        <v>6</v>
      </c>
      <c r="H2482">
        <v>6</v>
      </c>
    </row>
    <row r="2483" spans="1:8">
      <c r="A2483" t="s">
        <v>1700</v>
      </c>
      <c r="B2483" t="s">
        <v>357</v>
      </c>
      <c r="C2483" t="s">
        <v>197</v>
      </c>
      <c r="D2483">
        <v>304</v>
      </c>
      <c r="E2483">
        <v>304</v>
      </c>
      <c r="F2483">
        <v>304</v>
      </c>
      <c r="G2483">
        <v>304</v>
      </c>
      <c r="H2483">
        <v>304</v>
      </c>
    </row>
    <row r="2484" spans="1:8">
      <c r="A2484" t="s">
        <v>1700</v>
      </c>
      <c r="B2484" t="s">
        <v>357</v>
      </c>
      <c r="C2484" t="s">
        <v>198</v>
      </c>
      <c r="D2484">
        <v>315</v>
      </c>
      <c r="E2484">
        <v>315</v>
      </c>
      <c r="F2484">
        <v>315</v>
      </c>
      <c r="G2484">
        <v>315</v>
      </c>
      <c r="H2484">
        <v>315</v>
      </c>
    </row>
    <row r="2485" spans="1:8">
      <c r="A2485" t="s">
        <v>1700</v>
      </c>
      <c r="B2485" t="s">
        <v>357</v>
      </c>
      <c r="C2485" t="s">
        <v>199</v>
      </c>
      <c r="D2485">
        <v>315</v>
      </c>
      <c r="E2485">
        <v>315</v>
      </c>
      <c r="F2485">
        <v>315</v>
      </c>
      <c r="G2485">
        <v>315</v>
      </c>
      <c r="H2485">
        <v>315</v>
      </c>
    </row>
    <row r="2486" spans="1:8">
      <c r="A2486" t="s">
        <v>1700</v>
      </c>
      <c r="B2486" t="s">
        <v>357</v>
      </c>
      <c r="C2486" t="s">
        <v>200</v>
      </c>
      <c r="D2486">
        <v>268</v>
      </c>
      <c r="E2486">
        <v>324</v>
      </c>
      <c r="F2486">
        <v>417</v>
      </c>
      <c r="G2486">
        <v>362</v>
      </c>
      <c r="H2486">
        <v>514</v>
      </c>
    </row>
    <row r="2487" spans="1:8">
      <c r="A2487" t="s">
        <v>1700</v>
      </c>
      <c r="B2487" t="s">
        <v>357</v>
      </c>
      <c r="C2487" t="s">
        <v>201</v>
      </c>
      <c r="D2487">
        <v>3444</v>
      </c>
      <c r="E2487">
        <v>4060</v>
      </c>
      <c r="F2487">
        <v>3663</v>
      </c>
      <c r="G2487">
        <v>4195</v>
      </c>
      <c r="H2487">
        <v>4480</v>
      </c>
    </row>
    <row r="2488" spans="1:8">
      <c r="A2488" t="s">
        <v>1700</v>
      </c>
      <c r="B2488" t="s">
        <v>357</v>
      </c>
      <c r="C2488" t="s">
        <v>202</v>
      </c>
      <c r="D2488">
        <v>5295</v>
      </c>
      <c r="E2488">
        <v>6841</v>
      </c>
      <c r="F2488">
        <v>6351</v>
      </c>
      <c r="G2488">
        <v>5867</v>
      </c>
      <c r="H2488">
        <v>5974</v>
      </c>
    </row>
    <row r="2489" spans="1:8">
      <c r="A2489" t="s">
        <v>1700</v>
      </c>
      <c r="B2489" t="s">
        <v>357</v>
      </c>
      <c r="C2489" t="s">
        <v>203</v>
      </c>
      <c r="D2489">
        <v>7002</v>
      </c>
      <c r="E2489">
        <v>8733</v>
      </c>
      <c r="F2489">
        <v>8750</v>
      </c>
      <c r="G2489">
        <v>8505</v>
      </c>
      <c r="H2489">
        <v>7766</v>
      </c>
    </row>
    <row r="2490" spans="1:8">
      <c r="A2490" t="s">
        <v>1700</v>
      </c>
      <c r="B2490" t="s">
        <v>357</v>
      </c>
      <c r="C2490" t="s">
        <v>204</v>
      </c>
      <c r="D2490">
        <v>16010</v>
      </c>
      <c r="E2490">
        <v>19958</v>
      </c>
      <c r="F2490">
        <v>19182</v>
      </c>
      <c r="G2490">
        <v>18929</v>
      </c>
      <c r="H2490">
        <v>18735</v>
      </c>
    </row>
    <row r="2491" spans="1:8">
      <c r="A2491" t="s">
        <v>1700</v>
      </c>
      <c r="B2491" t="s">
        <v>357</v>
      </c>
      <c r="C2491" t="s">
        <v>205</v>
      </c>
      <c r="D2491">
        <v>16010</v>
      </c>
      <c r="E2491">
        <v>19958</v>
      </c>
      <c r="F2491">
        <v>19182</v>
      </c>
      <c r="G2491">
        <v>18929</v>
      </c>
      <c r="H2491">
        <v>18735</v>
      </c>
    </row>
    <row r="2492" spans="1:8">
      <c r="A2492" t="s">
        <v>1700</v>
      </c>
      <c r="B2492" t="s">
        <v>357</v>
      </c>
      <c r="C2492" t="s">
        <v>1708</v>
      </c>
      <c r="D2492">
        <v>1862</v>
      </c>
      <c r="E2492">
        <v>1862</v>
      </c>
      <c r="F2492">
        <v>1863</v>
      </c>
      <c r="G2492">
        <v>1897</v>
      </c>
      <c r="H2492">
        <v>1897</v>
      </c>
    </row>
    <row r="2493" spans="1:8">
      <c r="A2493" t="s">
        <v>1700</v>
      </c>
      <c r="B2493" t="s">
        <v>357</v>
      </c>
      <c r="C2493" t="s">
        <v>1709</v>
      </c>
      <c r="D2493">
        <v>2047</v>
      </c>
      <c r="E2493">
        <v>2047</v>
      </c>
      <c r="F2493">
        <v>2031</v>
      </c>
      <c r="G2493">
        <v>1985</v>
      </c>
      <c r="H2493">
        <v>1985</v>
      </c>
    </row>
    <row r="2494" spans="1:8">
      <c r="A2494" t="s">
        <v>1700</v>
      </c>
      <c r="B2494" t="s">
        <v>357</v>
      </c>
      <c r="C2494" t="s">
        <v>206</v>
      </c>
      <c r="D2494">
        <v>0</v>
      </c>
      <c r="E2494">
        <v>0</v>
      </c>
      <c r="F2494">
        <v>0</v>
      </c>
      <c r="G2494">
        <v>0</v>
      </c>
      <c r="H2494">
        <v>0</v>
      </c>
    </row>
    <row r="2495" spans="1:8">
      <c r="A2495" t="s">
        <v>1700</v>
      </c>
      <c r="B2495" t="s">
        <v>357</v>
      </c>
      <c r="C2495" t="s">
        <v>207</v>
      </c>
      <c r="D2495">
        <v>22012</v>
      </c>
      <c r="E2495">
        <v>33537</v>
      </c>
      <c r="F2495">
        <v>35043</v>
      </c>
      <c r="G2495">
        <v>40693</v>
      </c>
      <c r="H2495">
        <v>32197</v>
      </c>
    </row>
    <row r="2496" spans="1:8">
      <c r="A2496" t="s">
        <v>1700</v>
      </c>
      <c r="B2496" t="s">
        <v>357</v>
      </c>
      <c r="C2496" t="s">
        <v>208</v>
      </c>
      <c r="D2496">
        <v>177</v>
      </c>
      <c r="E2496">
        <v>97</v>
      </c>
      <c r="F2496">
        <v>164</v>
      </c>
      <c r="G2496">
        <v>184</v>
      </c>
      <c r="H2496">
        <v>181</v>
      </c>
    </row>
    <row r="2497" spans="1:8">
      <c r="A2497" t="s">
        <v>1700</v>
      </c>
      <c r="B2497" t="s">
        <v>357</v>
      </c>
      <c r="C2497" t="s">
        <v>209</v>
      </c>
      <c r="D2497">
        <v>22189</v>
      </c>
      <c r="E2497">
        <v>33634</v>
      </c>
      <c r="F2497">
        <v>35206</v>
      </c>
      <c r="G2497">
        <v>40877</v>
      </c>
      <c r="H2497">
        <v>32378</v>
      </c>
    </row>
    <row r="2498" spans="1:8">
      <c r="A2498" t="s">
        <v>1700</v>
      </c>
      <c r="B2498" t="s">
        <v>357</v>
      </c>
      <c r="C2498" t="s">
        <v>210</v>
      </c>
      <c r="D2498">
        <v>177</v>
      </c>
      <c r="E2498">
        <v>97</v>
      </c>
      <c r="F2498">
        <v>164</v>
      </c>
      <c r="G2498">
        <v>184</v>
      </c>
      <c r="H2498">
        <v>181</v>
      </c>
    </row>
    <row r="2499" spans="1:8">
      <c r="A2499" t="s">
        <v>1700</v>
      </c>
      <c r="B2499" t="s">
        <v>357</v>
      </c>
      <c r="C2499" t="s">
        <v>211</v>
      </c>
      <c r="D2499">
        <v>0</v>
      </c>
      <c r="E2499">
        <v>0</v>
      </c>
      <c r="F2499">
        <v>0</v>
      </c>
      <c r="G2499">
        <v>0</v>
      </c>
      <c r="H2499">
        <v>0</v>
      </c>
    </row>
    <row r="2500" spans="1:8">
      <c r="A2500" t="s">
        <v>1700</v>
      </c>
      <c r="B2500" t="s">
        <v>357</v>
      </c>
      <c r="C2500" t="s">
        <v>212</v>
      </c>
      <c r="D2500">
        <v>0</v>
      </c>
      <c r="E2500">
        <v>0</v>
      </c>
      <c r="F2500">
        <v>0</v>
      </c>
      <c r="G2500">
        <v>0</v>
      </c>
      <c r="H2500">
        <v>0</v>
      </c>
    </row>
    <row r="2501" spans="1:8">
      <c r="A2501" t="s">
        <v>1700</v>
      </c>
      <c r="B2501" t="s">
        <v>357</v>
      </c>
      <c r="C2501" t="s">
        <v>213</v>
      </c>
      <c r="D2501">
        <v>0</v>
      </c>
      <c r="E2501">
        <v>0</v>
      </c>
      <c r="F2501">
        <v>0</v>
      </c>
      <c r="G2501">
        <v>0</v>
      </c>
      <c r="H2501">
        <v>0</v>
      </c>
    </row>
    <row r="2502" spans="1:8">
      <c r="A2502" t="s">
        <v>1700</v>
      </c>
      <c r="B2502" t="s">
        <v>357</v>
      </c>
      <c r="C2502" t="s">
        <v>214</v>
      </c>
      <c r="D2502">
        <v>0</v>
      </c>
      <c r="E2502">
        <v>0</v>
      </c>
      <c r="F2502">
        <v>0</v>
      </c>
      <c r="G2502">
        <v>0</v>
      </c>
      <c r="H2502">
        <v>0</v>
      </c>
    </row>
    <row r="2503" spans="1:8">
      <c r="A2503" t="s">
        <v>1700</v>
      </c>
      <c r="B2503" t="s">
        <v>357</v>
      </c>
      <c r="C2503" t="s">
        <v>215</v>
      </c>
      <c r="D2503">
        <v>148127</v>
      </c>
      <c r="E2503">
        <v>146159</v>
      </c>
      <c r="F2503">
        <v>153051</v>
      </c>
      <c r="G2503">
        <v>83144</v>
      </c>
      <c r="H2503">
        <v>98860</v>
      </c>
    </row>
    <row r="2504" spans="1:8">
      <c r="A2504" t="s">
        <v>1700</v>
      </c>
      <c r="B2504" t="s">
        <v>357</v>
      </c>
      <c r="C2504" t="s">
        <v>216</v>
      </c>
      <c r="D2504">
        <v>148127</v>
      </c>
      <c r="E2504">
        <v>146159</v>
      </c>
      <c r="F2504">
        <v>153051</v>
      </c>
      <c r="G2504">
        <v>83144</v>
      </c>
      <c r="H2504">
        <v>98860</v>
      </c>
    </row>
    <row r="2505" spans="1:8">
      <c r="A2505" t="s">
        <v>1700</v>
      </c>
      <c r="B2505" t="s">
        <v>357</v>
      </c>
      <c r="C2505" t="s">
        <v>217</v>
      </c>
      <c r="D2505">
        <v>148127</v>
      </c>
      <c r="E2505">
        <v>146159</v>
      </c>
      <c r="F2505">
        <v>153051</v>
      </c>
      <c r="G2505">
        <v>83144</v>
      </c>
      <c r="H2505">
        <v>98860</v>
      </c>
    </row>
    <row r="2506" spans="1:8">
      <c r="A2506" t="s">
        <v>1700</v>
      </c>
      <c r="B2506" t="s">
        <v>357</v>
      </c>
      <c r="C2506" t="s">
        <v>218</v>
      </c>
      <c r="D2506">
        <v>20</v>
      </c>
      <c r="E2506">
        <v>33</v>
      </c>
      <c r="F2506">
        <v>35</v>
      </c>
      <c r="G2506">
        <v>37</v>
      </c>
      <c r="H2506">
        <v>48</v>
      </c>
    </row>
    <row r="2507" spans="1:8">
      <c r="A2507" t="s">
        <v>1700</v>
      </c>
      <c r="B2507" t="s">
        <v>357</v>
      </c>
      <c r="C2507" t="s">
        <v>219</v>
      </c>
      <c r="D2507">
        <v>14</v>
      </c>
      <c r="E2507">
        <v>24</v>
      </c>
      <c r="F2507">
        <v>9</v>
      </c>
      <c r="G2507">
        <v>15</v>
      </c>
      <c r="H2507">
        <v>17</v>
      </c>
    </row>
    <row r="2508" spans="1:8">
      <c r="A2508" t="s">
        <v>1700</v>
      </c>
      <c r="B2508" t="s">
        <v>357</v>
      </c>
      <c r="C2508" t="s">
        <v>220</v>
      </c>
      <c r="D2508">
        <v>21</v>
      </c>
      <c r="E2508">
        <v>93</v>
      </c>
      <c r="F2508">
        <v>59</v>
      </c>
      <c r="G2508">
        <v>23</v>
      </c>
      <c r="H2508">
        <v>49</v>
      </c>
    </row>
    <row r="2509" spans="1:8">
      <c r="A2509" t="s">
        <v>1700</v>
      </c>
      <c r="B2509" t="s">
        <v>357</v>
      </c>
      <c r="C2509" t="s">
        <v>221</v>
      </c>
      <c r="D2509">
        <v>55</v>
      </c>
      <c r="E2509">
        <v>150</v>
      </c>
      <c r="F2509">
        <v>102</v>
      </c>
      <c r="G2509">
        <v>75</v>
      </c>
      <c r="H2509">
        <v>114</v>
      </c>
    </row>
    <row r="2510" spans="1:8">
      <c r="A2510" t="s">
        <v>1700</v>
      </c>
      <c r="B2510" t="s">
        <v>357</v>
      </c>
      <c r="C2510" t="s">
        <v>222</v>
      </c>
      <c r="D2510">
        <v>55</v>
      </c>
      <c r="E2510">
        <v>150</v>
      </c>
      <c r="F2510">
        <v>102</v>
      </c>
      <c r="G2510">
        <v>75</v>
      </c>
      <c r="H2510">
        <v>114</v>
      </c>
    </row>
    <row r="2511" spans="1:8">
      <c r="A2511" t="s">
        <v>1700</v>
      </c>
      <c r="B2511" t="s">
        <v>357</v>
      </c>
      <c r="C2511" t="s">
        <v>223</v>
      </c>
      <c r="D2511">
        <v>1095</v>
      </c>
      <c r="E2511">
        <v>1095</v>
      </c>
      <c r="F2511">
        <v>1038</v>
      </c>
      <c r="G2511">
        <v>859</v>
      </c>
      <c r="H2511">
        <v>882</v>
      </c>
    </row>
    <row r="2512" spans="1:8">
      <c r="A2512" t="s">
        <v>1700</v>
      </c>
      <c r="B2512" t="s">
        <v>357</v>
      </c>
      <c r="C2512" t="s">
        <v>224</v>
      </c>
      <c r="D2512">
        <v>299613</v>
      </c>
      <c r="E2512">
        <v>305593</v>
      </c>
      <c r="F2512">
        <v>299526</v>
      </c>
      <c r="G2512">
        <v>270617</v>
      </c>
      <c r="H2512">
        <v>282235</v>
      </c>
    </row>
    <row r="2513" spans="1:8">
      <c r="A2513" t="s">
        <v>1700</v>
      </c>
      <c r="B2513" t="s">
        <v>357</v>
      </c>
      <c r="C2513" t="s">
        <v>225</v>
      </c>
      <c r="D2513">
        <v>208854</v>
      </c>
      <c r="E2513">
        <v>211187</v>
      </c>
      <c r="F2513">
        <v>204647</v>
      </c>
      <c r="G2513">
        <v>188190</v>
      </c>
      <c r="H2513">
        <v>201973</v>
      </c>
    </row>
    <row r="2514" spans="1:8">
      <c r="A2514" t="s">
        <v>1700</v>
      </c>
      <c r="B2514" t="s">
        <v>357</v>
      </c>
      <c r="C2514" t="s">
        <v>226</v>
      </c>
      <c r="D2514">
        <v>354697</v>
      </c>
      <c r="E2514">
        <v>385541</v>
      </c>
      <c r="F2514">
        <v>374829</v>
      </c>
      <c r="G2514">
        <v>355640</v>
      </c>
      <c r="H2514">
        <v>361818</v>
      </c>
    </row>
    <row r="2515" spans="1:8">
      <c r="A2515" t="s">
        <v>1700</v>
      </c>
      <c r="B2515" t="s">
        <v>357</v>
      </c>
      <c r="C2515" t="s">
        <v>227</v>
      </c>
      <c r="D2515">
        <v>864258</v>
      </c>
      <c r="E2515">
        <v>903417</v>
      </c>
      <c r="F2515">
        <v>880040</v>
      </c>
      <c r="G2515">
        <v>815306</v>
      </c>
      <c r="H2515">
        <v>846907</v>
      </c>
    </row>
    <row r="2516" spans="1:8">
      <c r="A2516" t="s">
        <v>1700</v>
      </c>
      <c r="B2516" t="s">
        <v>357</v>
      </c>
      <c r="C2516" t="s">
        <v>228</v>
      </c>
      <c r="D2516">
        <v>864258</v>
      </c>
      <c r="E2516">
        <v>903417</v>
      </c>
      <c r="F2516">
        <v>880040</v>
      </c>
      <c r="G2516">
        <v>815306</v>
      </c>
      <c r="H2516">
        <v>846907</v>
      </c>
    </row>
    <row r="2517" spans="1:8">
      <c r="A2517" t="s">
        <v>1700</v>
      </c>
      <c r="B2517" t="s">
        <v>357</v>
      </c>
      <c r="C2517" t="s">
        <v>229</v>
      </c>
      <c r="D2517">
        <v>4823</v>
      </c>
      <c r="E2517">
        <v>4254</v>
      </c>
      <c r="F2517">
        <v>4102</v>
      </c>
      <c r="G2517">
        <v>3862</v>
      </c>
      <c r="H2517">
        <v>3819</v>
      </c>
    </row>
    <row r="2518" spans="1:8">
      <c r="A2518" t="s">
        <v>1700</v>
      </c>
      <c r="B2518" t="s">
        <v>357</v>
      </c>
      <c r="C2518" t="s">
        <v>230</v>
      </c>
      <c r="D2518">
        <v>2614</v>
      </c>
      <c r="E2518">
        <v>2486</v>
      </c>
      <c r="F2518">
        <v>2262</v>
      </c>
      <c r="G2518">
        <v>2112</v>
      </c>
      <c r="H2518">
        <v>2424</v>
      </c>
    </row>
    <row r="2519" spans="1:8">
      <c r="A2519" t="s">
        <v>1700</v>
      </c>
      <c r="B2519" t="s">
        <v>357</v>
      </c>
      <c r="C2519" t="s">
        <v>231</v>
      </c>
      <c r="D2519">
        <v>7436</v>
      </c>
      <c r="E2519">
        <v>6741</v>
      </c>
      <c r="F2519">
        <v>6364</v>
      </c>
      <c r="G2519">
        <v>5974</v>
      </c>
      <c r="H2519">
        <v>6243</v>
      </c>
    </row>
    <row r="2520" spans="1:8">
      <c r="A2520" t="s">
        <v>1700</v>
      </c>
      <c r="B2520" t="s">
        <v>357</v>
      </c>
      <c r="C2520" t="s">
        <v>232</v>
      </c>
      <c r="D2520">
        <v>7436</v>
      </c>
      <c r="E2520">
        <v>6741</v>
      </c>
      <c r="F2520">
        <v>6364</v>
      </c>
      <c r="G2520">
        <v>5974</v>
      </c>
      <c r="H2520">
        <v>6243</v>
      </c>
    </row>
    <row r="2521" spans="1:8">
      <c r="A2521" t="s">
        <v>1700</v>
      </c>
      <c r="B2521" t="s">
        <v>357</v>
      </c>
      <c r="C2521" t="s">
        <v>233</v>
      </c>
      <c r="D2521">
        <v>0</v>
      </c>
      <c r="E2521">
        <v>0</v>
      </c>
      <c r="F2521">
        <v>0</v>
      </c>
      <c r="G2521">
        <v>0</v>
      </c>
      <c r="H2521">
        <v>0</v>
      </c>
    </row>
    <row r="2522" spans="1:8">
      <c r="A2522" t="s">
        <v>1700</v>
      </c>
      <c r="B2522" t="s">
        <v>357</v>
      </c>
      <c r="C2522" t="s">
        <v>234</v>
      </c>
      <c r="D2522">
        <v>585314</v>
      </c>
      <c r="E2522">
        <v>584099</v>
      </c>
      <c r="F2522">
        <v>572789</v>
      </c>
      <c r="G2522">
        <v>530129</v>
      </c>
      <c r="H2522">
        <v>545257</v>
      </c>
    </row>
    <row r="2523" spans="1:8">
      <c r="A2523" t="s">
        <v>1700</v>
      </c>
      <c r="B2523" t="s">
        <v>357</v>
      </c>
      <c r="C2523" t="s">
        <v>235</v>
      </c>
      <c r="D2523">
        <v>12315</v>
      </c>
      <c r="E2523">
        <v>12473</v>
      </c>
      <c r="F2523">
        <v>12609</v>
      </c>
      <c r="G2523">
        <v>12666</v>
      </c>
      <c r="H2523">
        <v>12739</v>
      </c>
    </row>
    <row r="2524" spans="1:8">
      <c r="A2524" t="s">
        <v>1700</v>
      </c>
      <c r="B2524" t="s">
        <v>357</v>
      </c>
      <c r="C2524" t="s">
        <v>236</v>
      </c>
      <c r="D2524">
        <v>6437</v>
      </c>
      <c r="E2524">
        <v>6553</v>
      </c>
      <c r="F2524">
        <v>6541</v>
      </c>
      <c r="G2524">
        <v>6610</v>
      </c>
      <c r="H2524">
        <v>6594</v>
      </c>
    </row>
    <row r="2525" spans="1:8">
      <c r="A2525" t="s">
        <v>1700</v>
      </c>
      <c r="B2525" t="s">
        <v>357</v>
      </c>
      <c r="C2525" t="s">
        <v>237</v>
      </c>
      <c r="D2525">
        <v>604066</v>
      </c>
      <c r="E2525">
        <v>603125</v>
      </c>
      <c r="F2525">
        <v>591939</v>
      </c>
      <c r="G2525">
        <v>549405</v>
      </c>
      <c r="H2525">
        <v>564590</v>
      </c>
    </row>
    <row r="2526" spans="1:8">
      <c r="A2526" t="s">
        <v>1700</v>
      </c>
      <c r="B2526" t="s">
        <v>357</v>
      </c>
      <c r="C2526" t="s">
        <v>238</v>
      </c>
      <c r="D2526">
        <v>604066</v>
      </c>
      <c r="E2526">
        <v>603125</v>
      </c>
      <c r="F2526">
        <v>591939</v>
      </c>
      <c r="G2526">
        <v>549405</v>
      </c>
      <c r="H2526">
        <v>564590</v>
      </c>
    </row>
    <row r="2527" spans="1:8">
      <c r="A2527" t="s">
        <v>1700</v>
      </c>
      <c r="B2527" t="s">
        <v>357</v>
      </c>
      <c r="C2527" t="s">
        <v>239</v>
      </c>
      <c r="D2527">
        <v>563837</v>
      </c>
      <c r="E2527">
        <v>561711</v>
      </c>
      <c r="F2527">
        <v>551504</v>
      </c>
      <c r="G2527">
        <v>512032</v>
      </c>
      <c r="H2527">
        <v>525739</v>
      </c>
    </row>
    <row r="2528" spans="1:8">
      <c r="A2528" t="s">
        <v>1700</v>
      </c>
      <c r="B2528" t="s">
        <v>357</v>
      </c>
      <c r="C2528" t="s">
        <v>240</v>
      </c>
      <c r="D2528">
        <v>2332</v>
      </c>
      <c r="E2528">
        <v>2322</v>
      </c>
      <c r="F2528">
        <v>2113</v>
      </c>
      <c r="G2528">
        <v>2002</v>
      </c>
      <c r="H2528">
        <v>2003</v>
      </c>
    </row>
    <row r="2529" spans="1:8">
      <c r="A2529" t="s">
        <v>1700</v>
      </c>
      <c r="B2529" t="s">
        <v>357</v>
      </c>
      <c r="C2529" t="s">
        <v>241</v>
      </c>
      <c r="D2529">
        <v>0</v>
      </c>
      <c r="E2529">
        <v>0</v>
      </c>
      <c r="F2529">
        <v>0</v>
      </c>
      <c r="G2529">
        <v>0</v>
      </c>
      <c r="H2529">
        <v>0</v>
      </c>
    </row>
    <row r="2530" spans="1:8">
      <c r="A2530" t="s">
        <v>1700</v>
      </c>
      <c r="B2530" t="s">
        <v>357</v>
      </c>
      <c r="C2530" t="s">
        <v>242</v>
      </c>
      <c r="D2530">
        <v>9060</v>
      </c>
      <c r="E2530">
        <v>17741</v>
      </c>
      <c r="F2530">
        <v>7685</v>
      </c>
      <c r="G2530">
        <v>7703</v>
      </c>
      <c r="H2530">
        <v>8102</v>
      </c>
    </row>
    <row r="2531" spans="1:8">
      <c r="A2531" t="s">
        <v>1700</v>
      </c>
      <c r="B2531" t="s">
        <v>357</v>
      </c>
      <c r="C2531" t="s">
        <v>243</v>
      </c>
      <c r="D2531">
        <v>50571</v>
      </c>
      <c r="E2531">
        <v>58080</v>
      </c>
      <c r="F2531">
        <v>55033</v>
      </c>
      <c r="G2531">
        <v>51846</v>
      </c>
      <c r="H2531">
        <v>54512</v>
      </c>
    </row>
    <row r="2532" spans="1:8">
      <c r="A2532" t="s">
        <v>1700</v>
      </c>
      <c r="B2532" t="s">
        <v>357</v>
      </c>
      <c r="C2532" t="s">
        <v>244</v>
      </c>
      <c r="D2532">
        <v>381812</v>
      </c>
      <c r="E2532">
        <v>384379</v>
      </c>
      <c r="F2532">
        <v>438067</v>
      </c>
      <c r="G2532">
        <v>439634</v>
      </c>
      <c r="H2532">
        <v>415218</v>
      </c>
    </row>
    <row r="2533" spans="1:8">
      <c r="A2533" t="s">
        <v>1700</v>
      </c>
      <c r="B2533" t="s">
        <v>357</v>
      </c>
      <c r="C2533" t="s">
        <v>1710</v>
      </c>
      <c r="D2533">
        <v>16584</v>
      </c>
      <c r="E2533">
        <v>16623</v>
      </c>
      <c r="F2533">
        <v>16656</v>
      </c>
      <c r="G2533">
        <v>16639</v>
      </c>
      <c r="H2533">
        <v>16727</v>
      </c>
    </row>
    <row r="2534" spans="1:8">
      <c r="A2534" t="s">
        <v>1700</v>
      </c>
      <c r="B2534" t="s">
        <v>357</v>
      </c>
      <c r="C2534" t="s">
        <v>245</v>
      </c>
      <c r="D2534">
        <v>154378</v>
      </c>
      <c r="E2534">
        <v>162764</v>
      </c>
      <c r="F2534">
        <v>160130</v>
      </c>
      <c r="G2534">
        <v>157519</v>
      </c>
      <c r="H2534">
        <v>166369</v>
      </c>
    </row>
    <row r="2535" spans="1:8">
      <c r="A2535" t="s">
        <v>1700</v>
      </c>
      <c r="B2535" t="s">
        <v>357</v>
      </c>
      <c r="C2535" t="s">
        <v>246</v>
      </c>
      <c r="D2535">
        <v>114365</v>
      </c>
      <c r="E2535">
        <v>136713</v>
      </c>
      <c r="F2535">
        <v>126437</v>
      </c>
      <c r="G2535">
        <v>123055</v>
      </c>
      <c r="H2535">
        <v>130082</v>
      </c>
    </row>
    <row r="2536" spans="1:8">
      <c r="A2536" t="s">
        <v>1700</v>
      </c>
      <c r="B2536" t="s">
        <v>357</v>
      </c>
      <c r="C2536" t="s">
        <v>247</v>
      </c>
      <c r="D2536">
        <v>710186</v>
      </c>
      <c r="E2536">
        <v>759677</v>
      </c>
      <c r="F2536">
        <v>787353</v>
      </c>
      <c r="G2536">
        <v>779757</v>
      </c>
      <c r="H2536">
        <v>774283</v>
      </c>
    </row>
    <row r="2537" spans="1:8">
      <c r="A2537" t="s">
        <v>1700</v>
      </c>
      <c r="B2537" t="s">
        <v>357</v>
      </c>
      <c r="C2537" t="s">
        <v>248</v>
      </c>
      <c r="D2537">
        <v>68.2</v>
      </c>
      <c r="E2537">
        <v>72.2</v>
      </c>
      <c r="F2537">
        <v>74.099999999999994</v>
      </c>
      <c r="G2537">
        <v>72.7</v>
      </c>
      <c r="H2537">
        <v>71.8</v>
      </c>
    </row>
    <row r="2538" spans="1:8">
      <c r="A2538" t="s">
        <v>1700</v>
      </c>
      <c r="B2538" t="s">
        <v>357</v>
      </c>
      <c r="C2538" t="s">
        <v>249</v>
      </c>
      <c r="D2538">
        <v>328374</v>
      </c>
      <c r="E2538">
        <v>375298</v>
      </c>
      <c r="F2538">
        <v>349285</v>
      </c>
      <c r="G2538">
        <v>340123</v>
      </c>
      <c r="H2538">
        <v>359066</v>
      </c>
    </row>
    <row r="2539" spans="1:8">
      <c r="A2539" t="s">
        <v>1700</v>
      </c>
      <c r="B2539" t="s">
        <v>357</v>
      </c>
      <c r="C2539" t="s">
        <v>250</v>
      </c>
      <c r="D2539">
        <v>709671</v>
      </c>
      <c r="E2539">
        <v>759205</v>
      </c>
      <c r="F2539">
        <v>786904</v>
      </c>
      <c r="G2539">
        <v>779340</v>
      </c>
      <c r="H2539">
        <v>773889</v>
      </c>
    </row>
    <row r="2540" spans="1:8">
      <c r="A2540" t="s">
        <v>1700</v>
      </c>
      <c r="B2540" t="s">
        <v>357</v>
      </c>
      <c r="C2540" t="s">
        <v>251</v>
      </c>
      <c r="D2540">
        <v>352560</v>
      </c>
      <c r="E2540">
        <v>359262</v>
      </c>
      <c r="F2540">
        <v>350759</v>
      </c>
      <c r="G2540">
        <v>342897</v>
      </c>
      <c r="H2540">
        <v>354662</v>
      </c>
    </row>
    <row r="2541" spans="1:8">
      <c r="A2541" t="s">
        <v>1700</v>
      </c>
      <c r="B2541" t="s">
        <v>357</v>
      </c>
      <c r="C2541" t="s">
        <v>252</v>
      </c>
      <c r="D2541">
        <v>352560</v>
      </c>
      <c r="E2541">
        <v>359262</v>
      </c>
      <c r="F2541">
        <v>350759</v>
      </c>
      <c r="G2541">
        <v>342897</v>
      </c>
      <c r="H2541">
        <v>354662</v>
      </c>
    </row>
    <row r="2542" spans="1:8">
      <c r="A2542" t="s">
        <v>1700</v>
      </c>
      <c r="B2542" t="s">
        <v>357</v>
      </c>
      <c r="C2542" t="s">
        <v>1711</v>
      </c>
      <c r="D2542">
        <v>4061</v>
      </c>
      <c r="E2542">
        <v>4061</v>
      </c>
      <c r="F2542">
        <v>4061</v>
      </c>
      <c r="G2542">
        <v>4061</v>
      </c>
      <c r="H2542">
        <v>4061</v>
      </c>
    </row>
    <row r="2543" spans="1:8">
      <c r="A2543" t="s">
        <v>1700</v>
      </c>
      <c r="B2543" t="s">
        <v>357</v>
      </c>
      <c r="C2543" t="s">
        <v>253</v>
      </c>
      <c r="D2543">
        <v>0</v>
      </c>
      <c r="E2543">
        <v>0</v>
      </c>
      <c r="F2543">
        <v>0</v>
      </c>
      <c r="G2543">
        <v>0</v>
      </c>
      <c r="H2543">
        <v>0</v>
      </c>
    </row>
    <row r="2544" spans="1:8">
      <c r="A2544" t="s">
        <v>1700</v>
      </c>
      <c r="B2544" t="s">
        <v>357</v>
      </c>
      <c r="C2544" t="s">
        <v>1712</v>
      </c>
      <c r="D2544">
        <v>0</v>
      </c>
      <c r="E2544">
        <v>0</v>
      </c>
      <c r="F2544">
        <v>0</v>
      </c>
      <c r="G2544">
        <v>0</v>
      </c>
      <c r="H2544">
        <v>0</v>
      </c>
    </row>
    <row r="2545" spans="1:8">
      <c r="A2545" t="s">
        <v>1700</v>
      </c>
      <c r="B2545" t="s">
        <v>357</v>
      </c>
      <c r="C2545" t="s">
        <v>1713</v>
      </c>
      <c r="D2545">
        <v>7395</v>
      </c>
      <c r="E2545">
        <v>7080</v>
      </c>
      <c r="F2545">
        <v>6965</v>
      </c>
      <c r="G2545">
        <v>6385</v>
      </c>
      <c r="H2545">
        <v>6232</v>
      </c>
    </row>
    <row r="2546" spans="1:8">
      <c r="A2546" t="s">
        <v>1700</v>
      </c>
      <c r="B2546" t="s">
        <v>357</v>
      </c>
      <c r="C2546" t="s">
        <v>1714</v>
      </c>
      <c r="D2546">
        <v>0</v>
      </c>
      <c r="E2546">
        <v>0</v>
      </c>
      <c r="F2546">
        <v>0</v>
      </c>
      <c r="G2546">
        <v>0</v>
      </c>
      <c r="H2546">
        <v>1259</v>
      </c>
    </row>
    <row r="2547" spans="1:8">
      <c r="A2547" t="s">
        <v>1700</v>
      </c>
      <c r="B2547" t="s">
        <v>357</v>
      </c>
      <c r="C2547" t="s">
        <v>254</v>
      </c>
      <c r="D2547">
        <v>7395</v>
      </c>
      <c r="E2547">
        <v>7080</v>
      </c>
      <c r="F2547">
        <v>6965</v>
      </c>
      <c r="G2547">
        <v>6385</v>
      </c>
      <c r="H2547">
        <v>6232</v>
      </c>
    </row>
    <row r="2548" spans="1:8">
      <c r="A2548" t="s">
        <v>1700</v>
      </c>
      <c r="B2548" t="s">
        <v>357</v>
      </c>
      <c r="C2548" t="s">
        <v>255</v>
      </c>
      <c r="D2548">
        <v>7395</v>
      </c>
      <c r="E2548">
        <v>7080</v>
      </c>
      <c r="F2548">
        <v>6965</v>
      </c>
      <c r="G2548">
        <v>6385</v>
      </c>
      <c r="H2548">
        <v>7491</v>
      </c>
    </row>
    <row r="2549" spans="1:8">
      <c r="A2549" t="s">
        <v>1700</v>
      </c>
      <c r="B2549" t="s">
        <v>357</v>
      </c>
      <c r="C2549" t="s">
        <v>256</v>
      </c>
      <c r="D2549">
        <v>7395</v>
      </c>
      <c r="E2549">
        <v>7080</v>
      </c>
      <c r="F2549">
        <v>6965</v>
      </c>
      <c r="G2549">
        <v>6385</v>
      </c>
      <c r="H2549">
        <v>7491</v>
      </c>
    </row>
    <row r="2550" spans="1:8">
      <c r="A2550" t="s">
        <v>1700</v>
      </c>
      <c r="B2550" t="s">
        <v>357</v>
      </c>
      <c r="C2550" t="s">
        <v>1715</v>
      </c>
      <c r="D2550">
        <v>44</v>
      </c>
      <c r="E2550">
        <v>0</v>
      </c>
      <c r="F2550">
        <v>0</v>
      </c>
      <c r="G2550">
        <v>0</v>
      </c>
      <c r="H2550">
        <v>44</v>
      </c>
    </row>
    <row r="2551" spans="1:8">
      <c r="A2551" t="s">
        <v>1700</v>
      </c>
      <c r="B2551" t="s">
        <v>357</v>
      </c>
      <c r="C2551" t="s">
        <v>257</v>
      </c>
      <c r="D2551">
        <v>46005</v>
      </c>
      <c r="E2551">
        <v>41253</v>
      </c>
      <c r="F2551">
        <v>45954</v>
      </c>
      <c r="G2551">
        <v>38047</v>
      </c>
      <c r="H2551">
        <v>38465</v>
      </c>
    </row>
    <row r="2552" spans="1:8">
      <c r="A2552" t="s">
        <v>1700</v>
      </c>
      <c r="B2552" t="s">
        <v>357</v>
      </c>
      <c r="C2552" t="s">
        <v>258</v>
      </c>
      <c r="D2552">
        <v>51483</v>
      </c>
      <c r="E2552">
        <v>46317</v>
      </c>
      <c r="F2552">
        <v>50892</v>
      </c>
      <c r="G2552">
        <v>42605</v>
      </c>
      <c r="H2552">
        <v>44356</v>
      </c>
    </row>
    <row r="2553" spans="1:8">
      <c r="A2553" t="s">
        <v>1700</v>
      </c>
      <c r="B2553" t="s">
        <v>357</v>
      </c>
      <c r="C2553" t="s">
        <v>259</v>
      </c>
      <c r="D2553">
        <v>51483</v>
      </c>
      <c r="E2553">
        <v>46317</v>
      </c>
      <c r="F2553">
        <v>50892</v>
      </c>
      <c r="G2553">
        <v>42605</v>
      </c>
      <c r="H2553">
        <v>44356</v>
      </c>
    </row>
    <row r="2554" spans="1:8">
      <c r="A2554" t="s">
        <v>1700</v>
      </c>
      <c r="B2554" t="s">
        <v>357</v>
      </c>
      <c r="C2554" t="s">
        <v>260</v>
      </c>
      <c r="D2554">
        <v>955530</v>
      </c>
      <c r="E2554">
        <v>924192</v>
      </c>
      <c r="F2554">
        <v>925766</v>
      </c>
      <c r="G2554">
        <v>814837</v>
      </c>
      <c r="H2554">
        <v>851273</v>
      </c>
    </row>
    <row r="2555" spans="1:8">
      <c r="A2555" t="s">
        <v>1700</v>
      </c>
      <c r="B2555" t="s">
        <v>357</v>
      </c>
      <c r="C2555" t="s">
        <v>261</v>
      </c>
      <c r="D2555">
        <v>24634</v>
      </c>
      <c r="E2555">
        <v>24660</v>
      </c>
      <c r="F2555">
        <v>22552</v>
      </c>
      <c r="G2555">
        <v>23103</v>
      </c>
      <c r="H2555">
        <v>24685</v>
      </c>
    </row>
    <row r="2556" spans="1:8">
      <c r="A2556" t="s">
        <v>1700</v>
      </c>
      <c r="B2556" t="s">
        <v>357</v>
      </c>
      <c r="C2556" t="s">
        <v>262</v>
      </c>
      <c r="D2556">
        <v>1098</v>
      </c>
      <c r="E2556">
        <v>2501</v>
      </c>
      <c r="F2556">
        <v>863</v>
      </c>
      <c r="G2556">
        <v>594</v>
      </c>
      <c r="H2556">
        <v>853</v>
      </c>
    </row>
    <row r="2557" spans="1:8">
      <c r="A2557" t="s">
        <v>1700</v>
      </c>
      <c r="B2557" t="s">
        <v>357</v>
      </c>
      <c r="C2557" t="s">
        <v>1716</v>
      </c>
      <c r="D2557">
        <v>1029</v>
      </c>
      <c r="E2557">
        <v>1029</v>
      </c>
      <c r="F2557">
        <v>1029</v>
      </c>
      <c r="G2557">
        <v>1030</v>
      </c>
      <c r="H2557">
        <v>1030</v>
      </c>
    </row>
    <row r="2558" spans="1:8">
      <c r="A2558" t="s">
        <v>1700</v>
      </c>
      <c r="B2558" t="s">
        <v>357</v>
      </c>
      <c r="C2558" t="s">
        <v>263</v>
      </c>
      <c r="D2558">
        <v>89596</v>
      </c>
      <c r="E2558">
        <v>86791</v>
      </c>
      <c r="F2558">
        <v>85537</v>
      </c>
      <c r="G2558">
        <v>73618</v>
      </c>
      <c r="H2558">
        <v>81521</v>
      </c>
    </row>
    <row r="2559" spans="1:8">
      <c r="A2559" t="s">
        <v>1700</v>
      </c>
      <c r="B2559" t="s">
        <v>357</v>
      </c>
      <c r="C2559" t="s">
        <v>264</v>
      </c>
      <c r="D2559">
        <v>7084</v>
      </c>
      <c r="E2559">
        <v>8930</v>
      </c>
      <c r="F2559">
        <v>8851</v>
      </c>
      <c r="G2559">
        <v>8584</v>
      </c>
      <c r="H2559">
        <v>7898</v>
      </c>
    </row>
    <row r="2560" spans="1:8">
      <c r="A2560" t="s">
        <v>1700</v>
      </c>
      <c r="B2560" t="s">
        <v>357</v>
      </c>
      <c r="C2560" t="s">
        <v>265</v>
      </c>
      <c r="D2560">
        <v>1077943</v>
      </c>
      <c r="E2560">
        <v>1047074</v>
      </c>
      <c r="F2560">
        <v>1043570</v>
      </c>
      <c r="G2560">
        <v>920735</v>
      </c>
      <c r="H2560">
        <v>966230</v>
      </c>
    </row>
    <row r="2561" spans="1:8">
      <c r="A2561" t="s">
        <v>1700</v>
      </c>
      <c r="B2561" t="s">
        <v>357</v>
      </c>
      <c r="C2561" t="s">
        <v>266</v>
      </c>
      <c r="D2561">
        <v>103.5</v>
      </c>
      <c r="E2561">
        <v>99.5</v>
      </c>
      <c r="F2561">
        <v>98.2</v>
      </c>
      <c r="G2561">
        <v>85.8</v>
      </c>
      <c r="H2561">
        <v>89.6</v>
      </c>
    </row>
    <row r="2562" spans="1:8">
      <c r="A2562" t="s">
        <v>1700</v>
      </c>
      <c r="B2562" t="s">
        <v>357</v>
      </c>
      <c r="C2562" t="s">
        <v>267</v>
      </c>
      <c r="D2562">
        <v>1076845</v>
      </c>
      <c r="E2562">
        <v>1044573</v>
      </c>
      <c r="F2562">
        <v>1042707</v>
      </c>
      <c r="G2562">
        <v>920141</v>
      </c>
      <c r="H2562">
        <v>965377</v>
      </c>
    </row>
    <row r="2563" spans="1:8">
      <c r="A2563" t="s">
        <v>1700</v>
      </c>
      <c r="B2563" t="s">
        <v>357</v>
      </c>
      <c r="C2563" t="s">
        <v>268</v>
      </c>
      <c r="D2563">
        <v>0</v>
      </c>
      <c r="E2563">
        <v>0</v>
      </c>
      <c r="F2563">
        <v>0</v>
      </c>
      <c r="G2563">
        <v>0</v>
      </c>
      <c r="H2563">
        <v>0</v>
      </c>
    </row>
    <row r="2564" spans="1:8">
      <c r="A2564" t="s">
        <v>1700</v>
      </c>
      <c r="B2564" t="s">
        <v>357</v>
      </c>
      <c r="C2564" t="s">
        <v>269</v>
      </c>
      <c r="D2564">
        <v>0</v>
      </c>
      <c r="E2564">
        <v>0</v>
      </c>
      <c r="F2564">
        <v>0</v>
      </c>
      <c r="G2564">
        <v>0</v>
      </c>
      <c r="H2564">
        <v>0</v>
      </c>
    </row>
    <row r="2565" spans="1:8">
      <c r="A2565" t="s">
        <v>1700</v>
      </c>
      <c r="B2565" t="s">
        <v>357</v>
      </c>
      <c r="C2565" t="s">
        <v>270</v>
      </c>
      <c r="D2565">
        <v>4213</v>
      </c>
      <c r="E2565">
        <v>4179</v>
      </c>
      <c r="F2565">
        <v>4269</v>
      </c>
      <c r="G2565">
        <v>4005</v>
      </c>
      <c r="H2565">
        <v>3110</v>
      </c>
    </row>
    <row r="2566" spans="1:8">
      <c r="A2566" t="s">
        <v>1700</v>
      </c>
      <c r="B2566" t="s">
        <v>357</v>
      </c>
      <c r="C2566" t="s">
        <v>271</v>
      </c>
      <c r="D2566">
        <v>4213</v>
      </c>
      <c r="E2566">
        <v>4179</v>
      </c>
      <c r="F2566">
        <v>4269</v>
      </c>
      <c r="G2566">
        <v>4005</v>
      </c>
      <c r="H2566">
        <v>3110</v>
      </c>
    </row>
    <row r="2567" spans="1:8">
      <c r="A2567" t="s">
        <v>1700</v>
      </c>
      <c r="B2567" t="s">
        <v>357</v>
      </c>
      <c r="C2567" t="s">
        <v>272</v>
      </c>
      <c r="D2567">
        <v>4213</v>
      </c>
      <c r="E2567">
        <v>4179</v>
      </c>
      <c r="F2567">
        <v>4269</v>
      </c>
      <c r="G2567">
        <v>4005</v>
      </c>
      <c r="H2567">
        <v>3110</v>
      </c>
    </row>
    <row r="2568" spans="1:8">
      <c r="A2568" t="s">
        <v>1700</v>
      </c>
      <c r="B2568" t="s">
        <v>357</v>
      </c>
      <c r="C2568" t="s">
        <v>273</v>
      </c>
      <c r="D2568">
        <v>0</v>
      </c>
      <c r="E2568">
        <v>0</v>
      </c>
      <c r="F2568">
        <v>0</v>
      </c>
      <c r="G2568">
        <v>0</v>
      </c>
      <c r="H2568">
        <v>0</v>
      </c>
    </row>
    <row r="2569" spans="1:8">
      <c r="A2569" t="s">
        <v>1700</v>
      </c>
      <c r="B2569" t="s">
        <v>357</v>
      </c>
      <c r="C2569" t="s">
        <v>274</v>
      </c>
      <c r="D2569">
        <v>1028148</v>
      </c>
      <c r="E2569">
        <v>998463</v>
      </c>
      <c r="F2569">
        <v>995857</v>
      </c>
      <c r="G2569">
        <v>875240</v>
      </c>
      <c r="H2569">
        <v>922614</v>
      </c>
    </row>
    <row r="2570" spans="1:8">
      <c r="A2570" t="s">
        <v>1700</v>
      </c>
      <c r="B2570" t="s">
        <v>357</v>
      </c>
      <c r="C2570" t="s">
        <v>275</v>
      </c>
      <c r="D2570">
        <v>0</v>
      </c>
      <c r="E2570">
        <v>0</v>
      </c>
      <c r="F2570">
        <v>0</v>
      </c>
      <c r="G2570">
        <v>0</v>
      </c>
      <c r="H2570">
        <v>0</v>
      </c>
    </row>
    <row r="2571" spans="1:8">
      <c r="A2571" t="s">
        <v>1700</v>
      </c>
      <c r="B2571" t="s">
        <v>357</v>
      </c>
      <c r="C2571" t="s">
        <v>276</v>
      </c>
      <c r="D2571">
        <v>0</v>
      </c>
      <c r="E2571">
        <v>0</v>
      </c>
      <c r="F2571">
        <v>0</v>
      </c>
      <c r="G2571">
        <v>0</v>
      </c>
      <c r="H2571">
        <v>0</v>
      </c>
    </row>
    <row r="2572" spans="1:8">
      <c r="A2572" t="s">
        <v>1700</v>
      </c>
      <c r="B2572" t="s">
        <v>357</v>
      </c>
      <c r="C2572" t="s">
        <v>277</v>
      </c>
      <c r="D2572">
        <v>268</v>
      </c>
      <c r="E2572">
        <v>324</v>
      </c>
      <c r="F2572">
        <v>417</v>
      </c>
      <c r="G2572">
        <v>362</v>
      </c>
      <c r="H2572">
        <v>514</v>
      </c>
    </row>
    <row r="2573" spans="1:8">
      <c r="A2573" t="s">
        <v>1700</v>
      </c>
      <c r="B2573" t="s">
        <v>357</v>
      </c>
      <c r="C2573" t="s">
        <v>278</v>
      </c>
      <c r="D2573">
        <v>3444</v>
      </c>
      <c r="E2573">
        <v>4060</v>
      </c>
      <c r="F2573">
        <v>3663</v>
      </c>
      <c r="G2573">
        <v>4195</v>
      </c>
      <c r="H2573">
        <v>4480</v>
      </c>
    </row>
    <row r="2574" spans="1:8">
      <c r="A2574" t="s">
        <v>1700</v>
      </c>
      <c r="B2574" t="s">
        <v>357</v>
      </c>
      <c r="C2574" t="s">
        <v>279</v>
      </c>
      <c r="D2574">
        <v>5295</v>
      </c>
      <c r="E2574">
        <v>6841</v>
      </c>
      <c r="F2574">
        <v>6351</v>
      </c>
      <c r="G2574">
        <v>5867</v>
      </c>
      <c r="H2574">
        <v>5974</v>
      </c>
    </row>
    <row r="2575" spans="1:8">
      <c r="A2575" t="s">
        <v>1700</v>
      </c>
      <c r="B2575" t="s">
        <v>357</v>
      </c>
      <c r="C2575" t="s">
        <v>280</v>
      </c>
      <c r="D2575">
        <v>7002</v>
      </c>
      <c r="E2575">
        <v>8733</v>
      </c>
      <c r="F2575">
        <v>8750</v>
      </c>
      <c r="G2575">
        <v>8505</v>
      </c>
      <c r="H2575">
        <v>7766</v>
      </c>
    </row>
    <row r="2576" spans="1:8">
      <c r="A2576" t="s">
        <v>1700</v>
      </c>
      <c r="B2576" t="s">
        <v>357</v>
      </c>
      <c r="C2576" t="s">
        <v>281</v>
      </c>
      <c r="D2576">
        <v>16010</v>
      </c>
      <c r="E2576">
        <v>19958</v>
      </c>
      <c r="F2576">
        <v>19182</v>
      </c>
      <c r="G2576">
        <v>18929</v>
      </c>
      <c r="H2576">
        <v>18735</v>
      </c>
    </row>
    <row r="2577" spans="1:8">
      <c r="A2577" t="s">
        <v>1700</v>
      </c>
      <c r="B2577" t="s">
        <v>357</v>
      </c>
      <c r="C2577" t="s">
        <v>282</v>
      </c>
      <c r="D2577">
        <v>16010</v>
      </c>
      <c r="E2577">
        <v>19958</v>
      </c>
      <c r="F2577">
        <v>19182</v>
      </c>
      <c r="G2577">
        <v>18929</v>
      </c>
      <c r="H2577">
        <v>18735</v>
      </c>
    </row>
    <row r="2578" spans="1:8">
      <c r="A2578" t="s">
        <v>1700</v>
      </c>
      <c r="B2578" t="s">
        <v>357</v>
      </c>
      <c r="C2578" t="s">
        <v>283</v>
      </c>
      <c r="D2578">
        <v>0</v>
      </c>
      <c r="E2578">
        <v>0</v>
      </c>
      <c r="F2578">
        <v>0</v>
      </c>
      <c r="G2578">
        <v>0</v>
      </c>
      <c r="H2578">
        <v>0</v>
      </c>
    </row>
    <row r="2579" spans="1:8">
      <c r="A2579" t="s">
        <v>1700</v>
      </c>
      <c r="B2579" t="s">
        <v>357</v>
      </c>
      <c r="C2579" t="s">
        <v>284</v>
      </c>
      <c r="D2579">
        <v>0</v>
      </c>
      <c r="E2579">
        <v>0</v>
      </c>
      <c r="F2579">
        <v>0</v>
      </c>
      <c r="G2579">
        <v>0</v>
      </c>
      <c r="H2579">
        <v>0</v>
      </c>
    </row>
    <row r="2580" spans="1:8">
      <c r="A2580" t="s">
        <v>1700</v>
      </c>
      <c r="B2580" t="s">
        <v>357</v>
      </c>
      <c r="C2580" t="s">
        <v>1717</v>
      </c>
      <c r="D2580">
        <v>45199</v>
      </c>
      <c r="E2580">
        <v>42940</v>
      </c>
      <c r="F2580">
        <v>41414</v>
      </c>
      <c r="G2580">
        <v>38641</v>
      </c>
      <c r="H2580">
        <v>39706</v>
      </c>
    </row>
    <row r="2581" spans="1:8">
      <c r="A2581" t="s">
        <v>1700</v>
      </c>
      <c r="B2581" t="s">
        <v>357</v>
      </c>
      <c r="C2581" t="s">
        <v>1718</v>
      </c>
      <c r="D2581">
        <v>1580</v>
      </c>
      <c r="E2581">
        <v>1697</v>
      </c>
      <c r="F2581">
        <v>1677</v>
      </c>
      <c r="G2581">
        <v>1806</v>
      </c>
      <c r="H2581">
        <v>1924</v>
      </c>
    </row>
    <row r="2582" spans="1:8">
      <c r="A2582" t="s">
        <v>1700</v>
      </c>
      <c r="B2582" t="s">
        <v>357</v>
      </c>
      <c r="C2582" t="s">
        <v>1719</v>
      </c>
      <c r="D2582">
        <v>53806</v>
      </c>
      <c r="E2582">
        <v>63261</v>
      </c>
      <c r="F2582">
        <v>68918</v>
      </c>
      <c r="G2582">
        <v>97283</v>
      </c>
      <c r="H2582">
        <v>102573</v>
      </c>
    </row>
    <row r="2583" spans="1:8">
      <c r="A2583" t="s">
        <v>1700</v>
      </c>
      <c r="B2583" t="s">
        <v>357</v>
      </c>
      <c r="C2583" t="s">
        <v>1720</v>
      </c>
      <c r="D2583">
        <v>3928</v>
      </c>
      <c r="E2583">
        <v>4014</v>
      </c>
      <c r="F2583">
        <v>4603</v>
      </c>
      <c r="G2583">
        <v>5234</v>
      </c>
      <c r="H2583">
        <v>6065</v>
      </c>
    </row>
    <row r="2584" spans="1:8">
      <c r="A2584" t="s">
        <v>1700</v>
      </c>
      <c r="B2584" t="s">
        <v>357</v>
      </c>
      <c r="C2584" t="s">
        <v>1721</v>
      </c>
      <c r="D2584">
        <v>189783</v>
      </c>
      <c r="E2584">
        <v>191545</v>
      </c>
      <c r="F2584">
        <v>198536</v>
      </c>
      <c r="G2584">
        <v>186967</v>
      </c>
      <c r="H2584">
        <v>184524</v>
      </c>
    </row>
    <row r="2585" spans="1:8">
      <c r="A2585" t="s">
        <v>1700</v>
      </c>
      <c r="B2585" t="s">
        <v>357</v>
      </c>
      <c r="C2585" t="s">
        <v>1722</v>
      </c>
      <c r="D2585">
        <v>3236</v>
      </c>
      <c r="E2585">
        <v>4130</v>
      </c>
      <c r="F2585">
        <v>3667</v>
      </c>
      <c r="G2585">
        <v>3642</v>
      </c>
      <c r="H2585">
        <v>3840</v>
      </c>
    </row>
    <row r="2586" spans="1:8">
      <c r="A2586" t="s">
        <v>1700</v>
      </c>
      <c r="B2586" t="s">
        <v>357</v>
      </c>
      <c r="C2586" t="s">
        <v>285</v>
      </c>
      <c r="D2586">
        <v>293604</v>
      </c>
      <c r="E2586">
        <v>303573</v>
      </c>
      <c r="F2586">
        <v>314211</v>
      </c>
      <c r="G2586">
        <v>328340</v>
      </c>
      <c r="H2586">
        <v>332568</v>
      </c>
    </row>
    <row r="2587" spans="1:8">
      <c r="A2587" t="s">
        <v>1700</v>
      </c>
      <c r="B2587" t="s">
        <v>357</v>
      </c>
      <c r="C2587" t="s">
        <v>286</v>
      </c>
      <c r="D2587">
        <v>5866</v>
      </c>
      <c r="E2587">
        <v>9707</v>
      </c>
      <c r="F2587">
        <v>4134</v>
      </c>
      <c r="G2587">
        <v>1089</v>
      </c>
      <c r="H2587">
        <v>6849</v>
      </c>
    </row>
    <row r="2588" spans="1:8">
      <c r="A2588" t="s">
        <v>1700</v>
      </c>
      <c r="B2588" t="s">
        <v>357</v>
      </c>
      <c r="C2588" t="s">
        <v>287</v>
      </c>
      <c r="D2588">
        <v>0</v>
      </c>
      <c r="E2588">
        <v>0</v>
      </c>
      <c r="F2588">
        <v>0</v>
      </c>
      <c r="G2588">
        <v>0</v>
      </c>
      <c r="H2588">
        <v>0</v>
      </c>
    </row>
    <row r="2589" spans="1:8">
      <c r="A2589" t="s">
        <v>1700</v>
      </c>
      <c r="B2589" t="s">
        <v>357</v>
      </c>
      <c r="C2589" t="s">
        <v>288</v>
      </c>
      <c r="D2589">
        <v>0</v>
      </c>
      <c r="E2589">
        <v>0</v>
      </c>
      <c r="F2589">
        <v>0</v>
      </c>
      <c r="G2589">
        <v>0</v>
      </c>
      <c r="H2589">
        <v>0</v>
      </c>
    </row>
    <row r="2590" spans="1:8">
      <c r="A2590" t="s">
        <v>1700</v>
      </c>
      <c r="B2590" t="s">
        <v>357</v>
      </c>
      <c r="C2590" t="s">
        <v>289</v>
      </c>
      <c r="D2590">
        <v>818</v>
      </c>
      <c r="E2590">
        <v>1081</v>
      </c>
      <c r="F2590">
        <v>964</v>
      </c>
      <c r="G2590">
        <v>1189</v>
      </c>
      <c r="H2590">
        <v>987</v>
      </c>
    </row>
    <row r="2591" spans="1:8">
      <c r="A2591" t="s">
        <v>1700</v>
      </c>
      <c r="B2591" t="s">
        <v>357</v>
      </c>
      <c r="C2591" t="s">
        <v>290</v>
      </c>
      <c r="D2591">
        <v>6684</v>
      </c>
      <c r="E2591">
        <v>10789</v>
      </c>
      <c r="F2591">
        <v>5098</v>
      </c>
      <c r="G2591">
        <v>2278</v>
      </c>
      <c r="H2591">
        <v>7837</v>
      </c>
    </row>
    <row r="2592" spans="1:8">
      <c r="A2592" t="s">
        <v>1700</v>
      </c>
      <c r="B2592" t="s">
        <v>357</v>
      </c>
      <c r="C2592" t="s">
        <v>291</v>
      </c>
      <c r="D2592">
        <v>6684</v>
      </c>
      <c r="E2592">
        <v>10789</v>
      </c>
      <c r="F2592">
        <v>5098</v>
      </c>
      <c r="G2592">
        <v>2278</v>
      </c>
      <c r="H2592">
        <v>7837</v>
      </c>
    </row>
    <row r="2593" spans="1:8">
      <c r="A2593" t="s">
        <v>1700</v>
      </c>
      <c r="B2593" t="s">
        <v>357</v>
      </c>
      <c r="C2593" t="s">
        <v>292</v>
      </c>
      <c r="D2593">
        <v>37</v>
      </c>
      <c r="E2593">
        <v>37</v>
      </c>
      <c r="F2593">
        <v>32</v>
      </c>
      <c r="G2593">
        <v>28</v>
      </c>
      <c r="H2593">
        <v>28</v>
      </c>
    </row>
    <row r="2594" spans="1:8">
      <c r="A2594" t="s">
        <v>1700</v>
      </c>
      <c r="B2594" t="s">
        <v>357</v>
      </c>
      <c r="C2594" t="s">
        <v>293</v>
      </c>
      <c r="D2594">
        <v>280</v>
      </c>
      <c r="E2594">
        <v>245</v>
      </c>
      <c r="F2594">
        <v>252</v>
      </c>
      <c r="G2594">
        <v>237</v>
      </c>
      <c r="H2594">
        <v>214</v>
      </c>
    </row>
    <row r="2595" spans="1:8">
      <c r="A2595" t="s">
        <v>1700</v>
      </c>
      <c r="B2595" t="s">
        <v>357</v>
      </c>
      <c r="C2595" t="s">
        <v>294</v>
      </c>
      <c r="D2595">
        <v>113</v>
      </c>
      <c r="E2595">
        <v>104</v>
      </c>
      <c r="F2595">
        <v>92</v>
      </c>
      <c r="G2595">
        <v>85</v>
      </c>
      <c r="H2595">
        <v>86</v>
      </c>
    </row>
    <row r="2596" spans="1:8">
      <c r="A2596" t="s">
        <v>1700</v>
      </c>
      <c r="B2596" t="s">
        <v>357</v>
      </c>
      <c r="C2596" t="s">
        <v>295</v>
      </c>
      <c r="D2596">
        <v>84</v>
      </c>
      <c r="E2596">
        <v>87</v>
      </c>
      <c r="F2596">
        <v>73</v>
      </c>
      <c r="G2596">
        <v>66</v>
      </c>
      <c r="H2596">
        <v>67</v>
      </c>
    </row>
    <row r="2597" spans="1:8">
      <c r="A2597" t="s">
        <v>1700</v>
      </c>
      <c r="B2597" t="s">
        <v>357</v>
      </c>
      <c r="C2597" t="s">
        <v>296</v>
      </c>
      <c r="D2597">
        <v>515</v>
      </c>
      <c r="E2597">
        <v>473</v>
      </c>
      <c r="F2597">
        <v>448</v>
      </c>
      <c r="G2597">
        <v>417</v>
      </c>
      <c r="H2597">
        <v>394</v>
      </c>
    </row>
    <row r="2598" spans="1:8">
      <c r="A2598" t="s">
        <v>1700</v>
      </c>
      <c r="B2598" t="s">
        <v>357</v>
      </c>
      <c r="C2598" t="s">
        <v>297</v>
      </c>
      <c r="D2598">
        <v>0</v>
      </c>
      <c r="E2598">
        <v>0</v>
      </c>
      <c r="F2598">
        <v>0</v>
      </c>
      <c r="G2598">
        <v>0</v>
      </c>
      <c r="H2598">
        <v>0</v>
      </c>
    </row>
    <row r="2599" spans="1:8">
      <c r="A2599" t="s">
        <v>1700</v>
      </c>
      <c r="B2599" t="s">
        <v>357</v>
      </c>
      <c r="C2599" t="s">
        <v>298</v>
      </c>
      <c r="D2599">
        <v>4693</v>
      </c>
      <c r="E2599">
        <v>4305</v>
      </c>
      <c r="F2599">
        <v>4472</v>
      </c>
      <c r="G2599">
        <v>4048</v>
      </c>
      <c r="H2599">
        <v>3799</v>
      </c>
    </row>
    <row r="2600" spans="1:8">
      <c r="A2600" t="s">
        <v>1700</v>
      </c>
      <c r="B2600" t="s">
        <v>357</v>
      </c>
      <c r="C2600" t="s">
        <v>299</v>
      </c>
      <c r="D2600">
        <v>303</v>
      </c>
      <c r="E2600">
        <v>336</v>
      </c>
      <c r="F2600">
        <v>398</v>
      </c>
      <c r="G2600">
        <v>450</v>
      </c>
      <c r="H2600">
        <v>560</v>
      </c>
    </row>
    <row r="2601" spans="1:8">
      <c r="A2601" t="s">
        <v>1700</v>
      </c>
      <c r="B2601" t="s">
        <v>357</v>
      </c>
      <c r="C2601" t="s">
        <v>300</v>
      </c>
      <c r="D2601">
        <v>18265</v>
      </c>
      <c r="E2601">
        <v>18137</v>
      </c>
      <c r="F2601">
        <v>19202</v>
      </c>
      <c r="G2601">
        <v>33111</v>
      </c>
      <c r="H2601">
        <v>43039</v>
      </c>
    </row>
    <row r="2602" spans="1:8">
      <c r="A2602" t="s">
        <v>1700</v>
      </c>
      <c r="B2602" t="s">
        <v>357</v>
      </c>
      <c r="C2602" t="s">
        <v>1723</v>
      </c>
      <c r="D2602">
        <v>975</v>
      </c>
      <c r="E2602">
        <v>1017</v>
      </c>
      <c r="F2602">
        <v>1512</v>
      </c>
      <c r="G2602">
        <v>2196</v>
      </c>
      <c r="H2602">
        <v>3068</v>
      </c>
    </row>
    <row r="2603" spans="1:8">
      <c r="A2603" t="s">
        <v>1700</v>
      </c>
      <c r="B2603" t="s">
        <v>357</v>
      </c>
      <c r="C2603" t="s">
        <v>301</v>
      </c>
      <c r="D2603">
        <v>1661</v>
      </c>
      <c r="E2603">
        <v>1979</v>
      </c>
      <c r="F2603">
        <v>2176</v>
      </c>
      <c r="G2603">
        <v>2199</v>
      </c>
      <c r="H2603">
        <v>2243</v>
      </c>
    </row>
    <row r="2604" spans="1:8">
      <c r="A2604" t="s">
        <v>1700</v>
      </c>
      <c r="B2604" t="s">
        <v>357</v>
      </c>
      <c r="C2604" t="s">
        <v>302</v>
      </c>
      <c r="D2604">
        <v>477</v>
      </c>
      <c r="E2604">
        <v>491</v>
      </c>
      <c r="F2604">
        <v>514</v>
      </c>
      <c r="G2604">
        <v>599</v>
      </c>
      <c r="H2604">
        <v>843</v>
      </c>
    </row>
    <row r="2605" spans="1:8">
      <c r="A2605" t="s">
        <v>1700</v>
      </c>
      <c r="B2605" t="s">
        <v>357</v>
      </c>
      <c r="C2605" t="s">
        <v>303</v>
      </c>
      <c r="D2605">
        <v>20705</v>
      </c>
      <c r="E2605">
        <v>20944</v>
      </c>
      <c r="F2605">
        <v>22289</v>
      </c>
      <c r="G2605">
        <v>36360</v>
      </c>
      <c r="H2605">
        <v>46685</v>
      </c>
    </row>
    <row r="2606" spans="1:8">
      <c r="A2606" t="s">
        <v>1700</v>
      </c>
      <c r="B2606" t="s">
        <v>357</v>
      </c>
      <c r="C2606" t="s">
        <v>304</v>
      </c>
      <c r="D2606">
        <v>2440</v>
      </c>
      <c r="E2606">
        <v>2807</v>
      </c>
      <c r="F2606">
        <v>3087</v>
      </c>
      <c r="G2606">
        <v>3249</v>
      </c>
      <c r="H2606">
        <v>3646</v>
      </c>
    </row>
    <row r="2607" spans="1:8">
      <c r="A2607" t="s">
        <v>1700</v>
      </c>
      <c r="B2607" t="s">
        <v>357</v>
      </c>
      <c r="C2607" t="s">
        <v>305</v>
      </c>
      <c r="D2607">
        <v>966261</v>
      </c>
      <c r="E2607">
        <v>943606</v>
      </c>
      <c r="F2607">
        <v>935049</v>
      </c>
      <c r="G2607">
        <v>823879</v>
      </c>
      <c r="H2607">
        <v>860745</v>
      </c>
    </row>
    <row r="2608" spans="1:8">
      <c r="A2608" t="s">
        <v>1700</v>
      </c>
      <c r="B2608" t="s">
        <v>357</v>
      </c>
      <c r="C2608" t="s">
        <v>306</v>
      </c>
      <c r="D2608">
        <v>92.8</v>
      </c>
      <c r="E2608">
        <v>89.7</v>
      </c>
      <c r="F2608">
        <v>88</v>
      </c>
      <c r="G2608">
        <v>76.8</v>
      </c>
      <c r="H2608">
        <v>79.8</v>
      </c>
    </row>
    <row r="2609" spans="1:8">
      <c r="A2609" t="s">
        <v>1700</v>
      </c>
      <c r="B2609" t="s">
        <v>357</v>
      </c>
      <c r="C2609" t="s">
        <v>307</v>
      </c>
      <c r="D2609">
        <v>533398</v>
      </c>
      <c r="E2609">
        <v>550564</v>
      </c>
      <c r="F2609">
        <v>539665</v>
      </c>
      <c r="G2609">
        <v>497639</v>
      </c>
      <c r="H2609">
        <v>518643</v>
      </c>
    </row>
    <row r="2610" spans="1:8">
      <c r="A2610" t="s">
        <v>1700</v>
      </c>
      <c r="B2610" t="s">
        <v>357</v>
      </c>
      <c r="C2610" t="s">
        <v>308</v>
      </c>
      <c r="D2610">
        <v>51.2</v>
      </c>
      <c r="E2610">
        <v>52.3</v>
      </c>
      <c r="F2610">
        <v>50.8</v>
      </c>
      <c r="G2610">
        <v>46.4</v>
      </c>
      <c r="H2610">
        <v>48.1</v>
      </c>
    </row>
    <row r="2611" spans="1:8">
      <c r="A2611" t="s">
        <v>1700</v>
      </c>
      <c r="B2611" t="s">
        <v>357</v>
      </c>
      <c r="C2611" t="s">
        <v>309</v>
      </c>
      <c r="D2611">
        <v>1124904</v>
      </c>
      <c r="E2611">
        <v>1140878</v>
      </c>
      <c r="F2611">
        <v>1123630</v>
      </c>
      <c r="G2611">
        <v>1026450</v>
      </c>
      <c r="H2611">
        <v>1069704</v>
      </c>
    </row>
    <row r="2612" spans="1:8">
      <c r="A2612" t="s">
        <v>1700</v>
      </c>
      <c r="B2612" t="s">
        <v>357</v>
      </c>
      <c r="C2612" t="s">
        <v>310</v>
      </c>
      <c r="D2612">
        <v>760475</v>
      </c>
      <c r="E2612">
        <v>771723</v>
      </c>
      <c r="F2612">
        <v>766672</v>
      </c>
      <c r="G2612">
        <v>717775</v>
      </c>
      <c r="H2612">
        <v>752880</v>
      </c>
    </row>
    <row r="2613" spans="1:8">
      <c r="A2613" t="s">
        <v>1700</v>
      </c>
      <c r="B2613" t="s">
        <v>357</v>
      </c>
      <c r="C2613" t="s">
        <v>311</v>
      </c>
      <c r="D2613">
        <v>73</v>
      </c>
      <c r="E2613">
        <v>73.400000000000006</v>
      </c>
      <c r="F2613">
        <v>72.099999999999994</v>
      </c>
      <c r="G2613">
        <v>66.900000000000006</v>
      </c>
      <c r="H2613">
        <v>69.8</v>
      </c>
    </row>
    <row r="2614" spans="1:8">
      <c r="A2614" t="s">
        <v>1700</v>
      </c>
      <c r="B2614" t="s">
        <v>357</v>
      </c>
      <c r="C2614" t="s">
        <v>312</v>
      </c>
      <c r="D2614">
        <v>666179</v>
      </c>
      <c r="E2614">
        <v>738887</v>
      </c>
      <c r="F2614">
        <v>716150</v>
      </c>
      <c r="G2614">
        <v>689503</v>
      </c>
      <c r="H2614">
        <v>703804</v>
      </c>
    </row>
    <row r="2615" spans="1:8">
      <c r="A2615" t="s">
        <v>1700</v>
      </c>
      <c r="B2615" t="s">
        <v>357</v>
      </c>
      <c r="C2615" t="s">
        <v>313</v>
      </c>
      <c r="D2615">
        <v>64</v>
      </c>
      <c r="E2615">
        <v>70.2</v>
      </c>
      <c r="F2615">
        <v>67.400000000000006</v>
      </c>
      <c r="G2615">
        <v>64.3</v>
      </c>
      <c r="H2615">
        <v>65.2</v>
      </c>
    </row>
    <row r="2616" spans="1:8">
      <c r="A2616" t="s">
        <v>1700</v>
      </c>
      <c r="B2616" t="s">
        <v>357</v>
      </c>
      <c r="C2616" t="s">
        <v>314</v>
      </c>
      <c r="D2616">
        <v>2922964</v>
      </c>
      <c r="E2616">
        <v>3000415</v>
      </c>
      <c r="F2616">
        <v>2952547</v>
      </c>
      <c r="G2616">
        <v>2723253</v>
      </c>
      <c r="H2616">
        <v>2833492</v>
      </c>
    </row>
    <row r="2617" spans="1:8">
      <c r="A2617" t="s">
        <v>1700</v>
      </c>
      <c r="B2617" t="s">
        <v>357</v>
      </c>
      <c r="C2617" t="s">
        <v>315</v>
      </c>
      <c r="D2617">
        <v>5.58</v>
      </c>
      <c r="E2617">
        <v>5.57</v>
      </c>
      <c r="F2617">
        <v>5.3</v>
      </c>
      <c r="G2617">
        <v>5.07</v>
      </c>
      <c r="H2617">
        <v>4.93</v>
      </c>
    </row>
    <row r="2618" spans="1:8">
      <c r="A2618" t="s">
        <v>1700</v>
      </c>
      <c r="B2618" t="s">
        <v>357</v>
      </c>
      <c r="C2618" t="s">
        <v>316</v>
      </c>
      <c r="D2618">
        <v>280.60000000000002</v>
      </c>
      <c r="E2618">
        <v>285.2</v>
      </c>
      <c r="F2618">
        <v>277.8</v>
      </c>
      <c r="G2618">
        <v>253.8</v>
      </c>
      <c r="H2618">
        <v>262.7</v>
      </c>
    </row>
    <row r="2619" spans="1:8">
      <c r="A2619" t="s">
        <v>1700</v>
      </c>
      <c r="B2619" t="s">
        <v>357</v>
      </c>
      <c r="C2619" t="s">
        <v>317</v>
      </c>
      <c r="D2619">
        <v>2926313</v>
      </c>
      <c r="E2619">
        <v>3004780</v>
      </c>
      <c r="F2619">
        <v>2957537</v>
      </c>
      <c r="G2619">
        <v>2728795</v>
      </c>
      <c r="H2619">
        <v>2836072</v>
      </c>
    </row>
    <row r="2620" spans="1:8">
      <c r="A2620" t="s">
        <v>1700</v>
      </c>
      <c r="B2620" t="s">
        <v>357</v>
      </c>
      <c r="C2620" t="s">
        <v>318</v>
      </c>
      <c r="D2620">
        <v>965167</v>
      </c>
      <c r="E2620">
        <v>942511</v>
      </c>
      <c r="F2620">
        <v>934011</v>
      </c>
      <c r="G2620">
        <v>823020</v>
      </c>
      <c r="H2620">
        <v>859863</v>
      </c>
    </row>
    <row r="2621" spans="1:8">
      <c r="A2621" t="s">
        <v>1700</v>
      </c>
      <c r="B2621" t="s">
        <v>357</v>
      </c>
      <c r="C2621" t="s">
        <v>319</v>
      </c>
      <c r="D2621">
        <v>233785</v>
      </c>
      <c r="E2621">
        <v>244971</v>
      </c>
      <c r="F2621">
        <v>240139</v>
      </c>
      <c r="G2621">
        <v>227022</v>
      </c>
      <c r="H2621">
        <v>236408</v>
      </c>
    </row>
    <row r="2622" spans="1:8">
      <c r="A2622" t="s">
        <v>1700</v>
      </c>
      <c r="B2622" t="s">
        <v>357</v>
      </c>
      <c r="C2622" t="s">
        <v>320</v>
      </c>
      <c r="D2622">
        <v>551621</v>
      </c>
      <c r="E2622">
        <v>560535</v>
      </c>
      <c r="F2622">
        <v>562025</v>
      </c>
      <c r="G2622">
        <v>529585</v>
      </c>
      <c r="H2622">
        <v>550907</v>
      </c>
    </row>
    <row r="2623" spans="1:8">
      <c r="A2623" t="s">
        <v>1700</v>
      </c>
      <c r="B2623" t="s">
        <v>357</v>
      </c>
      <c r="C2623" t="s">
        <v>321</v>
      </c>
      <c r="D2623">
        <v>311482</v>
      </c>
      <c r="E2623">
        <v>353346</v>
      </c>
      <c r="F2623">
        <v>341321</v>
      </c>
      <c r="G2623">
        <v>333862</v>
      </c>
      <c r="H2623">
        <v>341987</v>
      </c>
    </row>
    <row r="2624" spans="1:8">
      <c r="A2624" t="s">
        <v>1700</v>
      </c>
      <c r="B2624" t="s">
        <v>357</v>
      </c>
      <c r="C2624" t="s">
        <v>322</v>
      </c>
      <c r="D2624">
        <v>2062054</v>
      </c>
      <c r="E2624">
        <v>2101363</v>
      </c>
      <c r="F2624">
        <v>2077496</v>
      </c>
      <c r="G2624">
        <v>1913489</v>
      </c>
      <c r="H2624">
        <v>1989165</v>
      </c>
    </row>
    <row r="2625" spans="1:8">
      <c r="A2625" t="s">
        <v>1700</v>
      </c>
      <c r="B2625" t="s">
        <v>357</v>
      </c>
      <c r="C2625" t="s">
        <v>323</v>
      </c>
      <c r="D2625">
        <v>10417</v>
      </c>
      <c r="E2625">
        <v>10519</v>
      </c>
      <c r="F2625">
        <v>10628</v>
      </c>
      <c r="G2625">
        <v>10730</v>
      </c>
      <c r="H2625">
        <v>10788</v>
      </c>
    </row>
    <row r="2626" spans="1:8">
      <c r="A2626" t="s">
        <v>1700</v>
      </c>
      <c r="B2626" t="s">
        <v>357</v>
      </c>
      <c r="C2626" t="s">
        <v>324</v>
      </c>
      <c r="D2626">
        <v>0</v>
      </c>
      <c r="E2626">
        <v>0</v>
      </c>
      <c r="F2626">
        <v>0</v>
      </c>
      <c r="G2626">
        <v>0</v>
      </c>
      <c r="H2626">
        <v>0</v>
      </c>
    </row>
    <row r="2627" spans="1:8">
      <c r="A2627" t="s">
        <v>1700</v>
      </c>
      <c r="B2627" t="s">
        <v>357</v>
      </c>
      <c r="C2627" t="s">
        <v>325</v>
      </c>
      <c r="D2627">
        <v>0</v>
      </c>
      <c r="E2627">
        <v>0</v>
      </c>
      <c r="F2627">
        <v>0</v>
      </c>
      <c r="G2627">
        <v>0</v>
      </c>
      <c r="H2627">
        <v>0</v>
      </c>
    </row>
    <row r="2628" spans="1:8">
      <c r="A2628" t="s">
        <v>1700</v>
      </c>
      <c r="B2628" t="s">
        <v>357</v>
      </c>
      <c r="C2628" t="s">
        <v>326</v>
      </c>
      <c r="D2628">
        <v>450</v>
      </c>
      <c r="E2628">
        <v>500</v>
      </c>
      <c r="F2628">
        <v>411</v>
      </c>
      <c r="G2628">
        <v>490</v>
      </c>
      <c r="H2628">
        <v>483</v>
      </c>
    </row>
    <row r="2629" spans="1:8">
      <c r="A2629" t="s">
        <v>1700</v>
      </c>
      <c r="B2629" t="s">
        <v>357</v>
      </c>
      <c r="C2629" t="s">
        <v>327</v>
      </c>
      <c r="D2629">
        <v>10097</v>
      </c>
      <c r="E2629">
        <v>8093</v>
      </c>
      <c r="F2629">
        <v>11629</v>
      </c>
      <c r="G2629">
        <v>20340</v>
      </c>
      <c r="H2629">
        <v>24199</v>
      </c>
    </row>
    <row r="2630" spans="1:8">
      <c r="A2630" t="s">
        <v>1700</v>
      </c>
      <c r="B2630" t="s">
        <v>357</v>
      </c>
      <c r="C2630" t="s">
        <v>1724</v>
      </c>
      <c r="D2630">
        <v>843</v>
      </c>
      <c r="E2630">
        <v>887</v>
      </c>
      <c r="F2630">
        <v>999</v>
      </c>
      <c r="G2630">
        <v>999</v>
      </c>
      <c r="H2630">
        <v>955</v>
      </c>
    </row>
    <row r="2631" spans="1:8">
      <c r="A2631" t="s">
        <v>1700</v>
      </c>
      <c r="B2631" t="s">
        <v>357</v>
      </c>
      <c r="C2631" t="s">
        <v>328</v>
      </c>
      <c r="D2631">
        <v>177209</v>
      </c>
      <c r="E2631">
        <v>180115</v>
      </c>
      <c r="F2631">
        <v>186027</v>
      </c>
      <c r="G2631">
        <v>178006</v>
      </c>
      <c r="H2631">
        <v>178259</v>
      </c>
    </row>
    <row r="2632" spans="1:8">
      <c r="A2632" t="s">
        <v>1700</v>
      </c>
      <c r="B2632" t="s">
        <v>357</v>
      </c>
      <c r="C2632" t="s">
        <v>329</v>
      </c>
      <c r="D2632">
        <v>2455</v>
      </c>
      <c r="E2632">
        <v>3334</v>
      </c>
      <c r="F2632">
        <v>2848</v>
      </c>
      <c r="G2632">
        <v>2739</v>
      </c>
      <c r="H2632">
        <v>2693</v>
      </c>
    </row>
    <row r="2633" spans="1:8">
      <c r="A2633" t="s">
        <v>1700</v>
      </c>
      <c r="B2633" t="s">
        <v>357</v>
      </c>
      <c r="C2633" t="s">
        <v>330</v>
      </c>
      <c r="D2633">
        <v>190211</v>
      </c>
      <c r="E2633">
        <v>192042</v>
      </c>
      <c r="F2633">
        <v>200915</v>
      </c>
      <c r="G2633">
        <v>201575</v>
      </c>
      <c r="H2633">
        <v>205634</v>
      </c>
    </row>
    <row r="2634" spans="1:8">
      <c r="A2634" t="s">
        <v>1700</v>
      </c>
      <c r="B2634" t="s">
        <v>357</v>
      </c>
      <c r="C2634" t="s">
        <v>331</v>
      </c>
      <c r="D2634">
        <v>3</v>
      </c>
      <c r="E2634">
        <v>0</v>
      </c>
      <c r="F2634">
        <v>3</v>
      </c>
      <c r="G2634">
        <v>0</v>
      </c>
      <c r="H2634">
        <v>0</v>
      </c>
    </row>
    <row r="2635" spans="1:8">
      <c r="A2635" t="s">
        <v>1700</v>
      </c>
      <c r="B2635" t="s">
        <v>357</v>
      </c>
      <c r="C2635" t="s">
        <v>332</v>
      </c>
      <c r="D2635">
        <v>3432</v>
      </c>
      <c r="E2635">
        <v>3494</v>
      </c>
      <c r="F2635">
        <v>3045</v>
      </c>
      <c r="G2635">
        <v>3140</v>
      </c>
      <c r="H2635">
        <v>3138</v>
      </c>
    </row>
    <row r="2636" spans="1:8">
      <c r="A2636" t="s">
        <v>1700</v>
      </c>
      <c r="B2636" t="s">
        <v>357</v>
      </c>
      <c r="C2636" t="s">
        <v>1725</v>
      </c>
      <c r="D2636">
        <v>62</v>
      </c>
      <c r="E2636">
        <v>62</v>
      </c>
      <c r="F2636">
        <v>60</v>
      </c>
      <c r="G2636">
        <v>54</v>
      </c>
      <c r="H2636">
        <v>56</v>
      </c>
    </row>
    <row r="2637" spans="1:8">
      <c r="A2637" t="s">
        <v>1700</v>
      </c>
      <c r="B2637" t="s">
        <v>357</v>
      </c>
      <c r="C2637" t="s">
        <v>333</v>
      </c>
      <c r="D2637">
        <v>4647</v>
      </c>
      <c r="E2637">
        <v>3513</v>
      </c>
      <c r="F2637">
        <v>3520</v>
      </c>
      <c r="G2637">
        <v>3525</v>
      </c>
      <c r="H2637">
        <v>3355</v>
      </c>
    </row>
    <row r="2638" spans="1:8">
      <c r="A2638" t="s">
        <v>1700</v>
      </c>
      <c r="B2638" t="s">
        <v>357</v>
      </c>
      <c r="C2638" t="s">
        <v>334</v>
      </c>
      <c r="D2638">
        <v>8082</v>
      </c>
      <c r="E2638">
        <v>7007</v>
      </c>
      <c r="F2638">
        <v>6568</v>
      </c>
      <c r="G2638">
        <v>6665</v>
      </c>
      <c r="H2638">
        <v>6493</v>
      </c>
    </row>
    <row r="2639" spans="1:8">
      <c r="A2639" t="s">
        <v>1700</v>
      </c>
      <c r="B2639" t="s">
        <v>357</v>
      </c>
      <c r="C2639" t="s">
        <v>335</v>
      </c>
      <c r="D2639">
        <v>453</v>
      </c>
      <c r="E2639">
        <v>500</v>
      </c>
      <c r="F2639">
        <v>414</v>
      </c>
      <c r="G2639">
        <v>490</v>
      </c>
      <c r="H2639">
        <v>483</v>
      </c>
    </row>
    <row r="2640" spans="1:8">
      <c r="A2640" t="s">
        <v>1700</v>
      </c>
      <c r="B2640" t="s">
        <v>357</v>
      </c>
      <c r="C2640" t="s">
        <v>336</v>
      </c>
      <c r="D2640">
        <v>13530</v>
      </c>
      <c r="E2640">
        <v>11587</v>
      </c>
      <c r="F2640">
        <v>14674</v>
      </c>
      <c r="G2640">
        <v>23480</v>
      </c>
      <c r="H2640">
        <v>27337</v>
      </c>
    </row>
    <row r="2641" spans="1:8">
      <c r="A2641" t="s">
        <v>1700</v>
      </c>
      <c r="B2641" t="s">
        <v>357</v>
      </c>
      <c r="C2641" t="s">
        <v>337</v>
      </c>
      <c r="D2641">
        <v>181856</v>
      </c>
      <c r="E2641">
        <v>183628</v>
      </c>
      <c r="F2641">
        <v>189547</v>
      </c>
      <c r="G2641">
        <v>181532</v>
      </c>
      <c r="H2641">
        <v>181614</v>
      </c>
    </row>
    <row r="2642" spans="1:8">
      <c r="A2642" t="s">
        <v>1700</v>
      </c>
      <c r="B2642" t="s">
        <v>357</v>
      </c>
      <c r="C2642" t="s">
        <v>338</v>
      </c>
      <c r="D2642">
        <v>198293</v>
      </c>
      <c r="E2642">
        <v>199049</v>
      </c>
      <c r="F2642">
        <v>207483</v>
      </c>
      <c r="G2642">
        <v>208240</v>
      </c>
      <c r="H2642">
        <v>212127</v>
      </c>
    </row>
    <row r="2643" spans="1:8">
      <c r="A2643" t="s">
        <v>1700</v>
      </c>
      <c r="B2643" t="s">
        <v>357</v>
      </c>
      <c r="C2643" t="s">
        <v>339</v>
      </c>
      <c r="D2643">
        <v>184764</v>
      </c>
      <c r="E2643">
        <v>187462</v>
      </c>
      <c r="F2643">
        <v>192809</v>
      </c>
      <c r="G2643">
        <v>184760</v>
      </c>
      <c r="H2643">
        <v>184790</v>
      </c>
    </row>
    <row r="2644" spans="1:8">
      <c r="A2644" t="s">
        <v>1700</v>
      </c>
      <c r="B2644" t="s">
        <v>357</v>
      </c>
      <c r="C2644" t="s">
        <v>340</v>
      </c>
      <c r="D2644">
        <v>370</v>
      </c>
      <c r="E2644">
        <v>452</v>
      </c>
      <c r="F2644">
        <v>380</v>
      </c>
      <c r="G2644">
        <v>336</v>
      </c>
      <c r="H2644">
        <v>430</v>
      </c>
    </row>
    <row r="2645" spans="1:8">
      <c r="A2645" t="s">
        <v>1700</v>
      </c>
      <c r="B2645" t="s">
        <v>357</v>
      </c>
      <c r="C2645" t="s">
        <v>341</v>
      </c>
      <c r="D2645">
        <v>0</v>
      </c>
      <c r="E2645">
        <v>0</v>
      </c>
      <c r="F2645">
        <v>0</v>
      </c>
      <c r="G2645">
        <v>0</v>
      </c>
      <c r="H2645">
        <v>0</v>
      </c>
    </row>
    <row r="2646" spans="1:8">
      <c r="A2646" t="s">
        <v>1700</v>
      </c>
      <c r="B2646" t="s">
        <v>357</v>
      </c>
      <c r="C2646" t="s">
        <v>342</v>
      </c>
      <c r="D2646">
        <v>0</v>
      </c>
      <c r="E2646">
        <v>0</v>
      </c>
      <c r="F2646">
        <v>0</v>
      </c>
      <c r="G2646">
        <v>0</v>
      </c>
      <c r="H2646">
        <v>0</v>
      </c>
    </row>
    <row r="2647" spans="1:8">
      <c r="A2647" t="s">
        <v>1700</v>
      </c>
      <c r="B2647" t="s">
        <v>357</v>
      </c>
      <c r="C2647" t="s">
        <v>1726</v>
      </c>
      <c r="D2647">
        <v>0</v>
      </c>
      <c r="E2647">
        <v>0</v>
      </c>
      <c r="F2647">
        <v>0</v>
      </c>
      <c r="G2647">
        <v>0</v>
      </c>
      <c r="H2647">
        <v>0</v>
      </c>
    </row>
    <row r="2648" spans="1:8">
      <c r="A2648" t="s">
        <v>1700</v>
      </c>
      <c r="B2648" t="s">
        <v>357</v>
      </c>
      <c r="C2648" t="s">
        <v>343</v>
      </c>
      <c r="D2648">
        <v>0</v>
      </c>
      <c r="E2648">
        <v>0</v>
      </c>
      <c r="F2648">
        <v>0</v>
      </c>
      <c r="G2648">
        <v>0</v>
      </c>
      <c r="H2648">
        <v>0</v>
      </c>
    </row>
    <row r="2649" spans="1:8">
      <c r="A2649" t="s">
        <v>1700</v>
      </c>
      <c r="B2649" t="s">
        <v>357</v>
      </c>
      <c r="C2649" t="s">
        <v>344</v>
      </c>
      <c r="D2649">
        <v>0</v>
      </c>
      <c r="E2649">
        <v>0</v>
      </c>
      <c r="F2649">
        <v>0</v>
      </c>
      <c r="G2649">
        <v>0</v>
      </c>
      <c r="H2649">
        <v>0</v>
      </c>
    </row>
    <row r="2650" spans="1:8">
      <c r="A2650" t="s">
        <v>1700</v>
      </c>
      <c r="B2650" t="s">
        <v>357</v>
      </c>
      <c r="C2650" t="s">
        <v>345</v>
      </c>
      <c r="D2650">
        <v>0</v>
      </c>
      <c r="E2650">
        <v>0</v>
      </c>
      <c r="F2650">
        <v>0</v>
      </c>
      <c r="G2650">
        <v>0</v>
      </c>
      <c r="H2650">
        <v>0</v>
      </c>
    </row>
    <row r="2651" spans="1:8">
      <c r="A2651" t="s">
        <v>1700</v>
      </c>
      <c r="B2651" t="s">
        <v>357</v>
      </c>
      <c r="C2651" t="s">
        <v>346</v>
      </c>
      <c r="D2651">
        <v>1753</v>
      </c>
      <c r="E2651">
        <v>2014</v>
      </c>
      <c r="F2651">
        <v>2116</v>
      </c>
      <c r="G2651">
        <v>1804</v>
      </c>
      <c r="H2651">
        <v>1673</v>
      </c>
    </row>
    <row r="2652" spans="1:8">
      <c r="A2652" t="s">
        <v>1700</v>
      </c>
      <c r="B2652" t="s">
        <v>357</v>
      </c>
      <c r="C2652" t="s">
        <v>347</v>
      </c>
      <c r="D2652">
        <v>2245</v>
      </c>
      <c r="E2652">
        <v>2773</v>
      </c>
      <c r="F2652">
        <v>2437</v>
      </c>
      <c r="G2652">
        <v>2379</v>
      </c>
      <c r="H2652">
        <v>2482</v>
      </c>
    </row>
    <row r="2653" spans="1:8">
      <c r="A2653" t="s">
        <v>1700</v>
      </c>
      <c r="B2653" t="s">
        <v>358</v>
      </c>
      <c r="C2653" t="s">
        <v>133</v>
      </c>
      <c r="D2653">
        <v>-2</v>
      </c>
      <c r="E2653">
        <v>-12</v>
      </c>
      <c r="F2653">
        <v>-9</v>
      </c>
      <c r="G2653">
        <v>-5</v>
      </c>
      <c r="H2653">
        <v>-4</v>
      </c>
    </row>
    <row r="2654" spans="1:8">
      <c r="A2654" t="s">
        <v>1700</v>
      </c>
      <c r="B2654" t="s">
        <v>358</v>
      </c>
      <c r="C2654" t="s">
        <v>134</v>
      </c>
      <c r="D2654">
        <v>2530</v>
      </c>
      <c r="E2654">
        <v>2074</v>
      </c>
      <c r="F2654">
        <v>1781</v>
      </c>
      <c r="G2654">
        <v>1682</v>
      </c>
      <c r="H2654">
        <v>2135</v>
      </c>
    </row>
    <row r="2655" spans="1:8">
      <c r="A2655" t="s">
        <v>1700</v>
      </c>
      <c r="B2655" t="s">
        <v>358</v>
      </c>
      <c r="C2655" t="s">
        <v>135</v>
      </c>
      <c r="D2655">
        <v>2530</v>
      </c>
      <c r="E2655">
        <v>2074</v>
      </c>
      <c r="F2655">
        <v>1781</v>
      </c>
      <c r="G2655">
        <v>1682</v>
      </c>
      <c r="H2655">
        <v>2135</v>
      </c>
    </row>
    <row r="2656" spans="1:8">
      <c r="A2656" t="s">
        <v>1700</v>
      </c>
      <c r="B2656" t="s">
        <v>358</v>
      </c>
      <c r="C2656" t="s">
        <v>136</v>
      </c>
      <c r="D2656">
        <v>2530</v>
      </c>
      <c r="E2656">
        <v>2074</v>
      </c>
      <c r="F2656">
        <v>1781</v>
      </c>
      <c r="G2656">
        <v>1682</v>
      </c>
      <c r="H2656">
        <v>2135</v>
      </c>
    </row>
    <row r="2657" spans="1:8">
      <c r="A2657" t="s">
        <v>1700</v>
      </c>
      <c r="B2657" t="s">
        <v>358</v>
      </c>
      <c r="C2657" t="s">
        <v>137</v>
      </c>
      <c r="D2657">
        <v>50</v>
      </c>
      <c r="E2657">
        <v>109</v>
      </c>
      <c r="F2657">
        <v>158</v>
      </c>
      <c r="G2657">
        <v>119</v>
      </c>
      <c r="H2657">
        <v>55</v>
      </c>
    </row>
    <row r="2658" spans="1:8">
      <c r="A2658" t="s">
        <v>1700</v>
      </c>
      <c r="B2658" t="s">
        <v>358</v>
      </c>
      <c r="C2658" t="s">
        <v>138</v>
      </c>
      <c r="D2658">
        <v>50</v>
      </c>
      <c r="E2658">
        <v>109</v>
      </c>
      <c r="F2658">
        <v>158</v>
      </c>
      <c r="G2658">
        <v>119</v>
      </c>
      <c r="H2658">
        <v>55</v>
      </c>
    </row>
    <row r="2659" spans="1:8">
      <c r="A2659" t="s">
        <v>1700</v>
      </c>
      <c r="B2659" t="s">
        <v>358</v>
      </c>
      <c r="C2659" t="s">
        <v>139</v>
      </c>
      <c r="D2659">
        <v>50</v>
      </c>
      <c r="E2659">
        <v>109</v>
      </c>
      <c r="F2659">
        <v>158</v>
      </c>
      <c r="G2659">
        <v>119</v>
      </c>
      <c r="H2659">
        <v>55</v>
      </c>
    </row>
    <row r="2660" spans="1:8">
      <c r="A2660" t="s">
        <v>1700</v>
      </c>
      <c r="B2660" t="s">
        <v>358</v>
      </c>
      <c r="C2660" t="s">
        <v>1701</v>
      </c>
      <c r="D2660">
        <v>0</v>
      </c>
      <c r="E2660">
        <v>0</v>
      </c>
      <c r="F2660">
        <v>0</v>
      </c>
      <c r="G2660">
        <v>0</v>
      </c>
      <c r="H2660">
        <v>0</v>
      </c>
    </row>
    <row r="2661" spans="1:8">
      <c r="A2661" t="s">
        <v>1700</v>
      </c>
      <c r="B2661" t="s">
        <v>358</v>
      </c>
      <c r="C2661" t="s">
        <v>1702</v>
      </c>
      <c r="D2661">
        <v>0</v>
      </c>
      <c r="E2661">
        <v>0</v>
      </c>
      <c r="F2661">
        <v>0</v>
      </c>
      <c r="G2661">
        <v>0</v>
      </c>
      <c r="H2661">
        <v>0</v>
      </c>
    </row>
    <row r="2662" spans="1:8">
      <c r="A2662" t="s">
        <v>1700</v>
      </c>
      <c r="B2662" t="s">
        <v>358</v>
      </c>
      <c r="C2662" t="s">
        <v>140</v>
      </c>
      <c r="D2662">
        <v>1483</v>
      </c>
      <c r="E2662">
        <v>1402</v>
      </c>
      <c r="F2662">
        <v>1027</v>
      </c>
      <c r="G2662">
        <v>821</v>
      </c>
      <c r="H2662">
        <v>768</v>
      </c>
    </row>
    <row r="2663" spans="1:8">
      <c r="A2663" t="s">
        <v>1700</v>
      </c>
      <c r="B2663" t="s">
        <v>358</v>
      </c>
      <c r="C2663" t="s">
        <v>141</v>
      </c>
      <c r="D2663">
        <v>7</v>
      </c>
      <c r="E2663">
        <v>7</v>
      </c>
      <c r="F2663">
        <v>7</v>
      </c>
      <c r="G2663">
        <v>6</v>
      </c>
      <c r="H2663">
        <v>10</v>
      </c>
    </row>
    <row r="2664" spans="1:8">
      <c r="A2664" t="s">
        <v>1700</v>
      </c>
      <c r="B2664" t="s">
        <v>358</v>
      </c>
      <c r="C2664" t="s">
        <v>142</v>
      </c>
      <c r="D2664">
        <v>1483</v>
      </c>
      <c r="E2664">
        <v>1402</v>
      </c>
      <c r="F2664">
        <v>1027</v>
      </c>
      <c r="G2664">
        <v>821</v>
      </c>
      <c r="H2664">
        <v>768</v>
      </c>
    </row>
    <row r="2665" spans="1:8">
      <c r="A2665" t="s">
        <v>1700</v>
      </c>
      <c r="B2665" t="s">
        <v>358</v>
      </c>
      <c r="C2665" t="s">
        <v>143</v>
      </c>
      <c r="D2665">
        <v>7</v>
      </c>
      <c r="E2665">
        <v>7</v>
      </c>
      <c r="F2665">
        <v>7</v>
      </c>
      <c r="G2665">
        <v>6</v>
      </c>
      <c r="H2665">
        <v>10</v>
      </c>
    </row>
    <row r="2666" spans="1:8">
      <c r="A2666" t="s">
        <v>1700</v>
      </c>
      <c r="B2666" t="s">
        <v>358</v>
      </c>
      <c r="C2666" t="s">
        <v>144</v>
      </c>
      <c r="D2666">
        <v>5529</v>
      </c>
      <c r="E2666">
        <v>5349</v>
      </c>
      <c r="F2666">
        <v>5066</v>
      </c>
      <c r="G2666">
        <v>4001</v>
      </c>
      <c r="H2666">
        <v>4401</v>
      </c>
    </row>
    <row r="2667" spans="1:8">
      <c r="A2667" t="s">
        <v>1700</v>
      </c>
      <c r="B2667" t="s">
        <v>358</v>
      </c>
      <c r="C2667" t="s">
        <v>145</v>
      </c>
      <c r="D2667">
        <v>10944</v>
      </c>
      <c r="E2667">
        <v>10700</v>
      </c>
      <c r="F2667">
        <v>9971</v>
      </c>
      <c r="G2667">
        <v>8428</v>
      </c>
      <c r="H2667">
        <v>9041</v>
      </c>
    </row>
    <row r="2668" spans="1:8">
      <c r="A2668" t="s">
        <v>1700</v>
      </c>
      <c r="B2668" t="s">
        <v>358</v>
      </c>
      <c r="C2668" t="s">
        <v>146</v>
      </c>
      <c r="D2668">
        <v>0</v>
      </c>
      <c r="E2668">
        <v>0</v>
      </c>
      <c r="F2668">
        <v>0</v>
      </c>
      <c r="G2668">
        <v>0</v>
      </c>
      <c r="H2668">
        <v>0</v>
      </c>
    </row>
    <row r="2669" spans="1:8">
      <c r="A2669" t="s">
        <v>1700</v>
      </c>
      <c r="B2669" t="s">
        <v>358</v>
      </c>
      <c r="C2669" t="s">
        <v>147</v>
      </c>
      <c r="D2669">
        <v>0</v>
      </c>
      <c r="E2669">
        <v>0</v>
      </c>
      <c r="F2669">
        <v>0</v>
      </c>
      <c r="G2669">
        <v>0</v>
      </c>
      <c r="H2669">
        <v>0</v>
      </c>
    </row>
    <row r="2670" spans="1:8">
      <c r="A2670" t="s">
        <v>1700</v>
      </c>
      <c r="B2670" t="s">
        <v>358</v>
      </c>
      <c r="C2670" t="s">
        <v>1703</v>
      </c>
      <c r="D2670">
        <v>43</v>
      </c>
      <c r="E2670">
        <v>61</v>
      </c>
      <c r="F2670">
        <v>61</v>
      </c>
      <c r="G2670">
        <v>61</v>
      </c>
      <c r="H2670">
        <v>76</v>
      </c>
    </row>
    <row r="2671" spans="1:8">
      <c r="A2671" t="s">
        <v>1700</v>
      </c>
      <c r="B2671" t="s">
        <v>358</v>
      </c>
      <c r="C2671" t="s">
        <v>148</v>
      </c>
      <c r="D2671">
        <v>0</v>
      </c>
      <c r="E2671">
        <v>0</v>
      </c>
      <c r="F2671">
        <v>0</v>
      </c>
      <c r="G2671">
        <v>0</v>
      </c>
      <c r="H2671">
        <v>0</v>
      </c>
    </row>
    <row r="2672" spans="1:8">
      <c r="A2672" t="s">
        <v>1700</v>
      </c>
      <c r="B2672" t="s">
        <v>358</v>
      </c>
      <c r="C2672" t="s">
        <v>149</v>
      </c>
      <c r="D2672">
        <v>0</v>
      </c>
      <c r="E2672">
        <v>0</v>
      </c>
      <c r="F2672">
        <v>0</v>
      </c>
      <c r="G2672">
        <v>0</v>
      </c>
      <c r="H2672">
        <v>0</v>
      </c>
    </row>
    <row r="2673" spans="1:8">
      <c r="A2673" t="s">
        <v>1700</v>
      </c>
      <c r="B2673" t="s">
        <v>358</v>
      </c>
      <c r="C2673" t="s">
        <v>150</v>
      </c>
      <c r="D2673">
        <v>0</v>
      </c>
      <c r="E2673">
        <v>0</v>
      </c>
      <c r="F2673">
        <v>0</v>
      </c>
      <c r="G2673">
        <v>0</v>
      </c>
      <c r="H2673">
        <v>0</v>
      </c>
    </row>
    <row r="2674" spans="1:8">
      <c r="A2674" t="s">
        <v>1700</v>
      </c>
      <c r="B2674" t="s">
        <v>358</v>
      </c>
      <c r="C2674" t="s">
        <v>151</v>
      </c>
      <c r="D2674">
        <v>0</v>
      </c>
      <c r="E2674">
        <v>0</v>
      </c>
      <c r="F2674">
        <v>0</v>
      </c>
      <c r="G2674">
        <v>0</v>
      </c>
      <c r="H2674">
        <v>0</v>
      </c>
    </row>
    <row r="2675" spans="1:8">
      <c r="A2675" t="s">
        <v>1700</v>
      </c>
      <c r="B2675" t="s">
        <v>358</v>
      </c>
      <c r="C2675" t="s">
        <v>152</v>
      </c>
      <c r="D2675">
        <v>14948</v>
      </c>
      <c r="E2675">
        <v>14367</v>
      </c>
      <c r="F2675">
        <v>14179</v>
      </c>
      <c r="G2675">
        <v>13281</v>
      </c>
      <c r="H2675">
        <v>12566</v>
      </c>
    </row>
    <row r="2676" spans="1:8">
      <c r="A2676" t="s">
        <v>1700</v>
      </c>
      <c r="B2676" t="s">
        <v>358</v>
      </c>
      <c r="C2676" t="s">
        <v>1704</v>
      </c>
      <c r="D2676">
        <v>180</v>
      </c>
      <c r="E2676">
        <v>180</v>
      </c>
      <c r="F2676">
        <v>180</v>
      </c>
      <c r="G2676">
        <v>180</v>
      </c>
      <c r="H2676">
        <v>180</v>
      </c>
    </row>
    <row r="2677" spans="1:8">
      <c r="A2677" t="s">
        <v>1700</v>
      </c>
      <c r="B2677" t="s">
        <v>358</v>
      </c>
      <c r="C2677" t="s">
        <v>153</v>
      </c>
      <c r="D2677">
        <v>0</v>
      </c>
      <c r="E2677">
        <v>0</v>
      </c>
      <c r="F2677">
        <v>0</v>
      </c>
      <c r="G2677">
        <v>0</v>
      </c>
      <c r="H2677">
        <v>0</v>
      </c>
    </row>
    <row r="2678" spans="1:8">
      <c r="A2678" t="s">
        <v>1700</v>
      </c>
      <c r="B2678" t="s">
        <v>358</v>
      </c>
      <c r="C2678" t="s">
        <v>154</v>
      </c>
      <c r="D2678">
        <v>0</v>
      </c>
      <c r="E2678">
        <v>0</v>
      </c>
      <c r="F2678">
        <v>0</v>
      </c>
      <c r="G2678">
        <v>0</v>
      </c>
      <c r="H2678">
        <v>0</v>
      </c>
    </row>
    <row r="2679" spans="1:8">
      <c r="A2679" t="s">
        <v>1700</v>
      </c>
      <c r="B2679" t="s">
        <v>358</v>
      </c>
      <c r="C2679" t="s">
        <v>155</v>
      </c>
      <c r="D2679">
        <v>0</v>
      </c>
      <c r="E2679">
        <v>0</v>
      </c>
      <c r="F2679">
        <v>0</v>
      </c>
      <c r="G2679">
        <v>0</v>
      </c>
      <c r="H2679">
        <v>0</v>
      </c>
    </row>
    <row r="2680" spans="1:8">
      <c r="A2680" t="s">
        <v>1700</v>
      </c>
      <c r="B2680" t="s">
        <v>358</v>
      </c>
      <c r="C2680" t="s">
        <v>156</v>
      </c>
      <c r="D2680">
        <v>0</v>
      </c>
      <c r="E2680">
        <v>0</v>
      </c>
      <c r="F2680">
        <v>0</v>
      </c>
      <c r="G2680">
        <v>0</v>
      </c>
      <c r="H2680">
        <v>0</v>
      </c>
    </row>
    <row r="2681" spans="1:8">
      <c r="A2681" t="s">
        <v>1700</v>
      </c>
      <c r="B2681" t="s">
        <v>358</v>
      </c>
      <c r="C2681" t="s">
        <v>157</v>
      </c>
      <c r="D2681">
        <v>14948</v>
      </c>
      <c r="E2681">
        <v>14367</v>
      </c>
      <c r="F2681">
        <v>14179</v>
      </c>
      <c r="G2681">
        <v>13281</v>
      </c>
      <c r="H2681">
        <v>12566</v>
      </c>
    </row>
    <row r="2682" spans="1:8">
      <c r="A2682" t="s">
        <v>1700</v>
      </c>
      <c r="B2682" t="s">
        <v>358</v>
      </c>
      <c r="C2682" t="s">
        <v>158</v>
      </c>
      <c r="D2682">
        <v>0</v>
      </c>
      <c r="E2682">
        <v>0</v>
      </c>
      <c r="F2682">
        <v>0</v>
      </c>
      <c r="G2682">
        <v>0</v>
      </c>
      <c r="H2682">
        <v>0</v>
      </c>
    </row>
    <row r="2683" spans="1:8">
      <c r="A2683" t="s">
        <v>1700</v>
      </c>
      <c r="B2683" t="s">
        <v>358</v>
      </c>
      <c r="C2683" t="s">
        <v>159</v>
      </c>
      <c r="D2683">
        <v>0</v>
      </c>
      <c r="E2683">
        <v>0</v>
      </c>
      <c r="F2683">
        <v>0</v>
      </c>
      <c r="G2683">
        <v>0</v>
      </c>
      <c r="H2683">
        <v>0</v>
      </c>
    </row>
    <row r="2684" spans="1:8">
      <c r="A2684" t="s">
        <v>1700</v>
      </c>
      <c r="B2684" t="s">
        <v>358</v>
      </c>
      <c r="C2684" t="s">
        <v>160</v>
      </c>
      <c r="D2684">
        <v>12365</v>
      </c>
      <c r="E2684">
        <v>15024</v>
      </c>
      <c r="F2684">
        <v>11988</v>
      </c>
      <c r="G2684">
        <v>12159</v>
      </c>
      <c r="H2684">
        <v>11709</v>
      </c>
    </row>
    <row r="2685" spans="1:8">
      <c r="A2685" t="s">
        <v>1700</v>
      </c>
      <c r="B2685" t="s">
        <v>358</v>
      </c>
      <c r="C2685" t="s">
        <v>161</v>
      </c>
      <c r="D2685">
        <v>1181</v>
      </c>
      <c r="E2685">
        <v>1361</v>
      </c>
      <c r="F2685">
        <v>1823</v>
      </c>
      <c r="G2685">
        <v>1298</v>
      </c>
      <c r="H2685">
        <v>1341</v>
      </c>
    </row>
    <row r="2686" spans="1:8">
      <c r="A2686" t="s">
        <v>1700</v>
      </c>
      <c r="B2686" t="s">
        <v>358</v>
      </c>
      <c r="C2686" t="s">
        <v>162</v>
      </c>
      <c r="D2686">
        <v>12053</v>
      </c>
      <c r="E2686">
        <v>12407</v>
      </c>
      <c r="F2686">
        <v>13344</v>
      </c>
      <c r="G2686">
        <v>12633</v>
      </c>
      <c r="H2686">
        <v>12553</v>
      </c>
    </row>
    <row r="2687" spans="1:8">
      <c r="A2687" t="s">
        <v>1700</v>
      </c>
      <c r="B2687" t="s">
        <v>358</v>
      </c>
      <c r="C2687" t="s">
        <v>163</v>
      </c>
      <c r="D2687">
        <v>1789</v>
      </c>
      <c r="E2687">
        <v>1515</v>
      </c>
      <c r="F2687">
        <v>2191</v>
      </c>
      <c r="G2687">
        <v>1988</v>
      </c>
      <c r="H2687">
        <v>1641</v>
      </c>
    </row>
    <row r="2688" spans="1:8">
      <c r="A2688" t="s">
        <v>1700</v>
      </c>
      <c r="B2688" t="s">
        <v>358</v>
      </c>
      <c r="C2688" t="s">
        <v>164</v>
      </c>
      <c r="D2688">
        <v>1</v>
      </c>
      <c r="E2688">
        <v>0</v>
      </c>
      <c r="F2688">
        <v>0</v>
      </c>
      <c r="G2688">
        <v>0</v>
      </c>
      <c r="H2688">
        <v>1</v>
      </c>
    </row>
    <row r="2689" spans="1:8">
      <c r="A2689" t="s">
        <v>1700</v>
      </c>
      <c r="B2689" t="s">
        <v>358</v>
      </c>
      <c r="C2689" t="s">
        <v>165</v>
      </c>
      <c r="D2689">
        <v>27390</v>
      </c>
      <c r="E2689">
        <v>30307</v>
      </c>
      <c r="F2689">
        <v>29346</v>
      </c>
      <c r="G2689">
        <v>28079</v>
      </c>
      <c r="H2689">
        <v>27245</v>
      </c>
    </row>
    <row r="2690" spans="1:8">
      <c r="A2690" t="s">
        <v>1700</v>
      </c>
      <c r="B2690" t="s">
        <v>358</v>
      </c>
      <c r="C2690" t="s">
        <v>166</v>
      </c>
      <c r="D2690">
        <v>15336</v>
      </c>
      <c r="E2690">
        <v>17900</v>
      </c>
      <c r="F2690">
        <v>16002</v>
      </c>
      <c r="G2690">
        <v>15446</v>
      </c>
      <c r="H2690">
        <v>14691</v>
      </c>
    </row>
    <row r="2691" spans="1:8">
      <c r="A2691" t="s">
        <v>1700</v>
      </c>
      <c r="B2691" t="s">
        <v>358</v>
      </c>
      <c r="C2691" t="s">
        <v>167</v>
      </c>
      <c r="D2691">
        <v>12053</v>
      </c>
      <c r="E2691">
        <v>12407</v>
      </c>
      <c r="F2691">
        <v>13344</v>
      </c>
      <c r="G2691">
        <v>12633</v>
      </c>
      <c r="H2691">
        <v>12553</v>
      </c>
    </row>
    <row r="2692" spans="1:8">
      <c r="A2692" t="s">
        <v>1700</v>
      </c>
      <c r="B2692" t="s">
        <v>358</v>
      </c>
      <c r="C2692" t="s">
        <v>168</v>
      </c>
      <c r="D2692">
        <v>26861</v>
      </c>
      <c r="E2692">
        <v>29730</v>
      </c>
      <c r="F2692">
        <v>28920</v>
      </c>
      <c r="G2692">
        <v>27608</v>
      </c>
      <c r="H2692">
        <v>27047</v>
      </c>
    </row>
    <row r="2693" spans="1:8">
      <c r="A2693" t="s">
        <v>1700</v>
      </c>
      <c r="B2693" t="s">
        <v>358</v>
      </c>
      <c r="C2693" t="s">
        <v>169</v>
      </c>
      <c r="D2693">
        <v>0</v>
      </c>
      <c r="E2693">
        <v>0</v>
      </c>
      <c r="F2693">
        <v>0</v>
      </c>
      <c r="G2693">
        <v>0</v>
      </c>
      <c r="H2693">
        <v>0</v>
      </c>
    </row>
    <row r="2694" spans="1:8">
      <c r="A2694" t="s">
        <v>1700</v>
      </c>
      <c r="B2694" t="s">
        <v>358</v>
      </c>
      <c r="C2694" t="s">
        <v>1705</v>
      </c>
      <c r="D2694">
        <v>2718</v>
      </c>
      <c r="E2694">
        <v>2811</v>
      </c>
      <c r="F2694">
        <v>2962</v>
      </c>
      <c r="G2694">
        <v>2994</v>
      </c>
      <c r="H2694">
        <v>3013</v>
      </c>
    </row>
    <row r="2695" spans="1:8">
      <c r="A2695" t="s">
        <v>1700</v>
      </c>
      <c r="B2695" t="s">
        <v>358</v>
      </c>
      <c r="C2695" t="s">
        <v>170</v>
      </c>
      <c r="D2695">
        <v>0</v>
      </c>
      <c r="E2695">
        <v>0</v>
      </c>
      <c r="F2695">
        <v>0</v>
      </c>
      <c r="G2695">
        <v>0</v>
      </c>
      <c r="H2695">
        <v>0</v>
      </c>
    </row>
    <row r="2696" spans="1:8">
      <c r="A2696" t="s">
        <v>1700</v>
      </c>
      <c r="B2696" t="s">
        <v>358</v>
      </c>
      <c r="C2696" t="s">
        <v>171</v>
      </c>
      <c r="D2696">
        <v>0</v>
      </c>
      <c r="E2696">
        <v>0</v>
      </c>
      <c r="F2696">
        <v>0</v>
      </c>
      <c r="G2696">
        <v>0</v>
      </c>
      <c r="H2696">
        <v>0</v>
      </c>
    </row>
    <row r="2697" spans="1:8">
      <c r="A2697" t="s">
        <v>1700</v>
      </c>
      <c r="B2697" t="s">
        <v>358</v>
      </c>
      <c r="C2697" t="s">
        <v>172</v>
      </c>
      <c r="D2697">
        <v>0</v>
      </c>
      <c r="E2697">
        <v>0</v>
      </c>
      <c r="F2697">
        <v>0</v>
      </c>
      <c r="G2697">
        <v>0</v>
      </c>
      <c r="H2697">
        <v>0</v>
      </c>
    </row>
    <row r="2698" spans="1:8">
      <c r="A2698" t="s">
        <v>1700</v>
      </c>
      <c r="B2698" t="s">
        <v>358</v>
      </c>
      <c r="C2698" t="s">
        <v>173</v>
      </c>
      <c r="D2698">
        <v>3822</v>
      </c>
      <c r="E2698">
        <v>3719</v>
      </c>
      <c r="F2698">
        <v>3806</v>
      </c>
      <c r="G2698">
        <v>2943</v>
      </c>
      <c r="H2698">
        <v>3402</v>
      </c>
    </row>
    <row r="2699" spans="1:8">
      <c r="A2699" t="s">
        <v>1700</v>
      </c>
      <c r="B2699" t="s">
        <v>358</v>
      </c>
      <c r="C2699" t="s">
        <v>174</v>
      </c>
      <c r="D2699">
        <v>115</v>
      </c>
      <c r="E2699">
        <v>117</v>
      </c>
      <c r="F2699">
        <v>119</v>
      </c>
      <c r="G2699">
        <v>121</v>
      </c>
      <c r="H2699">
        <v>123</v>
      </c>
    </row>
    <row r="2700" spans="1:8">
      <c r="A2700" t="s">
        <v>1700</v>
      </c>
      <c r="B2700" t="s">
        <v>358</v>
      </c>
      <c r="C2700" t="s">
        <v>175</v>
      </c>
      <c r="D2700">
        <v>103</v>
      </c>
      <c r="E2700">
        <v>105</v>
      </c>
      <c r="F2700">
        <v>107</v>
      </c>
      <c r="G2700">
        <v>109</v>
      </c>
      <c r="H2700">
        <v>99</v>
      </c>
    </row>
    <row r="2701" spans="1:8">
      <c r="A2701" t="s">
        <v>1700</v>
      </c>
      <c r="B2701" t="s">
        <v>358</v>
      </c>
      <c r="C2701" t="s">
        <v>176</v>
      </c>
      <c r="D2701">
        <v>0</v>
      </c>
      <c r="E2701">
        <v>0</v>
      </c>
      <c r="F2701">
        <v>0</v>
      </c>
      <c r="G2701">
        <v>0</v>
      </c>
      <c r="H2701">
        <v>0</v>
      </c>
    </row>
    <row r="2702" spans="1:8">
      <c r="A2702" t="s">
        <v>1700</v>
      </c>
      <c r="B2702" t="s">
        <v>358</v>
      </c>
      <c r="C2702" t="s">
        <v>177</v>
      </c>
      <c r="D2702">
        <v>4039</v>
      </c>
      <c r="E2702">
        <v>3941</v>
      </c>
      <c r="F2702">
        <v>4033</v>
      </c>
      <c r="G2702">
        <v>3173</v>
      </c>
      <c r="H2702">
        <v>3624</v>
      </c>
    </row>
    <row r="2703" spans="1:8">
      <c r="A2703" t="s">
        <v>1700</v>
      </c>
      <c r="B2703" t="s">
        <v>358</v>
      </c>
      <c r="C2703" t="s">
        <v>178</v>
      </c>
      <c r="D2703">
        <v>0</v>
      </c>
      <c r="E2703">
        <v>0</v>
      </c>
      <c r="F2703">
        <v>0</v>
      </c>
      <c r="G2703">
        <v>0</v>
      </c>
      <c r="H2703">
        <v>0</v>
      </c>
    </row>
    <row r="2704" spans="1:8">
      <c r="A2704" t="s">
        <v>1700</v>
      </c>
      <c r="B2704" t="s">
        <v>358</v>
      </c>
      <c r="C2704" t="s">
        <v>179</v>
      </c>
      <c r="D2704">
        <v>0</v>
      </c>
      <c r="E2704">
        <v>0</v>
      </c>
      <c r="F2704">
        <v>0</v>
      </c>
      <c r="G2704">
        <v>0</v>
      </c>
      <c r="H2704">
        <v>0</v>
      </c>
    </row>
    <row r="2705" spans="1:8">
      <c r="A2705" t="s">
        <v>1700</v>
      </c>
      <c r="B2705" t="s">
        <v>358</v>
      </c>
      <c r="C2705" t="s">
        <v>180</v>
      </c>
      <c r="D2705">
        <v>0</v>
      </c>
      <c r="E2705">
        <v>0</v>
      </c>
      <c r="F2705">
        <v>0</v>
      </c>
      <c r="G2705">
        <v>0</v>
      </c>
      <c r="H2705">
        <v>0</v>
      </c>
    </row>
    <row r="2706" spans="1:8">
      <c r="A2706" t="s">
        <v>1700</v>
      </c>
      <c r="B2706" t="s">
        <v>358</v>
      </c>
      <c r="C2706" t="s">
        <v>181</v>
      </c>
      <c r="D2706">
        <v>10515</v>
      </c>
      <c r="E2706">
        <v>10349</v>
      </c>
      <c r="F2706">
        <v>10433</v>
      </c>
      <c r="G2706">
        <v>9159</v>
      </c>
      <c r="H2706">
        <v>9501</v>
      </c>
    </row>
    <row r="2707" spans="1:8">
      <c r="A2707" t="s">
        <v>1700</v>
      </c>
      <c r="B2707" t="s">
        <v>358</v>
      </c>
      <c r="C2707" t="s">
        <v>182</v>
      </c>
      <c r="D2707">
        <v>12327</v>
      </c>
      <c r="E2707">
        <v>12261</v>
      </c>
      <c r="F2707">
        <v>12403</v>
      </c>
      <c r="G2707">
        <v>11135</v>
      </c>
      <c r="H2707">
        <v>11351</v>
      </c>
    </row>
    <row r="2708" spans="1:8">
      <c r="A2708" t="s">
        <v>1700</v>
      </c>
      <c r="B2708" t="s">
        <v>358</v>
      </c>
      <c r="C2708" t="s">
        <v>183</v>
      </c>
      <c r="D2708">
        <v>8972</v>
      </c>
      <c r="E2708">
        <v>9249</v>
      </c>
      <c r="F2708">
        <v>9416</v>
      </c>
      <c r="G2708">
        <v>9721</v>
      </c>
      <c r="H2708">
        <v>9639</v>
      </c>
    </row>
    <row r="2709" spans="1:8">
      <c r="A2709" t="s">
        <v>1700</v>
      </c>
      <c r="B2709" t="s">
        <v>358</v>
      </c>
      <c r="C2709" t="s">
        <v>184</v>
      </c>
      <c r="D2709">
        <v>31814</v>
      </c>
      <c r="E2709">
        <v>31858</v>
      </c>
      <c r="F2709">
        <v>32253</v>
      </c>
      <c r="G2709">
        <v>30015</v>
      </c>
      <c r="H2709">
        <v>30491</v>
      </c>
    </row>
    <row r="2710" spans="1:8">
      <c r="A2710" t="s">
        <v>1700</v>
      </c>
      <c r="B2710" t="s">
        <v>358</v>
      </c>
      <c r="C2710" t="s">
        <v>185</v>
      </c>
      <c r="D2710">
        <v>31814</v>
      </c>
      <c r="E2710">
        <v>31858</v>
      </c>
      <c r="F2710">
        <v>32253</v>
      </c>
      <c r="G2710">
        <v>30015</v>
      </c>
      <c r="H2710">
        <v>30491</v>
      </c>
    </row>
    <row r="2711" spans="1:8">
      <c r="A2711" t="s">
        <v>1700</v>
      </c>
      <c r="B2711" t="s">
        <v>358</v>
      </c>
      <c r="C2711" t="s">
        <v>186</v>
      </c>
      <c r="D2711">
        <v>0</v>
      </c>
      <c r="E2711">
        <v>0</v>
      </c>
      <c r="F2711">
        <v>0</v>
      </c>
      <c r="G2711">
        <v>0</v>
      </c>
      <c r="H2711">
        <v>0</v>
      </c>
    </row>
    <row r="2712" spans="1:8">
      <c r="A2712" t="s">
        <v>1700</v>
      </c>
      <c r="B2712" t="s">
        <v>358</v>
      </c>
      <c r="C2712" t="s">
        <v>187</v>
      </c>
      <c r="D2712">
        <v>0</v>
      </c>
      <c r="E2712">
        <v>0</v>
      </c>
      <c r="F2712">
        <v>0</v>
      </c>
      <c r="G2712">
        <v>0</v>
      </c>
      <c r="H2712">
        <v>0</v>
      </c>
    </row>
    <row r="2713" spans="1:8">
      <c r="A2713" t="s">
        <v>1700</v>
      </c>
      <c r="B2713" t="s">
        <v>358</v>
      </c>
      <c r="C2713" t="s">
        <v>1706</v>
      </c>
      <c r="D2713">
        <v>2058</v>
      </c>
      <c r="E2713">
        <v>2058</v>
      </c>
      <c r="F2713">
        <v>2171</v>
      </c>
      <c r="G2713">
        <v>2160</v>
      </c>
      <c r="H2713">
        <v>2187</v>
      </c>
    </row>
    <row r="2714" spans="1:8">
      <c r="A2714" t="s">
        <v>1700</v>
      </c>
      <c r="B2714" t="s">
        <v>358</v>
      </c>
      <c r="C2714" t="s">
        <v>188</v>
      </c>
      <c r="D2714">
        <v>277317</v>
      </c>
      <c r="E2714">
        <v>276025</v>
      </c>
      <c r="F2714">
        <v>278746</v>
      </c>
      <c r="G2714">
        <v>201337</v>
      </c>
      <c r="H2714">
        <v>235675</v>
      </c>
    </row>
    <row r="2715" spans="1:8">
      <c r="A2715" t="s">
        <v>1700</v>
      </c>
      <c r="B2715" t="s">
        <v>358</v>
      </c>
      <c r="C2715" t="s">
        <v>189</v>
      </c>
      <c r="D2715">
        <v>0</v>
      </c>
      <c r="E2715">
        <v>0</v>
      </c>
      <c r="F2715">
        <v>0</v>
      </c>
      <c r="G2715">
        <v>0</v>
      </c>
      <c r="H2715">
        <v>0</v>
      </c>
    </row>
    <row r="2716" spans="1:8">
      <c r="A2716" t="s">
        <v>1700</v>
      </c>
      <c r="B2716" t="s">
        <v>358</v>
      </c>
      <c r="C2716" t="s">
        <v>190</v>
      </c>
      <c r="D2716">
        <v>0</v>
      </c>
      <c r="E2716">
        <v>0</v>
      </c>
      <c r="F2716">
        <v>0</v>
      </c>
      <c r="G2716">
        <v>0</v>
      </c>
      <c r="H2716">
        <v>0</v>
      </c>
    </row>
    <row r="2717" spans="1:8">
      <c r="A2717" t="s">
        <v>1700</v>
      </c>
      <c r="B2717" t="s">
        <v>358</v>
      </c>
      <c r="C2717" t="s">
        <v>191</v>
      </c>
      <c r="D2717">
        <v>0</v>
      </c>
      <c r="E2717">
        <v>0</v>
      </c>
      <c r="F2717">
        <v>0</v>
      </c>
      <c r="G2717">
        <v>0</v>
      </c>
      <c r="H2717">
        <v>0</v>
      </c>
    </row>
    <row r="2718" spans="1:8">
      <c r="A2718" t="s">
        <v>1700</v>
      </c>
      <c r="B2718" t="s">
        <v>358</v>
      </c>
      <c r="C2718" t="s">
        <v>192</v>
      </c>
      <c r="D2718">
        <v>87217.4</v>
      </c>
      <c r="E2718">
        <v>90330.8</v>
      </c>
      <c r="F2718">
        <v>91912.7</v>
      </c>
      <c r="G2718">
        <v>82535.5</v>
      </c>
      <c r="H2718">
        <v>91096.1</v>
      </c>
    </row>
    <row r="2719" spans="1:8">
      <c r="A2719" t="s">
        <v>1700</v>
      </c>
      <c r="B2719" t="s">
        <v>358</v>
      </c>
      <c r="C2719" t="s">
        <v>193</v>
      </c>
      <c r="D2719">
        <v>78947</v>
      </c>
      <c r="E2719">
        <v>79845</v>
      </c>
      <c r="F2719">
        <v>79213</v>
      </c>
      <c r="G2719">
        <v>70109</v>
      </c>
      <c r="H2719">
        <v>74547</v>
      </c>
    </row>
    <row r="2720" spans="1:8">
      <c r="A2720" t="s">
        <v>1700</v>
      </c>
      <c r="B2720" t="s">
        <v>358</v>
      </c>
      <c r="C2720" t="s">
        <v>194</v>
      </c>
      <c r="D2720">
        <v>6</v>
      </c>
      <c r="E2720">
        <v>6</v>
      </c>
      <c r="F2720">
        <v>6</v>
      </c>
      <c r="G2720">
        <v>6</v>
      </c>
      <c r="H2720">
        <v>6</v>
      </c>
    </row>
    <row r="2721" spans="1:8">
      <c r="A2721" t="s">
        <v>1700</v>
      </c>
      <c r="B2721" t="s">
        <v>358</v>
      </c>
      <c r="C2721" t="s">
        <v>195</v>
      </c>
      <c r="D2721">
        <v>2970</v>
      </c>
      <c r="E2721">
        <v>1002</v>
      </c>
      <c r="F2721">
        <v>0</v>
      </c>
      <c r="G2721">
        <v>85</v>
      </c>
      <c r="H2721">
        <v>1625</v>
      </c>
    </row>
    <row r="2722" spans="1:8">
      <c r="A2722" t="s">
        <v>1700</v>
      </c>
      <c r="B2722" t="s">
        <v>358</v>
      </c>
      <c r="C2722" t="s">
        <v>1707</v>
      </c>
      <c r="D2722">
        <v>43</v>
      </c>
      <c r="E2722">
        <v>43</v>
      </c>
      <c r="F2722">
        <v>43</v>
      </c>
      <c r="G2722">
        <v>43</v>
      </c>
      <c r="H2722">
        <v>43</v>
      </c>
    </row>
    <row r="2723" spans="1:8">
      <c r="A2723" t="s">
        <v>1700</v>
      </c>
      <c r="B2723" t="s">
        <v>358</v>
      </c>
      <c r="C2723" t="s">
        <v>196</v>
      </c>
      <c r="D2723">
        <v>2</v>
      </c>
      <c r="E2723">
        <v>2</v>
      </c>
      <c r="F2723">
        <v>2</v>
      </c>
      <c r="G2723">
        <v>2</v>
      </c>
      <c r="H2723">
        <v>2</v>
      </c>
    </row>
    <row r="2724" spans="1:8">
      <c r="A2724" t="s">
        <v>1700</v>
      </c>
      <c r="B2724" t="s">
        <v>358</v>
      </c>
      <c r="C2724" t="s">
        <v>197</v>
      </c>
      <c r="D2724">
        <v>0</v>
      </c>
      <c r="E2724">
        <v>0</v>
      </c>
      <c r="F2724">
        <v>0</v>
      </c>
      <c r="G2724">
        <v>0</v>
      </c>
      <c r="H2724">
        <v>0</v>
      </c>
    </row>
    <row r="2725" spans="1:8">
      <c r="A2725" t="s">
        <v>1700</v>
      </c>
      <c r="B2725" t="s">
        <v>358</v>
      </c>
      <c r="C2725" t="s">
        <v>198</v>
      </c>
      <c r="D2725">
        <v>2978</v>
      </c>
      <c r="E2725">
        <v>1009</v>
      </c>
      <c r="F2725">
        <v>8</v>
      </c>
      <c r="G2725">
        <v>92</v>
      </c>
      <c r="H2725">
        <v>1633</v>
      </c>
    </row>
    <row r="2726" spans="1:8">
      <c r="A2726" t="s">
        <v>1700</v>
      </c>
      <c r="B2726" t="s">
        <v>358</v>
      </c>
      <c r="C2726" t="s">
        <v>199</v>
      </c>
      <c r="D2726">
        <v>8</v>
      </c>
      <c r="E2726">
        <v>8</v>
      </c>
      <c r="F2726">
        <v>8</v>
      </c>
      <c r="G2726">
        <v>8</v>
      </c>
      <c r="H2726">
        <v>8</v>
      </c>
    </row>
    <row r="2727" spans="1:8">
      <c r="A2727" t="s">
        <v>1700</v>
      </c>
      <c r="B2727" t="s">
        <v>358</v>
      </c>
      <c r="C2727" t="s">
        <v>200</v>
      </c>
      <c r="D2727">
        <v>0</v>
      </c>
      <c r="E2727">
        <v>0</v>
      </c>
      <c r="F2727">
        <v>0</v>
      </c>
      <c r="G2727">
        <v>0</v>
      </c>
      <c r="H2727">
        <v>0</v>
      </c>
    </row>
    <row r="2728" spans="1:8">
      <c r="A2728" t="s">
        <v>1700</v>
      </c>
      <c r="B2728" t="s">
        <v>358</v>
      </c>
      <c r="C2728" t="s">
        <v>201</v>
      </c>
      <c r="D2728">
        <v>3025</v>
      </c>
      <c r="E2728">
        <v>2843</v>
      </c>
      <c r="F2728">
        <v>3085</v>
      </c>
      <c r="G2728">
        <v>2803</v>
      </c>
      <c r="H2728">
        <v>3444</v>
      </c>
    </row>
    <row r="2729" spans="1:8">
      <c r="A2729" t="s">
        <v>1700</v>
      </c>
      <c r="B2729" t="s">
        <v>358</v>
      </c>
      <c r="C2729" t="s">
        <v>202</v>
      </c>
      <c r="D2729">
        <v>217</v>
      </c>
      <c r="E2729">
        <v>408</v>
      </c>
      <c r="F2729">
        <v>105</v>
      </c>
      <c r="G2729">
        <v>90</v>
      </c>
      <c r="H2729">
        <v>144</v>
      </c>
    </row>
    <row r="2730" spans="1:8">
      <c r="A2730" t="s">
        <v>1700</v>
      </c>
      <c r="B2730" t="s">
        <v>358</v>
      </c>
      <c r="C2730" t="s">
        <v>203</v>
      </c>
      <c r="D2730">
        <v>580</v>
      </c>
      <c r="E2730">
        <v>455</v>
      </c>
      <c r="F2730">
        <v>495</v>
      </c>
      <c r="G2730">
        <v>472</v>
      </c>
      <c r="H2730">
        <v>590</v>
      </c>
    </row>
    <row r="2731" spans="1:8">
      <c r="A2731" t="s">
        <v>1700</v>
      </c>
      <c r="B2731" t="s">
        <v>358</v>
      </c>
      <c r="C2731" t="s">
        <v>204</v>
      </c>
      <c r="D2731">
        <v>3821</v>
      </c>
      <c r="E2731">
        <v>3706</v>
      </c>
      <c r="F2731">
        <v>3685</v>
      </c>
      <c r="G2731">
        <v>3364</v>
      </c>
      <c r="H2731">
        <v>4179</v>
      </c>
    </row>
    <row r="2732" spans="1:8">
      <c r="A2732" t="s">
        <v>1700</v>
      </c>
      <c r="B2732" t="s">
        <v>358</v>
      </c>
      <c r="C2732" t="s">
        <v>205</v>
      </c>
      <c r="D2732">
        <v>3821</v>
      </c>
      <c r="E2732">
        <v>3706</v>
      </c>
      <c r="F2732">
        <v>3685</v>
      </c>
      <c r="G2732">
        <v>3364</v>
      </c>
      <c r="H2732">
        <v>4179</v>
      </c>
    </row>
    <row r="2733" spans="1:8">
      <c r="A2733" t="s">
        <v>1700</v>
      </c>
      <c r="B2733" t="s">
        <v>358</v>
      </c>
      <c r="C2733" t="s">
        <v>1708</v>
      </c>
      <c r="D2733">
        <v>0</v>
      </c>
      <c r="E2733">
        <v>0</v>
      </c>
      <c r="F2733">
        <v>0</v>
      </c>
      <c r="G2733">
        <v>0</v>
      </c>
      <c r="H2733">
        <v>0</v>
      </c>
    </row>
    <row r="2734" spans="1:8">
      <c r="A2734" t="s">
        <v>1700</v>
      </c>
      <c r="B2734" t="s">
        <v>358</v>
      </c>
      <c r="C2734" t="s">
        <v>1709</v>
      </c>
      <c r="D2734">
        <v>26</v>
      </c>
      <c r="E2734">
        <v>26</v>
      </c>
      <c r="F2734">
        <v>32</v>
      </c>
      <c r="G2734">
        <v>32</v>
      </c>
      <c r="H2734">
        <v>32</v>
      </c>
    </row>
    <row r="2735" spans="1:8">
      <c r="A2735" t="s">
        <v>1700</v>
      </c>
      <c r="B2735" t="s">
        <v>358</v>
      </c>
      <c r="C2735" t="s">
        <v>206</v>
      </c>
      <c r="D2735">
        <v>0</v>
      </c>
      <c r="E2735">
        <v>0</v>
      </c>
      <c r="F2735">
        <v>0</v>
      </c>
      <c r="G2735">
        <v>0</v>
      </c>
      <c r="H2735">
        <v>0</v>
      </c>
    </row>
    <row r="2736" spans="1:8">
      <c r="A2736" t="s">
        <v>1700</v>
      </c>
      <c r="B2736" t="s">
        <v>358</v>
      </c>
      <c r="C2736" t="s">
        <v>207</v>
      </c>
      <c r="D2736">
        <v>269</v>
      </c>
      <c r="E2736">
        <v>565</v>
      </c>
      <c r="F2736">
        <v>315</v>
      </c>
      <c r="G2736">
        <v>252</v>
      </c>
      <c r="H2736">
        <v>381</v>
      </c>
    </row>
    <row r="2737" spans="1:8">
      <c r="A2737" t="s">
        <v>1700</v>
      </c>
      <c r="B2737" t="s">
        <v>358</v>
      </c>
      <c r="C2737" t="s">
        <v>208</v>
      </c>
      <c r="D2737">
        <v>339</v>
      </c>
      <c r="E2737">
        <v>313</v>
      </c>
      <c r="F2737">
        <v>526</v>
      </c>
      <c r="G2737">
        <v>615</v>
      </c>
      <c r="H2737">
        <v>635</v>
      </c>
    </row>
    <row r="2738" spans="1:8">
      <c r="A2738" t="s">
        <v>1700</v>
      </c>
      <c r="B2738" t="s">
        <v>358</v>
      </c>
      <c r="C2738" t="s">
        <v>209</v>
      </c>
      <c r="D2738">
        <v>608</v>
      </c>
      <c r="E2738">
        <v>878</v>
      </c>
      <c r="F2738">
        <v>841</v>
      </c>
      <c r="G2738">
        <v>866</v>
      </c>
      <c r="H2738">
        <v>1017</v>
      </c>
    </row>
    <row r="2739" spans="1:8">
      <c r="A2739" t="s">
        <v>1700</v>
      </c>
      <c r="B2739" t="s">
        <v>358</v>
      </c>
      <c r="C2739" t="s">
        <v>210</v>
      </c>
      <c r="D2739">
        <v>339</v>
      </c>
      <c r="E2739">
        <v>313</v>
      </c>
      <c r="F2739">
        <v>526</v>
      </c>
      <c r="G2739">
        <v>615</v>
      </c>
      <c r="H2739">
        <v>635</v>
      </c>
    </row>
    <row r="2740" spans="1:8">
      <c r="A2740" t="s">
        <v>1700</v>
      </c>
      <c r="B2740" t="s">
        <v>358</v>
      </c>
      <c r="C2740" t="s">
        <v>211</v>
      </c>
      <c r="D2740">
        <v>0</v>
      </c>
      <c r="E2740">
        <v>0</v>
      </c>
      <c r="F2740">
        <v>0</v>
      </c>
      <c r="G2740">
        <v>0</v>
      </c>
      <c r="H2740">
        <v>0</v>
      </c>
    </row>
    <row r="2741" spans="1:8">
      <c r="A2741" t="s">
        <v>1700</v>
      </c>
      <c r="B2741" t="s">
        <v>358</v>
      </c>
      <c r="C2741" t="s">
        <v>212</v>
      </c>
      <c r="D2741">
        <v>0</v>
      </c>
      <c r="E2741">
        <v>0</v>
      </c>
      <c r="F2741">
        <v>0</v>
      </c>
      <c r="G2741">
        <v>0</v>
      </c>
      <c r="H2741">
        <v>0</v>
      </c>
    </row>
    <row r="2742" spans="1:8">
      <c r="A2742" t="s">
        <v>1700</v>
      </c>
      <c r="B2742" t="s">
        <v>358</v>
      </c>
      <c r="C2742" t="s">
        <v>213</v>
      </c>
      <c r="D2742">
        <v>0</v>
      </c>
      <c r="E2742">
        <v>0</v>
      </c>
      <c r="F2742">
        <v>0</v>
      </c>
      <c r="G2742">
        <v>0</v>
      </c>
      <c r="H2742">
        <v>0</v>
      </c>
    </row>
    <row r="2743" spans="1:8">
      <c r="A2743" t="s">
        <v>1700</v>
      </c>
      <c r="B2743" t="s">
        <v>358</v>
      </c>
      <c r="C2743" t="s">
        <v>214</v>
      </c>
      <c r="D2743">
        <v>0</v>
      </c>
      <c r="E2743">
        <v>0</v>
      </c>
      <c r="F2743">
        <v>0</v>
      </c>
      <c r="G2743">
        <v>0</v>
      </c>
      <c r="H2743">
        <v>0</v>
      </c>
    </row>
    <row r="2744" spans="1:8">
      <c r="A2744" t="s">
        <v>1700</v>
      </c>
      <c r="B2744" t="s">
        <v>358</v>
      </c>
      <c r="C2744" t="s">
        <v>215</v>
      </c>
      <c r="D2744">
        <v>97496</v>
      </c>
      <c r="E2744">
        <v>98917</v>
      </c>
      <c r="F2744">
        <v>101049</v>
      </c>
      <c r="G2744">
        <v>51318</v>
      </c>
      <c r="H2744">
        <v>76399</v>
      </c>
    </row>
    <row r="2745" spans="1:8">
      <c r="A2745" t="s">
        <v>1700</v>
      </c>
      <c r="B2745" t="s">
        <v>358</v>
      </c>
      <c r="C2745" t="s">
        <v>216</v>
      </c>
      <c r="D2745">
        <v>97496</v>
      </c>
      <c r="E2745">
        <v>98917</v>
      </c>
      <c r="F2745">
        <v>101049</v>
      </c>
      <c r="G2745">
        <v>51318</v>
      </c>
      <c r="H2745">
        <v>76399</v>
      </c>
    </row>
    <row r="2746" spans="1:8">
      <c r="A2746" t="s">
        <v>1700</v>
      </c>
      <c r="B2746" t="s">
        <v>358</v>
      </c>
      <c r="C2746" t="s">
        <v>217</v>
      </c>
      <c r="D2746">
        <v>97496</v>
      </c>
      <c r="E2746">
        <v>98917</v>
      </c>
      <c r="F2746">
        <v>101049</v>
      </c>
      <c r="G2746">
        <v>51318</v>
      </c>
      <c r="H2746">
        <v>76399</v>
      </c>
    </row>
    <row r="2747" spans="1:8">
      <c r="A2747" t="s">
        <v>1700</v>
      </c>
      <c r="B2747" t="s">
        <v>358</v>
      </c>
      <c r="C2747" t="s">
        <v>218</v>
      </c>
      <c r="D2747">
        <v>0</v>
      </c>
      <c r="E2747">
        <v>0</v>
      </c>
      <c r="F2747">
        <v>0</v>
      </c>
      <c r="G2747">
        <v>0</v>
      </c>
      <c r="H2747">
        <v>0</v>
      </c>
    </row>
    <row r="2748" spans="1:8">
      <c r="A2748" t="s">
        <v>1700</v>
      </c>
      <c r="B2748" t="s">
        <v>358</v>
      </c>
      <c r="C2748" t="s">
        <v>219</v>
      </c>
      <c r="D2748">
        <v>0</v>
      </c>
      <c r="E2748">
        <v>0</v>
      </c>
      <c r="F2748">
        <v>0</v>
      </c>
      <c r="G2748">
        <v>0</v>
      </c>
      <c r="H2748">
        <v>0</v>
      </c>
    </row>
    <row r="2749" spans="1:8">
      <c r="A2749" t="s">
        <v>1700</v>
      </c>
      <c r="B2749" t="s">
        <v>358</v>
      </c>
      <c r="C2749" t="s">
        <v>220</v>
      </c>
      <c r="D2749">
        <v>0</v>
      </c>
      <c r="E2749">
        <v>0</v>
      </c>
      <c r="F2749">
        <v>0</v>
      </c>
      <c r="G2749">
        <v>0</v>
      </c>
      <c r="H2749">
        <v>0</v>
      </c>
    </row>
    <row r="2750" spans="1:8">
      <c r="A2750" t="s">
        <v>1700</v>
      </c>
      <c r="B2750" t="s">
        <v>358</v>
      </c>
      <c r="C2750" t="s">
        <v>221</v>
      </c>
      <c r="D2750">
        <v>0</v>
      </c>
      <c r="E2750">
        <v>0</v>
      </c>
      <c r="F2750">
        <v>0</v>
      </c>
      <c r="G2750">
        <v>0</v>
      </c>
      <c r="H2750">
        <v>0</v>
      </c>
    </row>
    <row r="2751" spans="1:8">
      <c r="A2751" t="s">
        <v>1700</v>
      </c>
      <c r="B2751" t="s">
        <v>358</v>
      </c>
      <c r="C2751" t="s">
        <v>222</v>
      </c>
      <c r="D2751">
        <v>0</v>
      </c>
      <c r="E2751">
        <v>0</v>
      </c>
      <c r="F2751">
        <v>0</v>
      </c>
      <c r="G2751">
        <v>0</v>
      </c>
      <c r="H2751">
        <v>0</v>
      </c>
    </row>
    <row r="2752" spans="1:8">
      <c r="A2752" t="s">
        <v>1700</v>
      </c>
      <c r="B2752" t="s">
        <v>358</v>
      </c>
      <c r="C2752" t="s">
        <v>223</v>
      </c>
      <c r="D2752">
        <v>0</v>
      </c>
      <c r="E2752">
        <v>0</v>
      </c>
      <c r="F2752">
        <v>0</v>
      </c>
      <c r="G2752">
        <v>0</v>
      </c>
      <c r="H2752">
        <v>0</v>
      </c>
    </row>
    <row r="2753" spans="1:8">
      <c r="A2753" t="s">
        <v>1700</v>
      </c>
      <c r="B2753" t="s">
        <v>358</v>
      </c>
      <c r="C2753" t="s">
        <v>224</v>
      </c>
      <c r="D2753">
        <v>19657</v>
      </c>
      <c r="E2753">
        <v>18802</v>
      </c>
      <c r="F2753">
        <v>18328</v>
      </c>
      <c r="G2753">
        <v>16941</v>
      </c>
      <c r="H2753">
        <v>17687</v>
      </c>
    </row>
    <row r="2754" spans="1:8">
      <c r="A2754" t="s">
        <v>1700</v>
      </c>
      <c r="B2754" t="s">
        <v>358</v>
      </c>
      <c r="C2754" t="s">
        <v>225</v>
      </c>
      <c r="D2754">
        <v>23046</v>
      </c>
      <c r="E2754">
        <v>22277</v>
      </c>
      <c r="F2754">
        <v>21788</v>
      </c>
      <c r="G2754">
        <v>20596</v>
      </c>
      <c r="H2754">
        <v>21132</v>
      </c>
    </row>
    <row r="2755" spans="1:8">
      <c r="A2755" t="s">
        <v>1700</v>
      </c>
      <c r="B2755" t="s">
        <v>358</v>
      </c>
      <c r="C2755" t="s">
        <v>226</v>
      </c>
      <c r="D2755">
        <v>16774</v>
      </c>
      <c r="E2755">
        <v>16804</v>
      </c>
      <c r="F2755">
        <v>16541</v>
      </c>
      <c r="G2755">
        <v>17982</v>
      </c>
      <c r="H2755">
        <v>17945</v>
      </c>
    </row>
    <row r="2756" spans="1:8">
      <c r="A2756" t="s">
        <v>1700</v>
      </c>
      <c r="B2756" t="s">
        <v>358</v>
      </c>
      <c r="C2756" t="s">
        <v>227</v>
      </c>
      <c r="D2756">
        <v>59477</v>
      </c>
      <c r="E2756">
        <v>57883</v>
      </c>
      <c r="F2756">
        <v>56657</v>
      </c>
      <c r="G2756">
        <v>55519</v>
      </c>
      <c r="H2756">
        <v>56764</v>
      </c>
    </row>
    <row r="2757" spans="1:8">
      <c r="A2757" t="s">
        <v>1700</v>
      </c>
      <c r="B2757" t="s">
        <v>358</v>
      </c>
      <c r="C2757" t="s">
        <v>228</v>
      </c>
      <c r="D2757">
        <v>59477</v>
      </c>
      <c r="E2757">
        <v>57883</v>
      </c>
      <c r="F2757">
        <v>56657</v>
      </c>
      <c r="G2757">
        <v>55519</v>
      </c>
      <c r="H2757">
        <v>56764</v>
      </c>
    </row>
    <row r="2758" spans="1:8">
      <c r="A2758" t="s">
        <v>1700</v>
      </c>
      <c r="B2758" t="s">
        <v>358</v>
      </c>
      <c r="C2758" t="s">
        <v>229</v>
      </c>
      <c r="D2758">
        <v>392</v>
      </c>
      <c r="E2758">
        <v>379</v>
      </c>
      <c r="F2758">
        <v>376</v>
      </c>
      <c r="G2758">
        <v>289</v>
      </c>
      <c r="H2758">
        <v>318</v>
      </c>
    </row>
    <row r="2759" spans="1:8">
      <c r="A2759" t="s">
        <v>1700</v>
      </c>
      <c r="B2759" t="s">
        <v>358</v>
      </c>
      <c r="C2759" t="s">
        <v>230</v>
      </c>
      <c r="D2759">
        <v>156</v>
      </c>
      <c r="E2759">
        <v>148</v>
      </c>
      <c r="F2759">
        <v>130</v>
      </c>
      <c r="G2759">
        <v>117</v>
      </c>
      <c r="H2759">
        <v>128</v>
      </c>
    </row>
    <row r="2760" spans="1:8">
      <c r="A2760" t="s">
        <v>1700</v>
      </c>
      <c r="B2760" t="s">
        <v>358</v>
      </c>
      <c r="C2760" t="s">
        <v>231</v>
      </c>
      <c r="D2760">
        <v>547</v>
      </c>
      <c r="E2760">
        <v>527</v>
      </c>
      <c r="F2760">
        <v>506</v>
      </c>
      <c r="G2760">
        <v>406</v>
      </c>
      <c r="H2760">
        <v>446</v>
      </c>
    </row>
    <row r="2761" spans="1:8">
      <c r="A2761" t="s">
        <v>1700</v>
      </c>
      <c r="B2761" t="s">
        <v>358</v>
      </c>
      <c r="C2761" t="s">
        <v>232</v>
      </c>
      <c r="D2761">
        <v>547</v>
      </c>
      <c r="E2761">
        <v>527</v>
      </c>
      <c r="F2761">
        <v>506</v>
      </c>
      <c r="G2761">
        <v>406</v>
      </c>
      <c r="H2761">
        <v>446</v>
      </c>
    </row>
    <row r="2762" spans="1:8">
      <c r="A2762" t="s">
        <v>1700</v>
      </c>
      <c r="B2762" t="s">
        <v>358</v>
      </c>
      <c r="C2762" t="s">
        <v>233</v>
      </c>
      <c r="D2762">
        <v>0</v>
      </c>
      <c r="E2762">
        <v>0</v>
      </c>
      <c r="F2762">
        <v>0</v>
      </c>
      <c r="G2762">
        <v>0</v>
      </c>
      <c r="H2762">
        <v>0</v>
      </c>
    </row>
    <row r="2763" spans="1:8">
      <c r="A2763" t="s">
        <v>1700</v>
      </c>
      <c r="B2763" t="s">
        <v>358</v>
      </c>
      <c r="C2763" t="s">
        <v>234</v>
      </c>
      <c r="D2763">
        <v>53362</v>
      </c>
      <c r="E2763">
        <v>52254</v>
      </c>
      <c r="F2763">
        <v>52556</v>
      </c>
      <c r="G2763">
        <v>40325</v>
      </c>
      <c r="H2763">
        <v>46258</v>
      </c>
    </row>
    <row r="2764" spans="1:8">
      <c r="A2764" t="s">
        <v>1700</v>
      </c>
      <c r="B2764" t="s">
        <v>358</v>
      </c>
      <c r="C2764" t="s">
        <v>235</v>
      </c>
      <c r="D2764">
        <v>1610</v>
      </c>
      <c r="E2764">
        <v>1638</v>
      </c>
      <c r="F2764">
        <v>1646</v>
      </c>
      <c r="G2764">
        <v>1655</v>
      </c>
      <c r="H2764">
        <v>1670</v>
      </c>
    </row>
    <row r="2765" spans="1:8">
      <c r="A2765" t="s">
        <v>1700</v>
      </c>
      <c r="B2765" t="s">
        <v>358</v>
      </c>
      <c r="C2765" t="s">
        <v>236</v>
      </c>
      <c r="D2765">
        <v>1432</v>
      </c>
      <c r="E2765">
        <v>1478</v>
      </c>
      <c r="F2765">
        <v>1481</v>
      </c>
      <c r="G2765">
        <v>1495</v>
      </c>
      <c r="H2765">
        <v>1347</v>
      </c>
    </row>
    <row r="2766" spans="1:8">
      <c r="A2766" t="s">
        <v>1700</v>
      </c>
      <c r="B2766" t="s">
        <v>358</v>
      </c>
      <c r="C2766" t="s">
        <v>237</v>
      </c>
      <c r="D2766">
        <v>56404</v>
      </c>
      <c r="E2766">
        <v>55370</v>
      </c>
      <c r="F2766">
        <v>55684</v>
      </c>
      <c r="G2766">
        <v>43475</v>
      </c>
      <c r="H2766">
        <v>49274</v>
      </c>
    </row>
    <row r="2767" spans="1:8">
      <c r="A2767" t="s">
        <v>1700</v>
      </c>
      <c r="B2767" t="s">
        <v>358</v>
      </c>
      <c r="C2767" t="s">
        <v>238</v>
      </c>
      <c r="D2767">
        <v>56404</v>
      </c>
      <c r="E2767">
        <v>55370</v>
      </c>
      <c r="F2767">
        <v>55684</v>
      </c>
      <c r="G2767">
        <v>43475</v>
      </c>
      <c r="H2767">
        <v>49274</v>
      </c>
    </row>
    <row r="2768" spans="1:8">
      <c r="A2768" t="s">
        <v>1700</v>
      </c>
      <c r="B2768" t="s">
        <v>358</v>
      </c>
      <c r="C2768" t="s">
        <v>239</v>
      </c>
      <c r="D2768">
        <v>52364</v>
      </c>
      <c r="E2768">
        <v>51429</v>
      </c>
      <c r="F2768">
        <v>51651</v>
      </c>
      <c r="G2768">
        <v>40302</v>
      </c>
      <c r="H2768">
        <v>45650</v>
      </c>
    </row>
    <row r="2769" spans="1:8">
      <c r="A2769" t="s">
        <v>1700</v>
      </c>
      <c r="B2769" t="s">
        <v>358</v>
      </c>
      <c r="C2769" t="s">
        <v>240</v>
      </c>
      <c r="D2769">
        <v>0</v>
      </c>
      <c r="E2769">
        <v>0</v>
      </c>
      <c r="F2769">
        <v>0</v>
      </c>
      <c r="G2769">
        <v>0</v>
      </c>
      <c r="H2769">
        <v>0</v>
      </c>
    </row>
    <row r="2770" spans="1:8">
      <c r="A2770" t="s">
        <v>1700</v>
      </c>
      <c r="B2770" t="s">
        <v>358</v>
      </c>
      <c r="C2770" t="s">
        <v>241</v>
      </c>
      <c r="D2770">
        <v>0</v>
      </c>
      <c r="E2770">
        <v>0</v>
      </c>
      <c r="F2770">
        <v>0</v>
      </c>
      <c r="G2770">
        <v>0</v>
      </c>
      <c r="H2770">
        <v>0</v>
      </c>
    </row>
    <row r="2771" spans="1:8">
      <c r="A2771" t="s">
        <v>1700</v>
      </c>
      <c r="B2771" t="s">
        <v>358</v>
      </c>
      <c r="C2771" t="s">
        <v>242</v>
      </c>
      <c r="D2771">
        <v>2</v>
      </c>
      <c r="E2771">
        <v>2</v>
      </c>
      <c r="F2771">
        <v>0</v>
      </c>
      <c r="G2771">
        <v>1</v>
      </c>
      <c r="H2771">
        <v>2</v>
      </c>
    </row>
    <row r="2772" spans="1:8">
      <c r="A2772" t="s">
        <v>1700</v>
      </c>
      <c r="B2772" t="s">
        <v>358</v>
      </c>
      <c r="C2772" t="s">
        <v>243</v>
      </c>
      <c r="D2772">
        <v>2385</v>
      </c>
      <c r="E2772">
        <v>2502</v>
      </c>
      <c r="F2772">
        <v>2483</v>
      </c>
      <c r="G2772">
        <v>1647</v>
      </c>
      <c r="H2772">
        <v>1890</v>
      </c>
    </row>
    <row r="2773" spans="1:8">
      <c r="A2773" t="s">
        <v>1700</v>
      </c>
      <c r="B2773" t="s">
        <v>358</v>
      </c>
      <c r="C2773" t="s">
        <v>244</v>
      </c>
      <c r="D2773">
        <v>0</v>
      </c>
      <c r="E2773">
        <v>0</v>
      </c>
      <c r="F2773">
        <v>0</v>
      </c>
      <c r="G2773">
        <v>0</v>
      </c>
      <c r="H2773">
        <v>0</v>
      </c>
    </row>
    <row r="2774" spans="1:8">
      <c r="A2774" t="s">
        <v>1700</v>
      </c>
      <c r="B2774" t="s">
        <v>358</v>
      </c>
      <c r="C2774" t="s">
        <v>1710</v>
      </c>
      <c r="D2774">
        <v>0</v>
      </c>
      <c r="E2774">
        <v>0</v>
      </c>
      <c r="F2774">
        <v>0</v>
      </c>
      <c r="G2774">
        <v>0</v>
      </c>
      <c r="H2774">
        <v>0</v>
      </c>
    </row>
    <row r="2775" spans="1:8">
      <c r="A2775" t="s">
        <v>1700</v>
      </c>
      <c r="B2775" t="s">
        <v>358</v>
      </c>
      <c r="C2775" t="s">
        <v>245</v>
      </c>
      <c r="D2775">
        <v>83</v>
      </c>
      <c r="E2775">
        <v>87</v>
      </c>
      <c r="F2775">
        <v>89</v>
      </c>
      <c r="G2775">
        <v>76</v>
      </c>
      <c r="H2775">
        <v>95</v>
      </c>
    </row>
    <row r="2776" spans="1:8">
      <c r="A2776" t="s">
        <v>1700</v>
      </c>
      <c r="B2776" t="s">
        <v>358</v>
      </c>
      <c r="C2776" t="s">
        <v>246</v>
      </c>
      <c r="D2776">
        <v>558</v>
      </c>
      <c r="E2776">
        <v>568</v>
      </c>
      <c r="F2776">
        <v>548</v>
      </c>
      <c r="G2776">
        <v>574</v>
      </c>
      <c r="H2776">
        <v>567</v>
      </c>
    </row>
    <row r="2777" spans="1:8">
      <c r="A2777" t="s">
        <v>1700</v>
      </c>
      <c r="B2777" t="s">
        <v>358</v>
      </c>
      <c r="C2777" t="s">
        <v>247</v>
      </c>
      <c r="D2777">
        <v>3027</v>
      </c>
      <c r="E2777">
        <v>3158</v>
      </c>
      <c r="F2777">
        <v>3121</v>
      </c>
      <c r="G2777">
        <v>2298</v>
      </c>
      <c r="H2777">
        <v>2555</v>
      </c>
    </row>
    <row r="2778" spans="1:8">
      <c r="A2778" t="s">
        <v>1700</v>
      </c>
      <c r="B2778" t="s">
        <v>358</v>
      </c>
      <c r="C2778" t="s">
        <v>248</v>
      </c>
      <c r="D2778">
        <v>2.1</v>
      </c>
      <c r="E2778">
        <v>2.2000000000000002</v>
      </c>
      <c r="F2778">
        <v>2.2000000000000002</v>
      </c>
      <c r="G2778">
        <v>1.6</v>
      </c>
      <c r="H2778">
        <v>1.8</v>
      </c>
    </row>
    <row r="2779" spans="1:8">
      <c r="A2779" t="s">
        <v>1700</v>
      </c>
      <c r="B2779" t="s">
        <v>358</v>
      </c>
      <c r="C2779" t="s">
        <v>249</v>
      </c>
      <c r="D2779">
        <v>3027</v>
      </c>
      <c r="E2779">
        <v>3158</v>
      </c>
      <c r="F2779">
        <v>3121</v>
      </c>
      <c r="G2779">
        <v>2298</v>
      </c>
      <c r="H2779">
        <v>2555</v>
      </c>
    </row>
    <row r="2780" spans="1:8">
      <c r="A2780" t="s">
        <v>1700</v>
      </c>
      <c r="B2780" t="s">
        <v>358</v>
      </c>
      <c r="C2780" t="s">
        <v>250</v>
      </c>
      <c r="D2780">
        <v>163</v>
      </c>
      <c r="E2780">
        <v>192</v>
      </c>
      <c r="F2780">
        <v>228</v>
      </c>
      <c r="G2780">
        <v>199</v>
      </c>
      <c r="H2780">
        <v>133</v>
      </c>
    </row>
    <row r="2781" spans="1:8">
      <c r="A2781" t="s">
        <v>1700</v>
      </c>
      <c r="B2781" t="s">
        <v>358</v>
      </c>
      <c r="C2781" t="s">
        <v>251</v>
      </c>
      <c r="D2781">
        <v>0</v>
      </c>
      <c r="E2781">
        <v>0</v>
      </c>
      <c r="F2781">
        <v>0</v>
      </c>
      <c r="G2781">
        <v>0</v>
      </c>
      <c r="H2781">
        <v>0</v>
      </c>
    </row>
    <row r="2782" spans="1:8">
      <c r="A2782" t="s">
        <v>1700</v>
      </c>
      <c r="B2782" t="s">
        <v>358</v>
      </c>
      <c r="C2782" t="s">
        <v>252</v>
      </c>
      <c r="D2782">
        <v>0</v>
      </c>
      <c r="E2782">
        <v>0</v>
      </c>
      <c r="F2782">
        <v>0</v>
      </c>
      <c r="G2782">
        <v>0</v>
      </c>
      <c r="H2782">
        <v>0</v>
      </c>
    </row>
    <row r="2783" spans="1:8">
      <c r="A2783" t="s">
        <v>1700</v>
      </c>
      <c r="B2783" t="s">
        <v>358</v>
      </c>
      <c r="C2783" t="s">
        <v>1711</v>
      </c>
      <c r="D2783">
        <v>0</v>
      </c>
      <c r="E2783">
        <v>0</v>
      </c>
      <c r="F2783">
        <v>0</v>
      </c>
      <c r="G2783">
        <v>0</v>
      </c>
      <c r="H2783">
        <v>0</v>
      </c>
    </row>
    <row r="2784" spans="1:8">
      <c r="A2784" t="s">
        <v>1700</v>
      </c>
      <c r="B2784" t="s">
        <v>358</v>
      </c>
      <c r="C2784" t="s">
        <v>253</v>
      </c>
      <c r="D2784">
        <v>0</v>
      </c>
      <c r="E2784">
        <v>0</v>
      </c>
      <c r="F2784">
        <v>0</v>
      </c>
      <c r="G2784">
        <v>0</v>
      </c>
      <c r="H2784">
        <v>0</v>
      </c>
    </row>
    <row r="2785" spans="1:8">
      <c r="A2785" t="s">
        <v>1700</v>
      </c>
      <c r="B2785" t="s">
        <v>358</v>
      </c>
      <c r="C2785" t="s">
        <v>1712</v>
      </c>
      <c r="D2785">
        <v>6</v>
      </c>
      <c r="E2785">
        <v>6</v>
      </c>
      <c r="F2785">
        <v>0</v>
      </c>
      <c r="G2785">
        <v>0</v>
      </c>
      <c r="H2785">
        <v>0</v>
      </c>
    </row>
    <row r="2786" spans="1:8">
      <c r="A2786" t="s">
        <v>1700</v>
      </c>
      <c r="B2786" t="s">
        <v>358</v>
      </c>
      <c r="C2786" t="s">
        <v>1713</v>
      </c>
      <c r="D2786">
        <v>13179</v>
      </c>
      <c r="E2786">
        <v>12943</v>
      </c>
      <c r="F2786">
        <v>13124</v>
      </c>
      <c r="G2786">
        <v>9477</v>
      </c>
      <c r="H2786">
        <v>8191</v>
      </c>
    </row>
    <row r="2787" spans="1:8">
      <c r="A2787" t="s">
        <v>1700</v>
      </c>
      <c r="B2787" t="s">
        <v>358</v>
      </c>
      <c r="C2787" t="s">
        <v>1714</v>
      </c>
      <c r="D2787">
        <v>0</v>
      </c>
      <c r="E2787">
        <v>0</v>
      </c>
      <c r="F2787">
        <v>0</v>
      </c>
      <c r="G2787">
        <v>0</v>
      </c>
      <c r="H2787">
        <v>442</v>
      </c>
    </row>
    <row r="2788" spans="1:8">
      <c r="A2788" t="s">
        <v>1700</v>
      </c>
      <c r="B2788" t="s">
        <v>358</v>
      </c>
      <c r="C2788" t="s">
        <v>254</v>
      </c>
      <c r="D2788">
        <v>13179</v>
      </c>
      <c r="E2788">
        <v>12943</v>
      </c>
      <c r="F2788">
        <v>13124</v>
      </c>
      <c r="G2788">
        <v>9477</v>
      </c>
      <c r="H2788">
        <v>8191</v>
      </c>
    </row>
    <row r="2789" spans="1:8">
      <c r="A2789" t="s">
        <v>1700</v>
      </c>
      <c r="B2789" t="s">
        <v>358</v>
      </c>
      <c r="C2789" t="s">
        <v>255</v>
      </c>
      <c r="D2789">
        <v>13179</v>
      </c>
      <c r="E2789">
        <v>12943</v>
      </c>
      <c r="F2789">
        <v>13124</v>
      </c>
      <c r="G2789">
        <v>9477</v>
      </c>
      <c r="H2789">
        <v>8633</v>
      </c>
    </row>
    <row r="2790" spans="1:8">
      <c r="A2790" t="s">
        <v>1700</v>
      </c>
      <c r="B2790" t="s">
        <v>358</v>
      </c>
      <c r="C2790" t="s">
        <v>256</v>
      </c>
      <c r="D2790">
        <v>13179</v>
      </c>
      <c r="E2790">
        <v>12943</v>
      </c>
      <c r="F2790">
        <v>13124</v>
      </c>
      <c r="G2790">
        <v>9477</v>
      </c>
      <c r="H2790">
        <v>8633</v>
      </c>
    </row>
    <row r="2791" spans="1:8">
      <c r="A2791" t="s">
        <v>1700</v>
      </c>
      <c r="B2791" t="s">
        <v>358</v>
      </c>
      <c r="C2791" t="s">
        <v>1715</v>
      </c>
      <c r="D2791">
        <v>27</v>
      </c>
      <c r="E2791">
        <v>27</v>
      </c>
      <c r="F2791">
        <v>27</v>
      </c>
      <c r="G2791">
        <v>27</v>
      </c>
      <c r="H2791">
        <v>0</v>
      </c>
    </row>
    <row r="2792" spans="1:8">
      <c r="A2792" t="s">
        <v>1700</v>
      </c>
      <c r="B2792" t="s">
        <v>358</v>
      </c>
      <c r="C2792" t="s">
        <v>257</v>
      </c>
      <c r="D2792">
        <v>17997</v>
      </c>
      <c r="E2792">
        <v>15165</v>
      </c>
      <c r="F2792">
        <v>15035</v>
      </c>
      <c r="G2792">
        <v>11276</v>
      </c>
      <c r="H2792">
        <v>10454</v>
      </c>
    </row>
    <row r="2793" spans="1:8">
      <c r="A2793" t="s">
        <v>1700</v>
      </c>
      <c r="B2793" t="s">
        <v>358</v>
      </c>
      <c r="C2793" t="s">
        <v>258</v>
      </c>
      <c r="D2793">
        <v>18439</v>
      </c>
      <c r="E2793">
        <v>15654</v>
      </c>
      <c r="F2793">
        <v>15569</v>
      </c>
      <c r="G2793">
        <v>11684</v>
      </c>
      <c r="H2793">
        <v>11268</v>
      </c>
    </row>
    <row r="2794" spans="1:8">
      <c r="A2794" t="s">
        <v>1700</v>
      </c>
      <c r="B2794" t="s">
        <v>358</v>
      </c>
      <c r="C2794" t="s">
        <v>259</v>
      </c>
      <c r="D2794">
        <v>18439</v>
      </c>
      <c r="E2794">
        <v>15654</v>
      </c>
      <c r="F2794">
        <v>15569</v>
      </c>
      <c r="G2794">
        <v>11684</v>
      </c>
      <c r="H2794">
        <v>11268</v>
      </c>
    </row>
    <row r="2795" spans="1:8">
      <c r="A2795" t="s">
        <v>1700</v>
      </c>
      <c r="B2795" t="s">
        <v>358</v>
      </c>
      <c r="C2795" t="s">
        <v>260</v>
      </c>
      <c r="D2795">
        <v>170880</v>
      </c>
      <c r="E2795">
        <v>173126</v>
      </c>
      <c r="F2795">
        <v>174426</v>
      </c>
      <c r="G2795">
        <v>109006</v>
      </c>
      <c r="H2795">
        <v>142685</v>
      </c>
    </row>
    <row r="2796" spans="1:8">
      <c r="A2796" t="s">
        <v>1700</v>
      </c>
      <c r="B2796" t="s">
        <v>358</v>
      </c>
      <c r="C2796" t="s">
        <v>261</v>
      </c>
      <c r="D2796">
        <v>5816</v>
      </c>
      <c r="E2796">
        <v>5842</v>
      </c>
      <c r="F2796">
        <v>6554</v>
      </c>
      <c r="G2796">
        <v>5755</v>
      </c>
      <c r="H2796">
        <v>6455</v>
      </c>
    </row>
    <row r="2797" spans="1:8">
      <c r="A2797" t="s">
        <v>1700</v>
      </c>
      <c r="B2797" t="s">
        <v>358</v>
      </c>
      <c r="C2797" t="s">
        <v>262</v>
      </c>
      <c r="D2797">
        <v>64830</v>
      </c>
      <c r="E2797">
        <v>65197</v>
      </c>
      <c r="F2797">
        <v>66022</v>
      </c>
      <c r="G2797">
        <v>61419</v>
      </c>
      <c r="H2797">
        <v>61014</v>
      </c>
    </row>
    <row r="2798" spans="1:8">
      <c r="A2798" t="s">
        <v>1700</v>
      </c>
      <c r="B2798" t="s">
        <v>358</v>
      </c>
      <c r="C2798" t="s">
        <v>1716</v>
      </c>
      <c r="D2798">
        <v>1872</v>
      </c>
      <c r="E2798">
        <v>1872</v>
      </c>
      <c r="F2798">
        <v>1991</v>
      </c>
      <c r="G2798">
        <v>1980</v>
      </c>
      <c r="H2798">
        <v>2007</v>
      </c>
    </row>
    <row r="2799" spans="1:8">
      <c r="A2799" t="s">
        <v>1700</v>
      </c>
      <c r="B2799" t="s">
        <v>358</v>
      </c>
      <c r="C2799" t="s">
        <v>263</v>
      </c>
      <c r="D2799">
        <v>24668</v>
      </c>
      <c r="E2799">
        <v>21364</v>
      </c>
      <c r="F2799">
        <v>21300</v>
      </c>
      <c r="G2799">
        <v>14849</v>
      </c>
      <c r="H2799">
        <v>16495</v>
      </c>
    </row>
    <row r="2800" spans="1:8">
      <c r="A2800" t="s">
        <v>1700</v>
      </c>
      <c r="B2800" t="s">
        <v>358</v>
      </c>
      <c r="C2800" t="s">
        <v>264</v>
      </c>
      <c r="D2800">
        <v>581</v>
      </c>
      <c r="E2800">
        <v>455</v>
      </c>
      <c r="F2800">
        <v>495</v>
      </c>
      <c r="G2800">
        <v>472</v>
      </c>
      <c r="H2800">
        <v>591</v>
      </c>
    </row>
    <row r="2801" spans="1:8">
      <c r="A2801" t="s">
        <v>1700</v>
      </c>
      <c r="B2801" t="s">
        <v>358</v>
      </c>
      <c r="C2801" t="s">
        <v>265</v>
      </c>
      <c r="D2801">
        <v>266774</v>
      </c>
      <c r="E2801">
        <v>265984</v>
      </c>
      <c r="F2801">
        <v>268797</v>
      </c>
      <c r="G2801">
        <v>191501</v>
      </c>
      <c r="H2801">
        <v>227240</v>
      </c>
    </row>
    <row r="2802" spans="1:8">
      <c r="A2802" t="s">
        <v>1700</v>
      </c>
      <c r="B2802" t="s">
        <v>358</v>
      </c>
      <c r="C2802" t="s">
        <v>266</v>
      </c>
      <c r="D2802">
        <v>187.1</v>
      </c>
      <c r="E2802">
        <v>186.9</v>
      </c>
      <c r="F2802">
        <v>189.9</v>
      </c>
      <c r="G2802">
        <v>132</v>
      </c>
      <c r="H2802">
        <v>157</v>
      </c>
    </row>
    <row r="2803" spans="1:8">
      <c r="A2803" t="s">
        <v>1700</v>
      </c>
      <c r="B2803" t="s">
        <v>358</v>
      </c>
      <c r="C2803" t="s">
        <v>267</v>
      </c>
      <c r="D2803">
        <v>201944</v>
      </c>
      <c r="E2803">
        <v>200788</v>
      </c>
      <c r="F2803">
        <v>202775</v>
      </c>
      <c r="G2803">
        <v>130082</v>
      </c>
      <c r="H2803">
        <v>166226</v>
      </c>
    </row>
    <row r="2804" spans="1:8">
      <c r="A2804" t="s">
        <v>1700</v>
      </c>
      <c r="B2804" t="s">
        <v>358</v>
      </c>
      <c r="C2804" t="s">
        <v>268</v>
      </c>
      <c r="D2804">
        <v>0</v>
      </c>
      <c r="E2804">
        <v>0</v>
      </c>
      <c r="F2804">
        <v>0</v>
      </c>
      <c r="G2804">
        <v>0</v>
      </c>
      <c r="H2804">
        <v>0</v>
      </c>
    </row>
    <row r="2805" spans="1:8">
      <c r="A2805" t="s">
        <v>1700</v>
      </c>
      <c r="B2805" t="s">
        <v>358</v>
      </c>
      <c r="C2805" t="s">
        <v>269</v>
      </c>
      <c r="D2805">
        <v>0</v>
      </c>
      <c r="E2805">
        <v>0</v>
      </c>
      <c r="F2805">
        <v>0</v>
      </c>
      <c r="G2805">
        <v>0</v>
      </c>
      <c r="H2805">
        <v>0</v>
      </c>
    </row>
    <row r="2806" spans="1:8">
      <c r="A2806" t="s">
        <v>1700</v>
      </c>
      <c r="B2806" t="s">
        <v>358</v>
      </c>
      <c r="C2806" t="s">
        <v>270</v>
      </c>
      <c r="D2806">
        <v>2131</v>
      </c>
      <c r="E2806">
        <v>0</v>
      </c>
      <c r="F2806">
        <v>0</v>
      </c>
      <c r="G2806">
        <v>0</v>
      </c>
      <c r="H2806">
        <v>0</v>
      </c>
    </row>
    <row r="2807" spans="1:8">
      <c r="A2807" t="s">
        <v>1700</v>
      </c>
      <c r="B2807" t="s">
        <v>358</v>
      </c>
      <c r="C2807" t="s">
        <v>271</v>
      </c>
      <c r="D2807">
        <v>2131</v>
      </c>
      <c r="E2807">
        <v>0</v>
      </c>
      <c r="F2807">
        <v>0</v>
      </c>
      <c r="G2807">
        <v>0</v>
      </c>
      <c r="H2807">
        <v>0</v>
      </c>
    </row>
    <row r="2808" spans="1:8">
      <c r="A2808" t="s">
        <v>1700</v>
      </c>
      <c r="B2808" t="s">
        <v>358</v>
      </c>
      <c r="C2808" t="s">
        <v>272</v>
      </c>
      <c r="D2808">
        <v>2131</v>
      </c>
      <c r="E2808">
        <v>0</v>
      </c>
      <c r="F2808">
        <v>0</v>
      </c>
      <c r="G2808">
        <v>0</v>
      </c>
      <c r="H2808">
        <v>0</v>
      </c>
    </row>
    <row r="2809" spans="1:8">
      <c r="A2809" t="s">
        <v>1700</v>
      </c>
      <c r="B2809" t="s">
        <v>358</v>
      </c>
      <c r="C2809" t="s">
        <v>273</v>
      </c>
      <c r="D2809">
        <v>0</v>
      </c>
      <c r="E2809">
        <v>0</v>
      </c>
      <c r="F2809">
        <v>0</v>
      </c>
      <c r="G2809">
        <v>0</v>
      </c>
      <c r="H2809">
        <v>0</v>
      </c>
    </row>
    <row r="2810" spans="1:8">
      <c r="A2810" t="s">
        <v>1700</v>
      </c>
      <c r="B2810" t="s">
        <v>358</v>
      </c>
      <c r="C2810" t="s">
        <v>274</v>
      </c>
      <c r="D2810">
        <v>262205</v>
      </c>
      <c r="E2810">
        <v>261466</v>
      </c>
      <c r="F2810">
        <v>264338</v>
      </c>
      <c r="G2810">
        <v>187858</v>
      </c>
      <c r="H2810">
        <v>222977</v>
      </c>
    </row>
    <row r="2811" spans="1:8">
      <c r="A2811" t="s">
        <v>1700</v>
      </c>
      <c r="B2811" t="s">
        <v>358</v>
      </c>
      <c r="C2811" t="s">
        <v>275</v>
      </c>
      <c r="D2811">
        <v>0</v>
      </c>
      <c r="E2811">
        <v>0</v>
      </c>
      <c r="F2811">
        <v>0</v>
      </c>
      <c r="G2811">
        <v>0</v>
      </c>
      <c r="H2811">
        <v>0</v>
      </c>
    </row>
    <row r="2812" spans="1:8">
      <c r="A2812" t="s">
        <v>1700</v>
      </c>
      <c r="B2812" t="s">
        <v>358</v>
      </c>
      <c r="C2812" t="s">
        <v>276</v>
      </c>
      <c r="D2812">
        <v>0</v>
      </c>
      <c r="E2812">
        <v>0</v>
      </c>
      <c r="F2812">
        <v>0</v>
      </c>
      <c r="G2812">
        <v>0</v>
      </c>
      <c r="H2812">
        <v>0</v>
      </c>
    </row>
    <row r="2813" spans="1:8">
      <c r="A2813" t="s">
        <v>1700</v>
      </c>
      <c r="B2813" t="s">
        <v>358</v>
      </c>
      <c r="C2813" t="s">
        <v>277</v>
      </c>
      <c r="D2813">
        <v>0</v>
      </c>
      <c r="E2813">
        <v>0</v>
      </c>
      <c r="F2813">
        <v>0</v>
      </c>
      <c r="G2813">
        <v>0</v>
      </c>
      <c r="H2813">
        <v>0</v>
      </c>
    </row>
    <row r="2814" spans="1:8">
      <c r="A2814" t="s">
        <v>1700</v>
      </c>
      <c r="B2814" t="s">
        <v>358</v>
      </c>
      <c r="C2814" t="s">
        <v>278</v>
      </c>
      <c r="D2814">
        <v>3025</v>
      </c>
      <c r="E2814">
        <v>2843</v>
      </c>
      <c r="F2814">
        <v>3085</v>
      </c>
      <c r="G2814">
        <v>2803</v>
      </c>
      <c r="H2814">
        <v>3444</v>
      </c>
    </row>
    <row r="2815" spans="1:8">
      <c r="A2815" t="s">
        <v>1700</v>
      </c>
      <c r="B2815" t="s">
        <v>358</v>
      </c>
      <c r="C2815" t="s">
        <v>279</v>
      </c>
      <c r="D2815">
        <v>217</v>
      </c>
      <c r="E2815">
        <v>408</v>
      </c>
      <c r="F2815">
        <v>105</v>
      </c>
      <c r="G2815">
        <v>90</v>
      </c>
      <c r="H2815">
        <v>144</v>
      </c>
    </row>
    <row r="2816" spans="1:8">
      <c r="A2816" t="s">
        <v>1700</v>
      </c>
      <c r="B2816" t="s">
        <v>358</v>
      </c>
      <c r="C2816" t="s">
        <v>280</v>
      </c>
      <c r="D2816">
        <v>580</v>
      </c>
      <c r="E2816">
        <v>455</v>
      </c>
      <c r="F2816">
        <v>495</v>
      </c>
      <c r="G2816">
        <v>472</v>
      </c>
      <c r="H2816">
        <v>590</v>
      </c>
    </row>
    <row r="2817" spans="1:8">
      <c r="A2817" t="s">
        <v>1700</v>
      </c>
      <c r="B2817" t="s">
        <v>358</v>
      </c>
      <c r="C2817" t="s">
        <v>281</v>
      </c>
      <c r="D2817">
        <v>3821</v>
      </c>
      <c r="E2817">
        <v>3706</v>
      </c>
      <c r="F2817">
        <v>3685</v>
      </c>
      <c r="G2817">
        <v>3364</v>
      </c>
      <c r="H2817">
        <v>4179</v>
      </c>
    </row>
    <row r="2818" spans="1:8">
      <c r="A2818" t="s">
        <v>1700</v>
      </c>
      <c r="B2818" t="s">
        <v>358</v>
      </c>
      <c r="C2818" t="s">
        <v>282</v>
      </c>
      <c r="D2818">
        <v>3821</v>
      </c>
      <c r="E2818">
        <v>3706</v>
      </c>
      <c r="F2818">
        <v>3685</v>
      </c>
      <c r="G2818">
        <v>3364</v>
      </c>
      <c r="H2818">
        <v>4179</v>
      </c>
    </row>
    <row r="2819" spans="1:8">
      <c r="A2819" t="s">
        <v>1700</v>
      </c>
      <c r="B2819" t="s">
        <v>358</v>
      </c>
      <c r="C2819" t="s">
        <v>283</v>
      </c>
      <c r="D2819">
        <v>0</v>
      </c>
      <c r="E2819">
        <v>0</v>
      </c>
      <c r="F2819">
        <v>0</v>
      </c>
      <c r="G2819">
        <v>0</v>
      </c>
      <c r="H2819">
        <v>0</v>
      </c>
    </row>
    <row r="2820" spans="1:8">
      <c r="A2820" t="s">
        <v>1700</v>
      </c>
      <c r="B2820" t="s">
        <v>358</v>
      </c>
      <c r="C2820" t="s">
        <v>284</v>
      </c>
      <c r="D2820">
        <v>0</v>
      </c>
      <c r="E2820">
        <v>0</v>
      </c>
      <c r="F2820">
        <v>0</v>
      </c>
      <c r="G2820">
        <v>0</v>
      </c>
      <c r="H2820">
        <v>0</v>
      </c>
    </row>
    <row r="2821" spans="1:8">
      <c r="A2821" t="s">
        <v>1700</v>
      </c>
      <c r="B2821" t="s">
        <v>358</v>
      </c>
      <c r="C2821" t="s">
        <v>1717</v>
      </c>
      <c r="D2821">
        <v>5304</v>
      </c>
      <c r="E2821">
        <v>5121</v>
      </c>
      <c r="F2821">
        <v>4833</v>
      </c>
      <c r="G2821">
        <v>3764</v>
      </c>
      <c r="H2821">
        <v>4169</v>
      </c>
    </row>
    <row r="2822" spans="1:8">
      <c r="A2822" t="s">
        <v>1700</v>
      </c>
      <c r="B2822" t="s">
        <v>358</v>
      </c>
      <c r="C2822" t="s">
        <v>1718</v>
      </c>
      <c r="D2822">
        <v>6986</v>
      </c>
      <c r="E2822">
        <v>7622</v>
      </c>
      <c r="F2822">
        <v>7513</v>
      </c>
      <c r="G2822">
        <v>7472</v>
      </c>
      <c r="H2822">
        <v>7526</v>
      </c>
    </row>
    <row r="2823" spans="1:8">
      <c r="A2823" t="s">
        <v>1700</v>
      </c>
      <c r="B2823" t="s">
        <v>358</v>
      </c>
      <c r="C2823" t="s">
        <v>1719</v>
      </c>
      <c r="D2823">
        <v>11513</v>
      </c>
      <c r="E2823">
        <v>10177</v>
      </c>
      <c r="F2823">
        <v>8709</v>
      </c>
      <c r="G2823">
        <v>10834</v>
      </c>
      <c r="H2823">
        <v>13675</v>
      </c>
    </row>
    <row r="2824" spans="1:8">
      <c r="A2824" t="s">
        <v>1700</v>
      </c>
      <c r="B2824" t="s">
        <v>358</v>
      </c>
      <c r="C2824" t="s">
        <v>1720</v>
      </c>
      <c r="D2824">
        <v>590</v>
      </c>
      <c r="E2824">
        <v>666</v>
      </c>
      <c r="F2824">
        <v>703</v>
      </c>
      <c r="G2824">
        <v>746</v>
      </c>
      <c r="H2824">
        <v>751</v>
      </c>
    </row>
    <row r="2825" spans="1:8">
      <c r="A2825" t="s">
        <v>1700</v>
      </c>
      <c r="B2825" t="s">
        <v>358</v>
      </c>
      <c r="C2825" t="s">
        <v>1721</v>
      </c>
      <c r="D2825">
        <v>542</v>
      </c>
      <c r="E2825">
        <v>518</v>
      </c>
      <c r="F2825">
        <v>743</v>
      </c>
      <c r="G2825">
        <v>835</v>
      </c>
      <c r="H2825">
        <v>849</v>
      </c>
    </row>
    <row r="2826" spans="1:8">
      <c r="A2826" t="s">
        <v>1700</v>
      </c>
      <c r="B2826" t="s">
        <v>358</v>
      </c>
      <c r="C2826" t="s">
        <v>1722</v>
      </c>
      <c r="D2826">
        <v>7658</v>
      </c>
      <c r="E2826">
        <v>7688</v>
      </c>
      <c r="F2826">
        <v>8041</v>
      </c>
      <c r="G2826">
        <v>8563</v>
      </c>
      <c r="H2826">
        <v>8885</v>
      </c>
    </row>
    <row r="2827" spans="1:8">
      <c r="A2827" t="s">
        <v>1700</v>
      </c>
      <c r="B2827" t="s">
        <v>358</v>
      </c>
      <c r="C2827" t="s">
        <v>285</v>
      </c>
      <c r="D2827">
        <v>32003</v>
      </c>
      <c r="E2827">
        <v>31126</v>
      </c>
      <c r="F2827">
        <v>29839</v>
      </c>
      <c r="G2827">
        <v>31467</v>
      </c>
      <c r="H2827">
        <v>35105</v>
      </c>
    </row>
    <row r="2828" spans="1:8">
      <c r="A2828" t="s">
        <v>1700</v>
      </c>
      <c r="B2828" t="s">
        <v>358</v>
      </c>
      <c r="C2828" t="s">
        <v>286</v>
      </c>
      <c r="D2828">
        <v>7215</v>
      </c>
      <c r="E2828">
        <v>6443</v>
      </c>
      <c r="F2828">
        <v>8299</v>
      </c>
      <c r="G2828">
        <v>4796</v>
      </c>
      <c r="H2828">
        <v>7505</v>
      </c>
    </row>
    <row r="2829" spans="1:8">
      <c r="A2829" t="s">
        <v>1700</v>
      </c>
      <c r="B2829" t="s">
        <v>358</v>
      </c>
      <c r="C2829" t="s">
        <v>287</v>
      </c>
      <c r="D2829">
        <v>0</v>
      </c>
      <c r="E2829">
        <v>0</v>
      </c>
      <c r="F2829">
        <v>0</v>
      </c>
      <c r="G2829">
        <v>0</v>
      </c>
      <c r="H2829">
        <v>0</v>
      </c>
    </row>
    <row r="2830" spans="1:8">
      <c r="A2830" t="s">
        <v>1700</v>
      </c>
      <c r="B2830" t="s">
        <v>358</v>
      </c>
      <c r="C2830" t="s">
        <v>288</v>
      </c>
      <c r="D2830">
        <v>52777</v>
      </c>
      <c r="E2830">
        <v>52790</v>
      </c>
      <c r="F2830">
        <v>52678</v>
      </c>
      <c r="G2830">
        <v>48786</v>
      </c>
      <c r="H2830">
        <v>48461</v>
      </c>
    </row>
    <row r="2831" spans="1:8">
      <c r="A2831" t="s">
        <v>1700</v>
      </c>
      <c r="B2831" t="s">
        <v>358</v>
      </c>
      <c r="C2831" t="s">
        <v>289</v>
      </c>
      <c r="D2831">
        <v>3233</v>
      </c>
      <c r="E2831">
        <v>2797</v>
      </c>
      <c r="F2831">
        <v>2487</v>
      </c>
      <c r="G2831">
        <v>0</v>
      </c>
      <c r="H2831">
        <v>2910</v>
      </c>
    </row>
    <row r="2832" spans="1:8">
      <c r="A2832" t="s">
        <v>1700</v>
      </c>
      <c r="B2832" t="s">
        <v>358</v>
      </c>
      <c r="C2832" t="s">
        <v>290</v>
      </c>
      <c r="D2832">
        <v>63225</v>
      </c>
      <c r="E2832">
        <v>62030</v>
      </c>
      <c r="F2832">
        <v>63464</v>
      </c>
      <c r="G2832">
        <v>53582</v>
      </c>
      <c r="H2832">
        <v>58875</v>
      </c>
    </row>
    <row r="2833" spans="1:8">
      <c r="A2833" t="s">
        <v>1700</v>
      </c>
      <c r="B2833" t="s">
        <v>358</v>
      </c>
      <c r="C2833" t="s">
        <v>291</v>
      </c>
      <c r="D2833">
        <v>10448</v>
      </c>
      <c r="E2833">
        <v>9240</v>
      </c>
      <c r="F2833">
        <v>10786</v>
      </c>
      <c r="G2833">
        <v>4796</v>
      </c>
      <c r="H2833">
        <v>10414</v>
      </c>
    </row>
    <row r="2834" spans="1:8">
      <c r="A2834" t="s">
        <v>1700</v>
      </c>
      <c r="B2834" t="s">
        <v>358</v>
      </c>
      <c r="C2834" t="s">
        <v>292</v>
      </c>
      <c r="D2834">
        <v>2258</v>
      </c>
      <c r="E2834">
        <v>2351</v>
      </c>
      <c r="F2834">
        <v>2301</v>
      </c>
      <c r="G2834">
        <v>1505</v>
      </c>
      <c r="H2834">
        <v>1793</v>
      </c>
    </row>
    <row r="2835" spans="1:8">
      <c r="A2835" t="s">
        <v>1700</v>
      </c>
      <c r="B2835" t="s">
        <v>358</v>
      </c>
      <c r="C2835" t="s">
        <v>293</v>
      </c>
      <c r="D2835">
        <v>0</v>
      </c>
      <c r="E2835">
        <v>0</v>
      </c>
      <c r="F2835">
        <v>0</v>
      </c>
      <c r="G2835">
        <v>0</v>
      </c>
      <c r="H2835">
        <v>0</v>
      </c>
    </row>
    <row r="2836" spans="1:8">
      <c r="A2836" t="s">
        <v>1700</v>
      </c>
      <c r="B2836" t="s">
        <v>358</v>
      </c>
      <c r="C2836" t="s">
        <v>294</v>
      </c>
      <c r="D2836">
        <v>78</v>
      </c>
      <c r="E2836">
        <v>81</v>
      </c>
      <c r="F2836">
        <v>83</v>
      </c>
      <c r="G2836">
        <v>70</v>
      </c>
      <c r="H2836">
        <v>91</v>
      </c>
    </row>
    <row r="2837" spans="1:8">
      <c r="A2837" t="s">
        <v>1700</v>
      </c>
      <c r="B2837" t="s">
        <v>358</v>
      </c>
      <c r="C2837" t="s">
        <v>295</v>
      </c>
      <c r="D2837">
        <v>528</v>
      </c>
      <c r="E2837">
        <v>533</v>
      </c>
      <c r="F2837">
        <v>508</v>
      </c>
      <c r="G2837">
        <v>525</v>
      </c>
      <c r="H2837">
        <v>538</v>
      </c>
    </row>
    <row r="2838" spans="1:8">
      <c r="A2838" t="s">
        <v>1700</v>
      </c>
      <c r="B2838" t="s">
        <v>358</v>
      </c>
      <c r="C2838" t="s">
        <v>296</v>
      </c>
      <c r="D2838">
        <v>2865</v>
      </c>
      <c r="E2838">
        <v>2966</v>
      </c>
      <c r="F2838">
        <v>2892</v>
      </c>
      <c r="G2838">
        <v>2099</v>
      </c>
      <c r="H2838">
        <v>2422</v>
      </c>
    </row>
    <row r="2839" spans="1:8">
      <c r="A2839" t="s">
        <v>1700</v>
      </c>
      <c r="B2839" t="s">
        <v>358</v>
      </c>
      <c r="C2839" t="s">
        <v>297</v>
      </c>
      <c r="D2839">
        <v>12574</v>
      </c>
      <c r="E2839">
        <v>12712</v>
      </c>
      <c r="F2839">
        <v>12064</v>
      </c>
      <c r="G2839">
        <v>8349</v>
      </c>
      <c r="H2839">
        <v>7932</v>
      </c>
    </row>
    <row r="2840" spans="1:8">
      <c r="A2840" t="s">
        <v>1700</v>
      </c>
      <c r="B2840" t="s">
        <v>358</v>
      </c>
      <c r="C2840" t="s">
        <v>298</v>
      </c>
      <c r="D2840">
        <v>0</v>
      </c>
      <c r="E2840">
        <v>0</v>
      </c>
      <c r="F2840">
        <v>0</v>
      </c>
      <c r="G2840">
        <v>0</v>
      </c>
      <c r="H2840">
        <v>0</v>
      </c>
    </row>
    <row r="2841" spans="1:8">
      <c r="A2841" t="s">
        <v>1700</v>
      </c>
      <c r="B2841" t="s">
        <v>358</v>
      </c>
      <c r="C2841" t="s">
        <v>299</v>
      </c>
      <c r="D2841">
        <v>3313</v>
      </c>
      <c r="E2841">
        <v>3695</v>
      </c>
      <c r="F2841">
        <v>3871</v>
      </c>
      <c r="G2841">
        <v>4070</v>
      </c>
      <c r="H2841">
        <v>4214</v>
      </c>
    </row>
    <row r="2842" spans="1:8">
      <c r="A2842" t="s">
        <v>1700</v>
      </c>
      <c r="B2842" t="s">
        <v>358</v>
      </c>
      <c r="C2842" t="s">
        <v>300</v>
      </c>
      <c r="D2842">
        <v>1612</v>
      </c>
      <c r="E2842">
        <v>1679</v>
      </c>
      <c r="F2842">
        <v>2386</v>
      </c>
      <c r="G2842">
        <v>4243</v>
      </c>
      <c r="H2842">
        <v>4483</v>
      </c>
    </row>
    <row r="2843" spans="1:8">
      <c r="A2843" t="s">
        <v>1700</v>
      </c>
      <c r="B2843" t="s">
        <v>358</v>
      </c>
      <c r="C2843" t="s">
        <v>1723</v>
      </c>
      <c r="D2843">
        <v>98</v>
      </c>
      <c r="E2843">
        <v>124</v>
      </c>
      <c r="F2843">
        <v>268</v>
      </c>
      <c r="G2843">
        <v>284</v>
      </c>
      <c r="H2843">
        <v>288</v>
      </c>
    </row>
    <row r="2844" spans="1:8">
      <c r="A2844" t="s">
        <v>1700</v>
      </c>
      <c r="B2844" t="s">
        <v>358</v>
      </c>
      <c r="C2844" t="s">
        <v>301</v>
      </c>
      <c r="D2844">
        <v>23</v>
      </c>
      <c r="E2844">
        <v>23</v>
      </c>
      <c r="F2844">
        <v>33</v>
      </c>
      <c r="G2844">
        <v>35</v>
      </c>
      <c r="H2844">
        <v>35</v>
      </c>
    </row>
    <row r="2845" spans="1:8">
      <c r="A2845" t="s">
        <v>1700</v>
      </c>
      <c r="B2845" t="s">
        <v>358</v>
      </c>
      <c r="C2845" t="s">
        <v>302</v>
      </c>
      <c r="D2845">
        <v>7626</v>
      </c>
      <c r="E2845">
        <v>7665</v>
      </c>
      <c r="F2845">
        <v>8018</v>
      </c>
      <c r="G2845">
        <v>8540</v>
      </c>
      <c r="H2845">
        <v>8863</v>
      </c>
    </row>
    <row r="2846" spans="1:8">
      <c r="A2846" t="s">
        <v>1700</v>
      </c>
      <c r="B2846" t="s">
        <v>358</v>
      </c>
      <c r="C2846" t="s">
        <v>303</v>
      </c>
      <c r="D2846">
        <v>12573</v>
      </c>
      <c r="E2846">
        <v>13062</v>
      </c>
      <c r="F2846">
        <v>14308</v>
      </c>
      <c r="G2846">
        <v>16888</v>
      </c>
      <c r="H2846">
        <v>17596</v>
      </c>
    </row>
    <row r="2847" spans="1:8">
      <c r="A2847" t="s">
        <v>1700</v>
      </c>
      <c r="B2847" t="s">
        <v>358</v>
      </c>
      <c r="C2847" t="s">
        <v>304</v>
      </c>
      <c r="D2847">
        <v>10962</v>
      </c>
      <c r="E2847">
        <v>11383</v>
      </c>
      <c r="F2847">
        <v>11922</v>
      </c>
      <c r="G2847">
        <v>12645</v>
      </c>
      <c r="H2847">
        <v>13113</v>
      </c>
    </row>
    <row r="2848" spans="1:8">
      <c r="A2848" t="s">
        <v>1700</v>
      </c>
      <c r="B2848" t="s">
        <v>358</v>
      </c>
      <c r="C2848" t="s">
        <v>305</v>
      </c>
      <c r="D2848">
        <v>170882</v>
      </c>
      <c r="E2848">
        <v>173128</v>
      </c>
      <c r="F2848">
        <v>174426</v>
      </c>
      <c r="G2848">
        <v>109007</v>
      </c>
      <c r="H2848">
        <v>142687</v>
      </c>
    </row>
    <row r="2849" spans="1:8">
      <c r="A2849" t="s">
        <v>1700</v>
      </c>
      <c r="B2849" t="s">
        <v>358</v>
      </c>
      <c r="C2849" t="s">
        <v>306</v>
      </c>
      <c r="D2849">
        <v>119.9</v>
      </c>
      <c r="E2849">
        <v>121.7</v>
      </c>
      <c r="F2849">
        <v>123.2</v>
      </c>
      <c r="G2849">
        <v>75.099999999999994</v>
      </c>
      <c r="H2849">
        <v>98.6</v>
      </c>
    </row>
    <row r="2850" spans="1:8">
      <c r="A2850" t="s">
        <v>1700</v>
      </c>
      <c r="B2850" t="s">
        <v>358</v>
      </c>
      <c r="C2850" t="s">
        <v>307</v>
      </c>
      <c r="D2850">
        <v>42985</v>
      </c>
      <c r="E2850">
        <v>42649</v>
      </c>
      <c r="F2850">
        <v>42890</v>
      </c>
      <c r="G2850">
        <v>39348</v>
      </c>
      <c r="H2850">
        <v>41143</v>
      </c>
    </row>
    <row r="2851" spans="1:8">
      <c r="A2851" t="s">
        <v>1700</v>
      </c>
      <c r="B2851" t="s">
        <v>358</v>
      </c>
      <c r="C2851" t="s">
        <v>308</v>
      </c>
      <c r="D2851">
        <v>30.1</v>
      </c>
      <c r="E2851">
        <v>30</v>
      </c>
      <c r="F2851">
        <v>30.3</v>
      </c>
      <c r="G2851">
        <v>27.1</v>
      </c>
      <c r="H2851">
        <v>28.4</v>
      </c>
    </row>
    <row r="2852" spans="1:8">
      <c r="A2852" t="s">
        <v>1700</v>
      </c>
      <c r="B2852" t="s">
        <v>358</v>
      </c>
      <c r="C2852" t="s">
        <v>309</v>
      </c>
      <c r="D2852">
        <v>91291</v>
      </c>
      <c r="E2852">
        <v>89741</v>
      </c>
      <c r="F2852">
        <v>88910</v>
      </c>
      <c r="G2852">
        <v>85533</v>
      </c>
      <c r="H2852">
        <v>87255</v>
      </c>
    </row>
    <row r="2853" spans="1:8">
      <c r="A2853" t="s">
        <v>1700</v>
      </c>
      <c r="B2853" t="s">
        <v>358</v>
      </c>
      <c r="C2853" t="s">
        <v>310</v>
      </c>
      <c r="D2853">
        <v>60484</v>
      </c>
      <c r="E2853">
        <v>56319</v>
      </c>
      <c r="F2853">
        <v>56133</v>
      </c>
      <c r="G2853">
        <v>47312</v>
      </c>
      <c r="H2853">
        <v>49734</v>
      </c>
    </row>
    <row r="2854" spans="1:8">
      <c r="A2854" t="s">
        <v>1700</v>
      </c>
      <c r="B2854" t="s">
        <v>358</v>
      </c>
      <c r="C2854" t="s">
        <v>311</v>
      </c>
      <c r="D2854">
        <v>42.4</v>
      </c>
      <c r="E2854">
        <v>39.6</v>
      </c>
      <c r="F2854">
        <v>39.700000000000003</v>
      </c>
      <c r="G2854">
        <v>32.6</v>
      </c>
      <c r="H2854">
        <v>34.4</v>
      </c>
    </row>
    <row r="2855" spans="1:8">
      <c r="A2855" t="s">
        <v>1700</v>
      </c>
      <c r="B2855" t="s">
        <v>358</v>
      </c>
      <c r="C2855" t="s">
        <v>312</v>
      </c>
      <c r="D2855">
        <v>34015</v>
      </c>
      <c r="E2855">
        <v>34230</v>
      </c>
      <c r="F2855">
        <v>34533</v>
      </c>
      <c r="G2855">
        <v>36787</v>
      </c>
      <c r="H2855">
        <v>37089</v>
      </c>
    </row>
    <row r="2856" spans="1:8">
      <c r="A2856" t="s">
        <v>1700</v>
      </c>
      <c r="B2856" t="s">
        <v>358</v>
      </c>
      <c r="C2856" t="s">
        <v>313</v>
      </c>
      <c r="D2856">
        <v>23.9</v>
      </c>
      <c r="E2856">
        <v>24.1</v>
      </c>
      <c r="F2856">
        <v>24.4</v>
      </c>
      <c r="G2856">
        <v>25.4</v>
      </c>
      <c r="H2856">
        <v>25.6</v>
      </c>
    </row>
    <row r="2857" spans="1:8">
      <c r="A2857" t="s">
        <v>1700</v>
      </c>
      <c r="B2857" t="s">
        <v>358</v>
      </c>
      <c r="C2857" t="s">
        <v>314</v>
      </c>
      <c r="D2857">
        <v>309320</v>
      </c>
      <c r="E2857">
        <v>307152</v>
      </c>
      <c r="F2857">
        <v>308584</v>
      </c>
      <c r="G2857">
        <v>232804</v>
      </c>
      <c r="H2857">
        <v>270780</v>
      </c>
    </row>
    <row r="2858" spans="1:8">
      <c r="A2858" t="s">
        <v>1700</v>
      </c>
      <c r="B2858" t="s">
        <v>358</v>
      </c>
      <c r="C2858" t="s">
        <v>315</v>
      </c>
      <c r="D2858">
        <v>3.92</v>
      </c>
      <c r="E2858">
        <v>3.85</v>
      </c>
      <c r="F2858">
        <v>3.9</v>
      </c>
      <c r="G2858">
        <v>3.32</v>
      </c>
      <c r="H2858">
        <v>3.63</v>
      </c>
    </row>
    <row r="2859" spans="1:8">
      <c r="A2859" t="s">
        <v>1700</v>
      </c>
      <c r="B2859" t="s">
        <v>358</v>
      </c>
      <c r="C2859" t="s">
        <v>316</v>
      </c>
      <c r="D2859">
        <v>217</v>
      </c>
      <c r="E2859">
        <v>215.8</v>
      </c>
      <c r="F2859">
        <v>218</v>
      </c>
      <c r="G2859">
        <v>160.4</v>
      </c>
      <c r="H2859">
        <v>187.1</v>
      </c>
    </row>
    <row r="2860" spans="1:8">
      <c r="A2860" t="s">
        <v>1700</v>
      </c>
      <c r="B2860" t="s">
        <v>358</v>
      </c>
      <c r="C2860" t="s">
        <v>317</v>
      </c>
      <c r="D2860">
        <v>308366</v>
      </c>
      <c r="E2860">
        <v>306328</v>
      </c>
      <c r="F2860">
        <v>307983</v>
      </c>
      <c r="G2860">
        <v>232453</v>
      </c>
      <c r="H2860">
        <v>270652</v>
      </c>
    </row>
    <row r="2861" spans="1:8">
      <c r="A2861" t="s">
        <v>1700</v>
      </c>
      <c r="B2861" t="s">
        <v>358</v>
      </c>
      <c r="C2861" t="s">
        <v>318</v>
      </c>
      <c r="D2861">
        <v>170882</v>
      </c>
      <c r="E2861">
        <v>173128</v>
      </c>
      <c r="F2861">
        <v>174426</v>
      </c>
      <c r="G2861">
        <v>109007</v>
      </c>
      <c r="H2861">
        <v>142687</v>
      </c>
    </row>
    <row r="2862" spans="1:8">
      <c r="A2862" t="s">
        <v>1700</v>
      </c>
      <c r="B2862" t="s">
        <v>358</v>
      </c>
      <c r="C2862" t="s">
        <v>319</v>
      </c>
      <c r="D2862">
        <v>23328</v>
      </c>
      <c r="E2862">
        <v>23847</v>
      </c>
      <c r="F2862">
        <v>24563</v>
      </c>
      <c r="G2862">
        <v>22407</v>
      </c>
      <c r="H2862">
        <v>23456</v>
      </c>
    </row>
    <row r="2863" spans="1:8">
      <c r="A2863" t="s">
        <v>1700</v>
      </c>
      <c r="B2863" t="s">
        <v>358</v>
      </c>
      <c r="C2863" t="s">
        <v>320</v>
      </c>
      <c r="D2863">
        <v>37439</v>
      </c>
      <c r="E2863">
        <v>34043</v>
      </c>
      <c r="F2863">
        <v>34345</v>
      </c>
      <c r="G2863">
        <v>26716</v>
      </c>
      <c r="H2863">
        <v>28602</v>
      </c>
    </row>
    <row r="2864" spans="1:8">
      <c r="A2864" t="s">
        <v>1700</v>
      </c>
      <c r="B2864" t="s">
        <v>358</v>
      </c>
      <c r="C2864" t="s">
        <v>321</v>
      </c>
      <c r="D2864">
        <v>17241</v>
      </c>
      <c r="E2864">
        <v>17426</v>
      </c>
      <c r="F2864">
        <v>17992</v>
      </c>
      <c r="G2864">
        <v>18805</v>
      </c>
      <c r="H2864">
        <v>19144</v>
      </c>
    </row>
    <row r="2865" spans="1:8">
      <c r="A2865" t="s">
        <v>1700</v>
      </c>
      <c r="B2865" t="s">
        <v>358</v>
      </c>
      <c r="C2865" t="s">
        <v>322</v>
      </c>
      <c r="D2865">
        <v>248889</v>
      </c>
      <c r="E2865">
        <v>248445</v>
      </c>
      <c r="F2865">
        <v>251327</v>
      </c>
      <c r="G2865">
        <v>176935</v>
      </c>
      <c r="H2865">
        <v>213888</v>
      </c>
    </row>
    <row r="2866" spans="1:8">
      <c r="A2866" t="s">
        <v>1700</v>
      </c>
      <c r="B2866" t="s">
        <v>358</v>
      </c>
      <c r="C2866" t="s">
        <v>323</v>
      </c>
      <c r="D2866">
        <v>1426</v>
      </c>
      <c r="E2866">
        <v>1423</v>
      </c>
      <c r="F2866">
        <v>1416</v>
      </c>
      <c r="G2866">
        <v>1451</v>
      </c>
      <c r="H2866">
        <v>1447</v>
      </c>
    </row>
    <row r="2867" spans="1:8">
      <c r="A2867" t="s">
        <v>1700</v>
      </c>
      <c r="B2867" t="s">
        <v>358</v>
      </c>
      <c r="C2867" t="s">
        <v>324</v>
      </c>
      <c r="D2867">
        <v>607</v>
      </c>
      <c r="E2867">
        <v>243</v>
      </c>
      <c r="F2867">
        <v>1069</v>
      </c>
      <c r="G2867">
        <v>1132</v>
      </c>
      <c r="H2867">
        <v>263</v>
      </c>
    </row>
    <row r="2868" spans="1:8">
      <c r="A2868" t="s">
        <v>1700</v>
      </c>
      <c r="B2868" t="s">
        <v>358</v>
      </c>
      <c r="C2868" t="s">
        <v>325</v>
      </c>
      <c r="D2868">
        <v>0</v>
      </c>
      <c r="E2868">
        <v>0</v>
      </c>
      <c r="F2868">
        <v>0</v>
      </c>
      <c r="G2868">
        <v>0</v>
      </c>
      <c r="H2868">
        <v>0</v>
      </c>
    </row>
    <row r="2869" spans="1:8">
      <c r="A2869" t="s">
        <v>1700</v>
      </c>
      <c r="B2869" t="s">
        <v>358</v>
      </c>
      <c r="C2869" t="s">
        <v>326</v>
      </c>
      <c r="D2869">
        <v>6</v>
      </c>
      <c r="E2869">
        <v>3</v>
      </c>
      <c r="F2869">
        <v>3</v>
      </c>
      <c r="G2869">
        <v>4</v>
      </c>
      <c r="H2869">
        <v>4</v>
      </c>
    </row>
    <row r="2870" spans="1:8">
      <c r="A2870" t="s">
        <v>1700</v>
      </c>
      <c r="B2870" t="s">
        <v>358</v>
      </c>
      <c r="C2870" t="s">
        <v>327</v>
      </c>
      <c r="D2870">
        <v>0</v>
      </c>
      <c r="E2870">
        <v>0</v>
      </c>
      <c r="F2870">
        <v>0</v>
      </c>
      <c r="G2870">
        <v>0</v>
      </c>
      <c r="H2870">
        <v>0</v>
      </c>
    </row>
    <row r="2871" spans="1:8">
      <c r="A2871" t="s">
        <v>1700</v>
      </c>
      <c r="B2871" t="s">
        <v>358</v>
      </c>
      <c r="C2871" t="s">
        <v>1724</v>
      </c>
      <c r="D2871">
        <v>0</v>
      </c>
      <c r="E2871">
        <v>0</v>
      </c>
      <c r="F2871">
        <v>0</v>
      </c>
      <c r="G2871">
        <v>0</v>
      </c>
      <c r="H2871">
        <v>0</v>
      </c>
    </row>
    <row r="2872" spans="1:8">
      <c r="A2872" t="s">
        <v>1700</v>
      </c>
      <c r="B2872" t="s">
        <v>358</v>
      </c>
      <c r="C2872" t="s">
        <v>328</v>
      </c>
      <c r="D2872">
        <v>68</v>
      </c>
      <c r="E2872">
        <v>67</v>
      </c>
      <c r="F2872">
        <v>67</v>
      </c>
      <c r="G2872">
        <v>67</v>
      </c>
      <c r="H2872">
        <v>67</v>
      </c>
    </row>
    <row r="2873" spans="1:8">
      <c r="A2873" t="s">
        <v>1700</v>
      </c>
      <c r="B2873" t="s">
        <v>358</v>
      </c>
      <c r="C2873" t="s">
        <v>329</v>
      </c>
      <c r="D2873">
        <v>32</v>
      </c>
      <c r="E2873">
        <v>23</v>
      </c>
      <c r="F2873">
        <v>23</v>
      </c>
      <c r="G2873">
        <v>23</v>
      </c>
      <c r="H2873">
        <v>22</v>
      </c>
    </row>
    <row r="2874" spans="1:8">
      <c r="A2874" t="s">
        <v>1700</v>
      </c>
      <c r="B2874" t="s">
        <v>358</v>
      </c>
      <c r="C2874" t="s">
        <v>330</v>
      </c>
      <c r="D2874">
        <v>106</v>
      </c>
      <c r="E2874">
        <v>94</v>
      </c>
      <c r="F2874">
        <v>94</v>
      </c>
      <c r="G2874">
        <v>94</v>
      </c>
      <c r="H2874">
        <v>93</v>
      </c>
    </row>
    <row r="2875" spans="1:8">
      <c r="A2875" t="s">
        <v>1700</v>
      </c>
      <c r="B2875" t="s">
        <v>358</v>
      </c>
      <c r="C2875" t="s">
        <v>331</v>
      </c>
      <c r="D2875">
        <v>3547</v>
      </c>
      <c r="E2875">
        <v>3801</v>
      </c>
      <c r="F2875">
        <v>3514</v>
      </c>
      <c r="G2875">
        <v>3271</v>
      </c>
      <c r="H2875">
        <v>3179</v>
      </c>
    </row>
    <row r="2876" spans="1:8">
      <c r="A2876" t="s">
        <v>1700</v>
      </c>
      <c r="B2876" t="s">
        <v>358</v>
      </c>
      <c r="C2876" t="s">
        <v>332</v>
      </c>
      <c r="D2876">
        <v>1762</v>
      </c>
      <c r="E2876">
        <v>1456</v>
      </c>
      <c r="F2876">
        <v>1297</v>
      </c>
      <c r="G2876">
        <v>1062</v>
      </c>
      <c r="H2876">
        <v>1368</v>
      </c>
    </row>
    <row r="2877" spans="1:8">
      <c r="A2877" t="s">
        <v>1700</v>
      </c>
      <c r="B2877" t="s">
        <v>358</v>
      </c>
      <c r="C2877" t="s">
        <v>1725</v>
      </c>
      <c r="D2877">
        <v>217</v>
      </c>
      <c r="E2877">
        <v>267</v>
      </c>
      <c r="F2877">
        <v>154</v>
      </c>
      <c r="G2877">
        <v>154</v>
      </c>
      <c r="H2877">
        <v>154</v>
      </c>
    </row>
    <row r="2878" spans="1:8">
      <c r="A2878" t="s">
        <v>1700</v>
      </c>
      <c r="B2878" t="s">
        <v>358</v>
      </c>
      <c r="C2878" t="s">
        <v>333</v>
      </c>
      <c r="D2878">
        <v>1</v>
      </c>
      <c r="E2878">
        <v>0</v>
      </c>
      <c r="F2878">
        <v>0</v>
      </c>
      <c r="G2878">
        <v>0</v>
      </c>
      <c r="H2878">
        <v>0</v>
      </c>
    </row>
    <row r="2879" spans="1:8">
      <c r="A2879" t="s">
        <v>1700</v>
      </c>
      <c r="B2879" t="s">
        <v>358</v>
      </c>
      <c r="C2879" t="s">
        <v>334</v>
      </c>
      <c r="D2879">
        <v>5310</v>
      </c>
      <c r="E2879">
        <v>5257</v>
      </c>
      <c r="F2879">
        <v>4812</v>
      </c>
      <c r="G2879">
        <v>4334</v>
      </c>
      <c r="H2879">
        <v>4547</v>
      </c>
    </row>
    <row r="2880" spans="1:8">
      <c r="A2880" t="s">
        <v>1700</v>
      </c>
      <c r="B2880" t="s">
        <v>358</v>
      </c>
      <c r="C2880" t="s">
        <v>335</v>
      </c>
      <c r="D2880">
        <v>3553</v>
      </c>
      <c r="E2880">
        <v>3805</v>
      </c>
      <c r="F2880">
        <v>3517</v>
      </c>
      <c r="G2880">
        <v>3275</v>
      </c>
      <c r="H2880">
        <v>3183</v>
      </c>
    </row>
    <row r="2881" spans="1:8">
      <c r="A2881" t="s">
        <v>1700</v>
      </c>
      <c r="B2881" t="s">
        <v>358</v>
      </c>
      <c r="C2881" t="s">
        <v>336</v>
      </c>
      <c r="D2881">
        <v>1762</v>
      </c>
      <c r="E2881">
        <v>1456</v>
      </c>
      <c r="F2881">
        <v>1297</v>
      </c>
      <c r="G2881">
        <v>1062</v>
      </c>
      <c r="H2881">
        <v>1368</v>
      </c>
    </row>
    <row r="2882" spans="1:8">
      <c r="A2882" t="s">
        <v>1700</v>
      </c>
      <c r="B2882" t="s">
        <v>358</v>
      </c>
      <c r="C2882" t="s">
        <v>337</v>
      </c>
      <c r="D2882">
        <v>68</v>
      </c>
      <c r="E2882">
        <v>68</v>
      </c>
      <c r="F2882">
        <v>68</v>
      </c>
      <c r="G2882">
        <v>68</v>
      </c>
      <c r="H2882">
        <v>68</v>
      </c>
    </row>
    <row r="2883" spans="1:8">
      <c r="A2883" t="s">
        <v>1700</v>
      </c>
      <c r="B2883" t="s">
        <v>358</v>
      </c>
      <c r="C2883" t="s">
        <v>338</v>
      </c>
      <c r="D2883">
        <v>5415</v>
      </c>
      <c r="E2883">
        <v>5351</v>
      </c>
      <c r="F2883">
        <v>4905</v>
      </c>
      <c r="G2883">
        <v>4427</v>
      </c>
      <c r="H2883">
        <v>4640</v>
      </c>
    </row>
    <row r="2884" spans="1:8">
      <c r="A2884" t="s">
        <v>1700</v>
      </c>
      <c r="B2884" t="s">
        <v>358</v>
      </c>
      <c r="C2884" t="s">
        <v>339</v>
      </c>
      <c r="D2884">
        <v>3653</v>
      </c>
      <c r="E2884">
        <v>3895</v>
      </c>
      <c r="F2884">
        <v>3608</v>
      </c>
      <c r="G2884">
        <v>3365</v>
      </c>
      <c r="H2884">
        <v>3273</v>
      </c>
    </row>
    <row r="2885" spans="1:8">
      <c r="A2885" t="s">
        <v>1700</v>
      </c>
      <c r="B2885" t="s">
        <v>358</v>
      </c>
      <c r="C2885" t="s">
        <v>340</v>
      </c>
      <c r="D2885">
        <v>0</v>
      </c>
      <c r="E2885">
        <v>0</v>
      </c>
      <c r="F2885">
        <v>0</v>
      </c>
      <c r="G2885">
        <v>0</v>
      </c>
      <c r="H2885">
        <v>0</v>
      </c>
    </row>
    <row r="2886" spans="1:8">
      <c r="A2886" t="s">
        <v>1700</v>
      </c>
      <c r="B2886" t="s">
        <v>358</v>
      </c>
      <c r="C2886" t="s">
        <v>341</v>
      </c>
      <c r="D2886">
        <v>0</v>
      </c>
      <c r="E2886">
        <v>0</v>
      </c>
      <c r="F2886">
        <v>0</v>
      </c>
      <c r="G2886">
        <v>0</v>
      </c>
      <c r="H2886">
        <v>0</v>
      </c>
    </row>
    <row r="2887" spans="1:8">
      <c r="A2887" t="s">
        <v>1700</v>
      </c>
      <c r="B2887" t="s">
        <v>358</v>
      </c>
      <c r="C2887" t="s">
        <v>342</v>
      </c>
      <c r="D2887">
        <v>4899</v>
      </c>
      <c r="E2887">
        <v>5476</v>
      </c>
      <c r="F2887">
        <v>4710</v>
      </c>
      <c r="G2887">
        <v>5192</v>
      </c>
      <c r="H2887">
        <v>5818</v>
      </c>
    </row>
    <row r="2888" spans="1:8">
      <c r="A2888" t="s">
        <v>1700</v>
      </c>
      <c r="B2888" t="s">
        <v>358</v>
      </c>
      <c r="C2888" t="s">
        <v>1726</v>
      </c>
      <c r="D2888">
        <v>206</v>
      </c>
      <c r="E2888">
        <v>206</v>
      </c>
      <c r="F2888">
        <v>206</v>
      </c>
      <c r="G2888">
        <v>233</v>
      </c>
      <c r="H2888">
        <v>233</v>
      </c>
    </row>
    <row r="2889" spans="1:8">
      <c r="A2889" t="s">
        <v>1700</v>
      </c>
      <c r="B2889" t="s">
        <v>358</v>
      </c>
      <c r="C2889" t="s">
        <v>343</v>
      </c>
      <c r="D2889">
        <v>0</v>
      </c>
      <c r="E2889">
        <v>0</v>
      </c>
      <c r="F2889">
        <v>0</v>
      </c>
      <c r="G2889">
        <v>0</v>
      </c>
      <c r="H2889">
        <v>0</v>
      </c>
    </row>
    <row r="2890" spans="1:8">
      <c r="A2890" t="s">
        <v>1700</v>
      </c>
      <c r="B2890" t="s">
        <v>358</v>
      </c>
      <c r="C2890" t="s">
        <v>344</v>
      </c>
      <c r="D2890">
        <v>4899</v>
      </c>
      <c r="E2890">
        <v>5476</v>
      </c>
      <c r="F2890">
        <v>4710</v>
      </c>
      <c r="G2890">
        <v>5192</v>
      </c>
      <c r="H2890">
        <v>5818</v>
      </c>
    </row>
    <row r="2891" spans="1:8">
      <c r="A2891" t="s">
        <v>1700</v>
      </c>
      <c r="B2891" t="s">
        <v>358</v>
      </c>
      <c r="C2891" t="s">
        <v>345</v>
      </c>
      <c r="D2891">
        <v>0</v>
      </c>
      <c r="E2891">
        <v>0</v>
      </c>
      <c r="F2891">
        <v>0</v>
      </c>
      <c r="G2891">
        <v>0</v>
      </c>
      <c r="H2891">
        <v>0</v>
      </c>
    </row>
    <row r="2892" spans="1:8">
      <c r="A2892" t="s">
        <v>1700</v>
      </c>
      <c r="B2892" t="s">
        <v>358</v>
      </c>
      <c r="C2892" t="s">
        <v>346</v>
      </c>
      <c r="D2892">
        <v>4684</v>
      </c>
      <c r="E2892">
        <v>4901</v>
      </c>
      <c r="F2892">
        <v>5127</v>
      </c>
      <c r="G2892">
        <v>5066</v>
      </c>
      <c r="H2892">
        <v>4728</v>
      </c>
    </row>
    <row r="2893" spans="1:8">
      <c r="A2893" t="s">
        <v>1700</v>
      </c>
      <c r="B2893" t="s">
        <v>358</v>
      </c>
      <c r="C2893" t="s">
        <v>347</v>
      </c>
      <c r="D2893">
        <v>1</v>
      </c>
      <c r="E2893">
        <v>1</v>
      </c>
      <c r="F2893">
        <v>0</v>
      </c>
      <c r="G2893">
        <v>2</v>
      </c>
      <c r="H2893">
        <v>13</v>
      </c>
    </row>
    <row r="2894" spans="1:8">
      <c r="A2894" t="s">
        <v>1700</v>
      </c>
      <c r="B2894" t="s">
        <v>359</v>
      </c>
      <c r="C2894" t="s">
        <v>133</v>
      </c>
      <c r="D2894">
        <v>0</v>
      </c>
      <c r="E2894">
        <v>0</v>
      </c>
      <c r="F2894">
        <v>0</v>
      </c>
      <c r="G2894">
        <v>0</v>
      </c>
      <c r="H2894">
        <v>0</v>
      </c>
    </row>
    <row r="2895" spans="1:8">
      <c r="A2895" t="s">
        <v>1700</v>
      </c>
      <c r="B2895" t="s">
        <v>359</v>
      </c>
      <c r="C2895" t="s">
        <v>134</v>
      </c>
      <c r="D2895">
        <v>9840</v>
      </c>
      <c r="E2895">
        <v>8038</v>
      </c>
      <c r="F2895">
        <v>7635</v>
      </c>
      <c r="G2895">
        <v>11202</v>
      </c>
      <c r="H2895">
        <v>10673</v>
      </c>
    </row>
    <row r="2896" spans="1:8">
      <c r="A2896" t="s">
        <v>1700</v>
      </c>
      <c r="B2896" t="s">
        <v>359</v>
      </c>
      <c r="C2896" t="s">
        <v>135</v>
      </c>
      <c r="D2896">
        <v>9840</v>
      </c>
      <c r="E2896">
        <v>8038</v>
      </c>
      <c r="F2896">
        <v>7635</v>
      </c>
      <c r="G2896">
        <v>11202</v>
      </c>
      <c r="H2896">
        <v>10673</v>
      </c>
    </row>
    <row r="2897" spans="1:8">
      <c r="A2897" t="s">
        <v>1700</v>
      </c>
      <c r="B2897" t="s">
        <v>359</v>
      </c>
      <c r="C2897" t="s">
        <v>136</v>
      </c>
      <c r="D2897">
        <v>9840</v>
      </c>
      <c r="E2897">
        <v>8038</v>
      </c>
      <c r="F2897">
        <v>7635</v>
      </c>
      <c r="G2897">
        <v>11202</v>
      </c>
      <c r="H2897">
        <v>10673</v>
      </c>
    </row>
    <row r="2898" spans="1:8">
      <c r="A2898" t="s">
        <v>1700</v>
      </c>
      <c r="B2898" t="s">
        <v>359</v>
      </c>
      <c r="C2898" t="s">
        <v>137</v>
      </c>
      <c r="D2898">
        <v>212</v>
      </c>
      <c r="E2898">
        <v>212</v>
      </c>
      <c r="F2898">
        <v>230</v>
      </c>
      <c r="G2898">
        <v>214</v>
      </c>
      <c r="H2898">
        <v>227</v>
      </c>
    </row>
    <row r="2899" spans="1:8">
      <c r="A2899" t="s">
        <v>1700</v>
      </c>
      <c r="B2899" t="s">
        <v>359</v>
      </c>
      <c r="C2899" t="s">
        <v>138</v>
      </c>
      <c r="D2899">
        <v>212</v>
      </c>
      <c r="E2899">
        <v>212</v>
      </c>
      <c r="F2899">
        <v>230</v>
      </c>
      <c r="G2899">
        <v>214</v>
      </c>
      <c r="H2899">
        <v>227</v>
      </c>
    </row>
    <row r="2900" spans="1:8">
      <c r="A2900" t="s">
        <v>1700</v>
      </c>
      <c r="B2900" t="s">
        <v>359</v>
      </c>
      <c r="C2900" t="s">
        <v>139</v>
      </c>
      <c r="D2900">
        <v>212</v>
      </c>
      <c r="E2900">
        <v>212</v>
      </c>
      <c r="F2900">
        <v>230</v>
      </c>
      <c r="G2900">
        <v>214</v>
      </c>
      <c r="H2900">
        <v>227</v>
      </c>
    </row>
    <row r="2901" spans="1:8">
      <c r="A2901" t="s">
        <v>1700</v>
      </c>
      <c r="B2901" t="s">
        <v>359</v>
      </c>
      <c r="C2901" t="s">
        <v>1701</v>
      </c>
      <c r="D2901">
        <v>0</v>
      </c>
      <c r="E2901">
        <v>0</v>
      </c>
      <c r="F2901">
        <v>0</v>
      </c>
      <c r="G2901">
        <v>0</v>
      </c>
      <c r="H2901">
        <v>0</v>
      </c>
    </row>
    <row r="2902" spans="1:8">
      <c r="A2902" t="s">
        <v>1700</v>
      </c>
      <c r="B2902" t="s">
        <v>359</v>
      </c>
      <c r="C2902" t="s">
        <v>1702</v>
      </c>
      <c r="D2902">
        <v>0</v>
      </c>
      <c r="E2902">
        <v>0</v>
      </c>
      <c r="F2902">
        <v>0</v>
      </c>
      <c r="G2902">
        <v>0</v>
      </c>
      <c r="H2902">
        <v>0</v>
      </c>
    </row>
    <row r="2903" spans="1:8">
      <c r="A2903" t="s">
        <v>1700</v>
      </c>
      <c r="B2903" t="s">
        <v>359</v>
      </c>
      <c r="C2903" t="s">
        <v>140</v>
      </c>
      <c r="D2903">
        <v>7335</v>
      </c>
      <c r="E2903">
        <v>7404</v>
      </c>
      <c r="F2903">
        <v>8414</v>
      </c>
      <c r="G2903">
        <v>8518</v>
      </c>
      <c r="H2903">
        <v>7984</v>
      </c>
    </row>
    <row r="2904" spans="1:8">
      <c r="A2904" t="s">
        <v>1700</v>
      </c>
      <c r="B2904" t="s">
        <v>359</v>
      </c>
      <c r="C2904" t="s">
        <v>141</v>
      </c>
      <c r="D2904">
        <v>504</v>
      </c>
      <c r="E2904">
        <v>643</v>
      </c>
      <c r="F2904">
        <v>603</v>
      </c>
      <c r="G2904">
        <v>618</v>
      </c>
      <c r="H2904">
        <v>599</v>
      </c>
    </row>
    <row r="2905" spans="1:8">
      <c r="A2905" t="s">
        <v>1700</v>
      </c>
      <c r="B2905" t="s">
        <v>359</v>
      </c>
      <c r="C2905" t="s">
        <v>142</v>
      </c>
      <c r="D2905">
        <v>7335</v>
      </c>
      <c r="E2905">
        <v>7404</v>
      </c>
      <c r="F2905">
        <v>8414</v>
      </c>
      <c r="G2905">
        <v>8518</v>
      </c>
      <c r="H2905">
        <v>7984</v>
      </c>
    </row>
    <row r="2906" spans="1:8">
      <c r="A2906" t="s">
        <v>1700</v>
      </c>
      <c r="B2906" t="s">
        <v>359</v>
      </c>
      <c r="C2906" t="s">
        <v>143</v>
      </c>
      <c r="D2906">
        <v>224272</v>
      </c>
      <c r="E2906">
        <v>231986</v>
      </c>
      <c r="F2906">
        <v>231211</v>
      </c>
      <c r="G2906">
        <v>203794</v>
      </c>
      <c r="H2906">
        <v>214905</v>
      </c>
    </row>
    <row r="2907" spans="1:8">
      <c r="A2907" t="s">
        <v>1700</v>
      </c>
      <c r="B2907" t="s">
        <v>359</v>
      </c>
      <c r="C2907" t="s">
        <v>144</v>
      </c>
      <c r="D2907">
        <v>246643</v>
      </c>
      <c r="E2907">
        <v>254163</v>
      </c>
      <c r="F2907">
        <v>254504</v>
      </c>
      <c r="G2907">
        <v>225410</v>
      </c>
      <c r="H2907">
        <v>237577</v>
      </c>
    </row>
    <row r="2908" spans="1:8">
      <c r="A2908" t="s">
        <v>1700</v>
      </c>
      <c r="B2908" t="s">
        <v>359</v>
      </c>
      <c r="C2908" t="s">
        <v>145</v>
      </c>
      <c r="D2908">
        <v>264720</v>
      </c>
      <c r="E2908">
        <v>273583</v>
      </c>
      <c r="F2908">
        <v>274833</v>
      </c>
      <c r="G2908">
        <v>244325</v>
      </c>
      <c r="H2908">
        <v>256941</v>
      </c>
    </row>
    <row r="2909" spans="1:8">
      <c r="A2909" t="s">
        <v>1700</v>
      </c>
      <c r="B2909" t="s">
        <v>359</v>
      </c>
      <c r="C2909" t="s">
        <v>146</v>
      </c>
      <c r="D2909">
        <v>0</v>
      </c>
      <c r="E2909">
        <v>0</v>
      </c>
      <c r="F2909">
        <v>0</v>
      </c>
      <c r="G2909">
        <v>0</v>
      </c>
      <c r="H2909">
        <v>0</v>
      </c>
    </row>
    <row r="2910" spans="1:8">
      <c r="A2910" t="s">
        <v>1700</v>
      </c>
      <c r="B2910" t="s">
        <v>359</v>
      </c>
      <c r="C2910" t="s">
        <v>147</v>
      </c>
      <c r="D2910">
        <v>0</v>
      </c>
      <c r="E2910">
        <v>0</v>
      </c>
      <c r="F2910">
        <v>0</v>
      </c>
      <c r="G2910">
        <v>0</v>
      </c>
      <c r="H2910">
        <v>0</v>
      </c>
    </row>
    <row r="2911" spans="1:8">
      <c r="A2911" t="s">
        <v>1700</v>
      </c>
      <c r="B2911" t="s">
        <v>359</v>
      </c>
      <c r="C2911" t="s">
        <v>1703</v>
      </c>
      <c r="D2911">
        <v>0</v>
      </c>
      <c r="E2911">
        <v>1</v>
      </c>
      <c r="F2911">
        <v>1</v>
      </c>
      <c r="G2911">
        <v>1</v>
      </c>
      <c r="H2911">
        <v>4</v>
      </c>
    </row>
    <row r="2912" spans="1:8">
      <c r="A2912" t="s">
        <v>1700</v>
      </c>
      <c r="B2912" t="s">
        <v>359</v>
      </c>
      <c r="C2912" t="s">
        <v>148</v>
      </c>
      <c r="D2912">
        <v>0</v>
      </c>
      <c r="E2912">
        <v>0</v>
      </c>
      <c r="F2912">
        <v>0</v>
      </c>
      <c r="G2912">
        <v>0</v>
      </c>
      <c r="H2912">
        <v>0</v>
      </c>
    </row>
    <row r="2913" spans="1:8">
      <c r="A2913" t="s">
        <v>1700</v>
      </c>
      <c r="B2913" t="s">
        <v>359</v>
      </c>
      <c r="C2913" t="s">
        <v>149</v>
      </c>
      <c r="D2913">
        <v>0</v>
      </c>
      <c r="E2913">
        <v>0</v>
      </c>
      <c r="F2913">
        <v>0</v>
      </c>
      <c r="G2913">
        <v>0</v>
      </c>
      <c r="H2913">
        <v>0</v>
      </c>
    </row>
    <row r="2914" spans="1:8">
      <c r="A2914" t="s">
        <v>1700</v>
      </c>
      <c r="B2914" t="s">
        <v>359</v>
      </c>
      <c r="C2914" t="s">
        <v>150</v>
      </c>
      <c r="D2914">
        <v>0</v>
      </c>
      <c r="E2914">
        <v>0</v>
      </c>
      <c r="F2914">
        <v>0</v>
      </c>
      <c r="G2914">
        <v>0</v>
      </c>
      <c r="H2914">
        <v>0</v>
      </c>
    </row>
    <row r="2915" spans="1:8">
      <c r="A2915" t="s">
        <v>1700</v>
      </c>
      <c r="B2915" t="s">
        <v>359</v>
      </c>
      <c r="C2915" t="s">
        <v>151</v>
      </c>
      <c r="D2915">
        <v>2783</v>
      </c>
      <c r="E2915">
        <v>2404</v>
      </c>
      <c r="F2915">
        <v>2237</v>
      </c>
      <c r="G2915">
        <v>1702</v>
      </c>
      <c r="H2915">
        <v>1846</v>
      </c>
    </row>
    <row r="2916" spans="1:8">
      <c r="A2916" t="s">
        <v>1700</v>
      </c>
      <c r="B2916" t="s">
        <v>359</v>
      </c>
      <c r="C2916" t="s">
        <v>152</v>
      </c>
      <c r="D2916">
        <v>252876</v>
      </c>
      <c r="E2916">
        <v>279344</v>
      </c>
      <c r="F2916">
        <v>221328</v>
      </c>
      <c r="G2916">
        <v>142673</v>
      </c>
      <c r="H2916">
        <v>225293</v>
      </c>
    </row>
    <row r="2917" spans="1:8">
      <c r="A2917" t="s">
        <v>1700</v>
      </c>
      <c r="B2917" t="s">
        <v>359</v>
      </c>
      <c r="C2917" t="s">
        <v>1704</v>
      </c>
      <c r="D2917">
        <v>5498</v>
      </c>
      <c r="E2917">
        <v>5372</v>
      </c>
      <c r="F2917">
        <v>5344</v>
      </c>
      <c r="G2917">
        <v>5284</v>
      </c>
      <c r="H2917">
        <v>5268</v>
      </c>
    </row>
    <row r="2918" spans="1:8">
      <c r="A2918" t="s">
        <v>1700</v>
      </c>
      <c r="B2918" t="s">
        <v>359</v>
      </c>
      <c r="C2918" t="s">
        <v>153</v>
      </c>
      <c r="D2918">
        <v>44628</v>
      </c>
      <c r="E2918">
        <v>43924</v>
      </c>
      <c r="F2918">
        <v>42803</v>
      </c>
      <c r="G2918">
        <v>38642</v>
      </c>
      <c r="H2918">
        <v>37281</v>
      </c>
    </row>
    <row r="2919" spans="1:8">
      <c r="A2919" t="s">
        <v>1700</v>
      </c>
      <c r="B2919" t="s">
        <v>359</v>
      </c>
      <c r="C2919" t="s">
        <v>154</v>
      </c>
      <c r="D2919">
        <v>0</v>
      </c>
      <c r="E2919">
        <v>0</v>
      </c>
      <c r="F2919">
        <v>0</v>
      </c>
      <c r="G2919">
        <v>0</v>
      </c>
      <c r="H2919">
        <v>0</v>
      </c>
    </row>
    <row r="2920" spans="1:8">
      <c r="A2920" t="s">
        <v>1700</v>
      </c>
      <c r="B2920" t="s">
        <v>359</v>
      </c>
      <c r="C2920" t="s">
        <v>155</v>
      </c>
      <c r="D2920">
        <v>44628</v>
      </c>
      <c r="E2920">
        <v>43924</v>
      </c>
      <c r="F2920">
        <v>42803</v>
      </c>
      <c r="G2920">
        <v>38642</v>
      </c>
      <c r="H2920">
        <v>37281</v>
      </c>
    </row>
    <row r="2921" spans="1:8">
      <c r="A2921" t="s">
        <v>1700</v>
      </c>
      <c r="B2921" t="s">
        <v>359</v>
      </c>
      <c r="C2921" t="s">
        <v>156</v>
      </c>
      <c r="D2921">
        <v>0</v>
      </c>
      <c r="E2921">
        <v>0</v>
      </c>
      <c r="F2921">
        <v>0</v>
      </c>
      <c r="G2921">
        <v>0</v>
      </c>
      <c r="H2921">
        <v>0</v>
      </c>
    </row>
    <row r="2922" spans="1:8">
      <c r="A2922" t="s">
        <v>1700</v>
      </c>
      <c r="B2922" t="s">
        <v>359</v>
      </c>
      <c r="C2922" t="s">
        <v>157</v>
      </c>
      <c r="D2922">
        <v>300287</v>
      </c>
      <c r="E2922">
        <v>325673</v>
      </c>
      <c r="F2922">
        <v>266368</v>
      </c>
      <c r="G2922">
        <v>183017</v>
      </c>
      <c r="H2922">
        <v>264419</v>
      </c>
    </row>
    <row r="2923" spans="1:8">
      <c r="A2923" t="s">
        <v>1700</v>
      </c>
      <c r="B2923" t="s">
        <v>359</v>
      </c>
      <c r="C2923" t="s">
        <v>158</v>
      </c>
      <c r="D2923">
        <v>47412</v>
      </c>
      <c r="E2923">
        <v>46328</v>
      </c>
      <c r="F2923">
        <v>45040</v>
      </c>
      <c r="G2923">
        <v>40344</v>
      </c>
      <c r="H2923">
        <v>39126</v>
      </c>
    </row>
    <row r="2924" spans="1:8">
      <c r="A2924" t="s">
        <v>1700</v>
      </c>
      <c r="B2924" t="s">
        <v>359</v>
      </c>
      <c r="C2924" t="s">
        <v>159</v>
      </c>
      <c r="D2924">
        <v>0</v>
      </c>
      <c r="E2924">
        <v>0</v>
      </c>
      <c r="F2924">
        <v>0</v>
      </c>
      <c r="G2924">
        <v>0</v>
      </c>
      <c r="H2924">
        <v>0</v>
      </c>
    </row>
    <row r="2925" spans="1:8">
      <c r="A2925" t="s">
        <v>1700</v>
      </c>
      <c r="B2925" t="s">
        <v>359</v>
      </c>
      <c r="C2925" t="s">
        <v>160</v>
      </c>
      <c r="D2925">
        <v>98778</v>
      </c>
      <c r="E2925">
        <v>101161</v>
      </c>
      <c r="F2925">
        <v>102982</v>
      </c>
      <c r="G2925">
        <v>102716</v>
      </c>
      <c r="H2925">
        <v>100047</v>
      </c>
    </row>
    <row r="2926" spans="1:8">
      <c r="A2926" t="s">
        <v>1700</v>
      </c>
      <c r="B2926" t="s">
        <v>359</v>
      </c>
      <c r="C2926" t="s">
        <v>161</v>
      </c>
      <c r="D2926">
        <v>5774</v>
      </c>
      <c r="E2926">
        <v>5870</v>
      </c>
      <c r="F2926">
        <v>7117</v>
      </c>
      <c r="G2926">
        <v>7114</v>
      </c>
      <c r="H2926">
        <v>4900</v>
      </c>
    </row>
    <row r="2927" spans="1:8">
      <c r="A2927" t="s">
        <v>1700</v>
      </c>
      <c r="B2927" t="s">
        <v>359</v>
      </c>
      <c r="C2927" t="s">
        <v>162</v>
      </c>
      <c r="D2927">
        <v>695</v>
      </c>
      <c r="E2927">
        <v>747</v>
      </c>
      <c r="F2927">
        <v>788</v>
      </c>
      <c r="G2927">
        <v>760</v>
      </c>
      <c r="H2927">
        <v>1421</v>
      </c>
    </row>
    <row r="2928" spans="1:8">
      <c r="A2928" t="s">
        <v>1700</v>
      </c>
      <c r="B2928" t="s">
        <v>359</v>
      </c>
      <c r="C2928" t="s">
        <v>163</v>
      </c>
      <c r="D2928">
        <v>42866</v>
      </c>
      <c r="E2928">
        <v>42468</v>
      </c>
      <c r="F2928">
        <v>45882</v>
      </c>
      <c r="G2928">
        <v>45249</v>
      </c>
      <c r="H2928">
        <v>43784</v>
      </c>
    </row>
    <row r="2929" spans="1:8">
      <c r="A2929" t="s">
        <v>1700</v>
      </c>
      <c r="B2929" t="s">
        <v>359</v>
      </c>
      <c r="C2929" t="s">
        <v>164</v>
      </c>
      <c r="D2929">
        <v>974</v>
      </c>
      <c r="E2929">
        <v>912</v>
      </c>
      <c r="F2929">
        <v>848</v>
      </c>
      <c r="G2929">
        <v>650</v>
      </c>
      <c r="H2929">
        <v>839</v>
      </c>
    </row>
    <row r="2930" spans="1:8">
      <c r="A2930" t="s">
        <v>1700</v>
      </c>
      <c r="B2930" t="s">
        <v>359</v>
      </c>
      <c r="C2930" t="s">
        <v>165</v>
      </c>
      <c r="D2930">
        <v>149088</v>
      </c>
      <c r="E2930">
        <v>151158</v>
      </c>
      <c r="F2930">
        <v>157617</v>
      </c>
      <c r="G2930">
        <v>156488</v>
      </c>
      <c r="H2930">
        <v>150992</v>
      </c>
    </row>
    <row r="2931" spans="1:8">
      <c r="A2931" t="s">
        <v>1700</v>
      </c>
      <c r="B2931" t="s">
        <v>359</v>
      </c>
      <c r="C2931" t="s">
        <v>166</v>
      </c>
      <c r="D2931">
        <v>148393</v>
      </c>
      <c r="E2931">
        <v>150411</v>
      </c>
      <c r="F2931">
        <v>156829</v>
      </c>
      <c r="G2931">
        <v>155728</v>
      </c>
      <c r="H2931">
        <v>149571</v>
      </c>
    </row>
    <row r="2932" spans="1:8">
      <c r="A2932" t="s">
        <v>1700</v>
      </c>
      <c r="B2932" t="s">
        <v>359</v>
      </c>
      <c r="C2932" t="s">
        <v>167</v>
      </c>
      <c r="D2932">
        <v>695</v>
      </c>
      <c r="E2932">
        <v>747</v>
      </c>
      <c r="F2932">
        <v>788</v>
      </c>
      <c r="G2932">
        <v>760</v>
      </c>
      <c r="H2932">
        <v>1421</v>
      </c>
    </row>
    <row r="2933" spans="1:8">
      <c r="A2933" t="s">
        <v>1700</v>
      </c>
      <c r="B2933" t="s">
        <v>359</v>
      </c>
      <c r="C2933" t="s">
        <v>168</v>
      </c>
      <c r="D2933">
        <v>144680</v>
      </c>
      <c r="E2933">
        <v>147149</v>
      </c>
      <c r="F2933">
        <v>153760</v>
      </c>
      <c r="G2933">
        <v>152317</v>
      </c>
      <c r="H2933">
        <v>149216</v>
      </c>
    </row>
    <row r="2934" spans="1:8">
      <c r="A2934" t="s">
        <v>1700</v>
      </c>
      <c r="B2934" t="s">
        <v>359</v>
      </c>
      <c r="C2934" t="s">
        <v>169</v>
      </c>
      <c r="D2934">
        <v>0</v>
      </c>
      <c r="E2934">
        <v>0</v>
      </c>
      <c r="F2934">
        <v>0</v>
      </c>
      <c r="G2934">
        <v>0</v>
      </c>
      <c r="H2934">
        <v>0</v>
      </c>
    </row>
    <row r="2935" spans="1:8">
      <c r="A2935" t="s">
        <v>1700</v>
      </c>
      <c r="B2935" t="s">
        <v>359</v>
      </c>
      <c r="C2935" t="s">
        <v>1705</v>
      </c>
      <c r="D2935">
        <v>17671</v>
      </c>
      <c r="E2935">
        <v>18842</v>
      </c>
      <c r="F2935">
        <v>20410</v>
      </c>
      <c r="G2935">
        <v>21333</v>
      </c>
      <c r="H2935">
        <v>21771</v>
      </c>
    </row>
    <row r="2936" spans="1:8">
      <c r="A2936" t="s">
        <v>1700</v>
      </c>
      <c r="B2936" t="s">
        <v>359</v>
      </c>
      <c r="C2936" t="s">
        <v>170</v>
      </c>
      <c r="D2936">
        <v>0</v>
      </c>
      <c r="E2936">
        <v>0</v>
      </c>
      <c r="F2936">
        <v>0</v>
      </c>
      <c r="G2936">
        <v>0</v>
      </c>
      <c r="H2936">
        <v>0</v>
      </c>
    </row>
    <row r="2937" spans="1:8">
      <c r="A2937" t="s">
        <v>1700</v>
      </c>
      <c r="B2937" t="s">
        <v>359</v>
      </c>
      <c r="C2937" t="s">
        <v>171</v>
      </c>
      <c r="D2937">
        <v>-38234</v>
      </c>
      <c r="E2937">
        <v>-68578</v>
      </c>
      <c r="F2937">
        <v>-62528</v>
      </c>
      <c r="G2937">
        <v>-39600</v>
      </c>
      <c r="H2937">
        <v>-91226</v>
      </c>
    </row>
    <row r="2938" spans="1:8">
      <c r="A2938" t="s">
        <v>1700</v>
      </c>
      <c r="B2938" t="s">
        <v>359</v>
      </c>
      <c r="C2938" t="s">
        <v>172</v>
      </c>
      <c r="D2938">
        <v>0</v>
      </c>
      <c r="E2938">
        <v>0</v>
      </c>
      <c r="F2938">
        <v>0</v>
      </c>
      <c r="G2938">
        <v>0</v>
      </c>
      <c r="H2938">
        <v>0</v>
      </c>
    </row>
    <row r="2939" spans="1:8">
      <c r="A2939" t="s">
        <v>1700</v>
      </c>
      <c r="B2939" t="s">
        <v>359</v>
      </c>
      <c r="C2939" t="s">
        <v>173</v>
      </c>
      <c r="D2939">
        <v>14461</v>
      </c>
      <c r="E2939">
        <v>14204</v>
      </c>
      <c r="F2939">
        <v>14328</v>
      </c>
      <c r="G2939">
        <v>12542</v>
      </c>
      <c r="H2939">
        <v>14120</v>
      </c>
    </row>
    <row r="2940" spans="1:8">
      <c r="A2940" t="s">
        <v>1700</v>
      </c>
      <c r="B2940" t="s">
        <v>359</v>
      </c>
      <c r="C2940" t="s">
        <v>174</v>
      </c>
      <c r="D2940">
        <v>224</v>
      </c>
      <c r="E2940">
        <v>225</v>
      </c>
      <c r="F2940">
        <v>230</v>
      </c>
      <c r="G2940">
        <v>231</v>
      </c>
      <c r="H2940">
        <v>234</v>
      </c>
    </row>
    <row r="2941" spans="1:8">
      <c r="A2941" t="s">
        <v>1700</v>
      </c>
      <c r="B2941" t="s">
        <v>359</v>
      </c>
      <c r="C2941" t="s">
        <v>175</v>
      </c>
      <c r="D2941">
        <v>352</v>
      </c>
      <c r="E2941">
        <v>345</v>
      </c>
      <c r="F2941">
        <v>321</v>
      </c>
      <c r="G2941">
        <v>325</v>
      </c>
      <c r="H2941">
        <v>335</v>
      </c>
    </row>
    <row r="2942" spans="1:8">
      <c r="A2942" t="s">
        <v>1700</v>
      </c>
      <c r="B2942" t="s">
        <v>359</v>
      </c>
      <c r="C2942" t="s">
        <v>176</v>
      </c>
      <c r="D2942">
        <v>223768</v>
      </c>
      <c r="E2942">
        <v>231343</v>
      </c>
      <c r="F2942">
        <v>230609</v>
      </c>
      <c r="G2942">
        <v>203176</v>
      </c>
      <c r="H2942">
        <v>214306</v>
      </c>
    </row>
    <row r="2943" spans="1:8">
      <c r="A2943" t="s">
        <v>1700</v>
      </c>
      <c r="B2943" t="s">
        <v>359</v>
      </c>
      <c r="C2943" t="s">
        <v>177</v>
      </c>
      <c r="D2943">
        <v>15036</v>
      </c>
      <c r="E2943">
        <v>14774</v>
      </c>
      <c r="F2943">
        <v>14879</v>
      </c>
      <c r="G2943">
        <v>13098</v>
      </c>
      <c r="H2943">
        <v>14689</v>
      </c>
    </row>
    <row r="2944" spans="1:8">
      <c r="A2944" t="s">
        <v>1700</v>
      </c>
      <c r="B2944" t="s">
        <v>359</v>
      </c>
      <c r="C2944" t="s">
        <v>178</v>
      </c>
      <c r="D2944">
        <v>25141</v>
      </c>
      <c r="E2944">
        <v>25141</v>
      </c>
      <c r="F2944">
        <v>25141</v>
      </c>
      <c r="G2944">
        <v>25210</v>
      </c>
      <c r="H2944">
        <v>25141</v>
      </c>
    </row>
    <row r="2945" spans="1:8">
      <c r="A2945" t="s">
        <v>1700</v>
      </c>
      <c r="B2945" t="s">
        <v>359</v>
      </c>
      <c r="C2945" t="s">
        <v>179</v>
      </c>
      <c r="D2945">
        <v>25141</v>
      </c>
      <c r="E2945">
        <v>25141</v>
      </c>
      <c r="F2945">
        <v>25141</v>
      </c>
      <c r="G2945">
        <v>25210</v>
      </c>
      <c r="H2945">
        <v>25141</v>
      </c>
    </row>
    <row r="2946" spans="1:8">
      <c r="A2946" t="s">
        <v>1700</v>
      </c>
      <c r="B2946" t="s">
        <v>359</v>
      </c>
      <c r="C2946" t="s">
        <v>180</v>
      </c>
      <c r="D2946">
        <v>0</v>
      </c>
      <c r="E2946">
        <v>0</v>
      </c>
      <c r="F2946">
        <v>0</v>
      </c>
      <c r="G2946">
        <v>0</v>
      </c>
      <c r="H2946">
        <v>0</v>
      </c>
    </row>
    <row r="2947" spans="1:8">
      <c r="A2947" t="s">
        <v>1700</v>
      </c>
      <c r="B2947" t="s">
        <v>359</v>
      </c>
      <c r="C2947" t="s">
        <v>181</v>
      </c>
      <c r="D2947">
        <v>41405</v>
      </c>
      <c r="E2947">
        <v>42369</v>
      </c>
      <c r="F2947">
        <v>42000</v>
      </c>
      <c r="G2947">
        <v>39599</v>
      </c>
      <c r="H2947">
        <v>41405</v>
      </c>
    </row>
    <row r="2948" spans="1:8">
      <c r="A2948" t="s">
        <v>1700</v>
      </c>
      <c r="B2948" t="s">
        <v>359</v>
      </c>
      <c r="C2948" t="s">
        <v>182</v>
      </c>
      <c r="D2948">
        <v>78698</v>
      </c>
      <c r="E2948">
        <v>81726</v>
      </c>
      <c r="F2948">
        <v>82703</v>
      </c>
      <c r="G2948">
        <v>83480</v>
      </c>
      <c r="H2948">
        <v>89075</v>
      </c>
    </row>
    <row r="2949" spans="1:8">
      <c r="A2949" t="s">
        <v>1700</v>
      </c>
      <c r="B2949" t="s">
        <v>359</v>
      </c>
      <c r="C2949" t="s">
        <v>183</v>
      </c>
      <c r="D2949">
        <v>46819</v>
      </c>
      <c r="E2949">
        <v>50635</v>
      </c>
      <c r="F2949">
        <v>49456</v>
      </c>
      <c r="G2949">
        <v>49704</v>
      </c>
      <c r="H2949">
        <v>49992</v>
      </c>
    </row>
    <row r="2950" spans="1:8">
      <c r="A2950" t="s">
        <v>1700</v>
      </c>
      <c r="B2950" t="s">
        <v>359</v>
      </c>
      <c r="C2950" t="s">
        <v>184</v>
      </c>
      <c r="D2950">
        <v>166922</v>
      </c>
      <c r="E2950">
        <v>174731</v>
      </c>
      <c r="F2950">
        <v>174159</v>
      </c>
      <c r="G2950">
        <v>172783</v>
      </c>
      <c r="H2950">
        <v>180472</v>
      </c>
    </row>
    <row r="2951" spans="1:8">
      <c r="A2951" t="s">
        <v>1700</v>
      </c>
      <c r="B2951" t="s">
        <v>359</v>
      </c>
      <c r="C2951" t="s">
        <v>185</v>
      </c>
      <c r="D2951">
        <v>166922</v>
      </c>
      <c r="E2951">
        <v>174731</v>
      </c>
      <c r="F2951">
        <v>174159</v>
      </c>
      <c r="G2951">
        <v>172783</v>
      </c>
      <c r="H2951">
        <v>180472</v>
      </c>
    </row>
    <row r="2952" spans="1:8">
      <c r="A2952" t="s">
        <v>1700</v>
      </c>
      <c r="B2952" t="s">
        <v>359</v>
      </c>
      <c r="C2952" t="s">
        <v>186</v>
      </c>
      <c r="D2952">
        <v>13</v>
      </c>
      <c r="E2952">
        <v>4</v>
      </c>
      <c r="F2952">
        <v>5</v>
      </c>
      <c r="G2952">
        <v>8</v>
      </c>
      <c r="H2952">
        <v>9</v>
      </c>
    </row>
    <row r="2953" spans="1:8">
      <c r="A2953" t="s">
        <v>1700</v>
      </c>
      <c r="B2953" t="s">
        <v>359</v>
      </c>
      <c r="C2953" t="s">
        <v>187</v>
      </c>
      <c r="D2953">
        <v>13</v>
      </c>
      <c r="E2953">
        <v>4</v>
      </c>
      <c r="F2953">
        <v>5</v>
      </c>
      <c r="G2953">
        <v>8</v>
      </c>
      <c r="H2953">
        <v>9</v>
      </c>
    </row>
    <row r="2954" spans="1:8">
      <c r="A2954" t="s">
        <v>1700</v>
      </c>
      <c r="B2954" t="s">
        <v>359</v>
      </c>
      <c r="C2954" t="s">
        <v>1706</v>
      </c>
      <c r="D2954">
        <v>9922</v>
      </c>
      <c r="E2954">
        <v>9806</v>
      </c>
      <c r="F2954">
        <v>9843</v>
      </c>
      <c r="G2954">
        <v>9820</v>
      </c>
      <c r="H2954">
        <v>9682</v>
      </c>
    </row>
    <row r="2955" spans="1:8">
      <c r="A2955" t="s">
        <v>1700</v>
      </c>
      <c r="B2955" t="s">
        <v>359</v>
      </c>
      <c r="C2955" t="s">
        <v>188</v>
      </c>
      <c r="D2955">
        <v>1085749</v>
      </c>
      <c r="E2955">
        <v>1175877</v>
      </c>
      <c r="F2955">
        <v>1130357</v>
      </c>
      <c r="G2955">
        <v>983528</v>
      </c>
      <c r="H2955">
        <v>1059306</v>
      </c>
    </row>
    <row r="2956" spans="1:8">
      <c r="A2956" t="s">
        <v>1700</v>
      </c>
      <c r="B2956" t="s">
        <v>359</v>
      </c>
      <c r="C2956" t="s">
        <v>189</v>
      </c>
      <c r="D2956">
        <v>0</v>
      </c>
      <c r="E2956">
        <v>0</v>
      </c>
      <c r="F2956">
        <v>0</v>
      </c>
      <c r="G2956">
        <v>0</v>
      </c>
      <c r="H2956">
        <v>0</v>
      </c>
    </row>
    <row r="2957" spans="1:8">
      <c r="A2957" t="s">
        <v>1700</v>
      </c>
      <c r="B2957" t="s">
        <v>359</v>
      </c>
      <c r="C2957" t="s">
        <v>190</v>
      </c>
      <c r="D2957">
        <v>0</v>
      </c>
      <c r="E2957">
        <v>0</v>
      </c>
      <c r="F2957">
        <v>0</v>
      </c>
      <c r="G2957">
        <v>0</v>
      </c>
      <c r="H2957">
        <v>0</v>
      </c>
    </row>
    <row r="2958" spans="1:8">
      <c r="A2958" t="s">
        <v>1700</v>
      </c>
      <c r="B2958" t="s">
        <v>359</v>
      </c>
      <c r="C2958" t="s">
        <v>191</v>
      </c>
      <c r="D2958">
        <v>0</v>
      </c>
      <c r="E2958">
        <v>0</v>
      </c>
      <c r="F2958">
        <v>0</v>
      </c>
      <c r="G2958">
        <v>0</v>
      </c>
      <c r="H2958">
        <v>0</v>
      </c>
    </row>
    <row r="2959" spans="1:8">
      <c r="A2959" t="s">
        <v>1700</v>
      </c>
      <c r="B2959" t="s">
        <v>359</v>
      </c>
      <c r="C2959" t="s">
        <v>192</v>
      </c>
      <c r="D2959">
        <v>184561.3</v>
      </c>
      <c r="E2959">
        <v>191516.6</v>
      </c>
      <c r="F2959">
        <v>195708.7</v>
      </c>
      <c r="G2959">
        <v>196982.9</v>
      </c>
      <c r="H2959">
        <v>216860.2</v>
      </c>
    </row>
    <row r="2960" spans="1:8">
      <c r="A2960" t="s">
        <v>1700</v>
      </c>
      <c r="B2960" t="s">
        <v>359</v>
      </c>
      <c r="C2960" t="s">
        <v>193</v>
      </c>
      <c r="D2960">
        <v>170888</v>
      </c>
      <c r="E2960">
        <v>173548</v>
      </c>
      <c r="F2960">
        <v>173722</v>
      </c>
      <c r="G2960">
        <v>170957</v>
      </c>
      <c r="H2960">
        <v>179753</v>
      </c>
    </row>
    <row r="2961" spans="1:8">
      <c r="A2961" t="s">
        <v>1700</v>
      </c>
      <c r="B2961" t="s">
        <v>359</v>
      </c>
      <c r="C2961" t="s">
        <v>194</v>
      </c>
      <c r="D2961">
        <v>744</v>
      </c>
      <c r="E2961">
        <v>744</v>
      </c>
      <c r="F2961">
        <v>744</v>
      </c>
      <c r="G2961">
        <v>744</v>
      </c>
      <c r="H2961">
        <v>744</v>
      </c>
    </row>
    <row r="2962" spans="1:8">
      <c r="A2962" t="s">
        <v>1700</v>
      </c>
      <c r="B2962" t="s">
        <v>359</v>
      </c>
      <c r="C2962" t="s">
        <v>195</v>
      </c>
      <c r="D2962">
        <v>0</v>
      </c>
      <c r="E2962">
        <v>0</v>
      </c>
      <c r="F2962">
        <v>0</v>
      </c>
      <c r="G2962">
        <v>0</v>
      </c>
      <c r="H2962">
        <v>0</v>
      </c>
    </row>
    <row r="2963" spans="1:8">
      <c r="A2963" t="s">
        <v>1700</v>
      </c>
      <c r="B2963" t="s">
        <v>359</v>
      </c>
      <c r="C2963" t="s">
        <v>1707</v>
      </c>
      <c r="D2963">
        <v>0</v>
      </c>
      <c r="E2963">
        <v>0</v>
      </c>
      <c r="F2963">
        <v>0</v>
      </c>
      <c r="G2963">
        <v>0</v>
      </c>
      <c r="H2963">
        <v>0</v>
      </c>
    </row>
    <row r="2964" spans="1:8">
      <c r="A2964" t="s">
        <v>1700</v>
      </c>
      <c r="B2964" t="s">
        <v>359</v>
      </c>
      <c r="C2964" t="s">
        <v>196</v>
      </c>
      <c r="D2964">
        <v>0</v>
      </c>
      <c r="E2964">
        <v>0</v>
      </c>
      <c r="F2964">
        <v>0</v>
      </c>
      <c r="G2964">
        <v>0</v>
      </c>
      <c r="H2964">
        <v>0</v>
      </c>
    </row>
    <row r="2965" spans="1:8">
      <c r="A2965" t="s">
        <v>1700</v>
      </c>
      <c r="B2965" t="s">
        <v>359</v>
      </c>
      <c r="C2965" t="s">
        <v>197</v>
      </c>
      <c r="D2965">
        <v>538</v>
      </c>
      <c r="E2965">
        <v>538</v>
      </c>
      <c r="F2965">
        <v>538</v>
      </c>
      <c r="G2965">
        <v>538</v>
      </c>
      <c r="H2965">
        <v>538</v>
      </c>
    </row>
    <row r="2966" spans="1:8">
      <c r="A2966" t="s">
        <v>1700</v>
      </c>
      <c r="B2966" t="s">
        <v>359</v>
      </c>
      <c r="C2966" t="s">
        <v>198</v>
      </c>
      <c r="D2966">
        <v>1281</v>
      </c>
      <c r="E2966">
        <v>1281</v>
      </c>
      <c r="F2966">
        <v>1281</v>
      </c>
      <c r="G2966">
        <v>1281</v>
      </c>
      <c r="H2966">
        <v>1281</v>
      </c>
    </row>
    <row r="2967" spans="1:8">
      <c r="A2967" t="s">
        <v>1700</v>
      </c>
      <c r="B2967" t="s">
        <v>359</v>
      </c>
      <c r="C2967" t="s">
        <v>199</v>
      </c>
      <c r="D2967">
        <v>1281</v>
      </c>
      <c r="E2967">
        <v>1281</v>
      </c>
      <c r="F2967">
        <v>1281</v>
      </c>
      <c r="G2967">
        <v>1281</v>
      </c>
      <c r="H2967">
        <v>1281</v>
      </c>
    </row>
    <row r="2968" spans="1:8">
      <c r="A2968" t="s">
        <v>1700</v>
      </c>
      <c r="B2968" t="s">
        <v>359</v>
      </c>
      <c r="C2968" t="s">
        <v>200</v>
      </c>
      <c r="D2968">
        <v>184</v>
      </c>
      <c r="E2968">
        <v>784</v>
      </c>
      <c r="F2968">
        <v>832</v>
      </c>
      <c r="G2968">
        <v>113</v>
      </c>
      <c r="H2968">
        <v>110</v>
      </c>
    </row>
    <row r="2969" spans="1:8">
      <c r="A2969" t="s">
        <v>1700</v>
      </c>
      <c r="B2969" t="s">
        <v>359</v>
      </c>
      <c r="C2969" t="s">
        <v>201</v>
      </c>
      <c r="D2969">
        <v>2145</v>
      </c>
      <c r="E2969">
        <v>3579</v>
      </c>
      <c r="F2969">
        <v>4238</v>
      </c>
      <c r="G2969">
        <v>4144</v>
      </c>
      <c r="H2969">
        <v>2833</v>
      </c>
    </row>
    <row r="2970" spans="1:8">
      <c r="A2970" t="s">
        <v>1700</v>
      </c>
      <c r="B2970" t="s">
        <v>359</v>
      </c>
      <c r="C2970" t="s">
        <v>202</v>
      </c>
      <c r="D2970">
        <v>47038</v>
      </c>
      <c r="E2970">
        <v>47156</v>
      </c>
      <c r="F2970">
        <v>51193</v>
      </c>
      <c r="G2970">
        <v>46485</v>
      </c>
      <c r="H2970">
        <v>45572</v>
      </c>
    </row>
    <row r="2971" spans="1:8">
      <c r="A2971" t="s">
        <v>1700</v>
      </c>
      <c r="B2971" t="s">
        <v>359</v>
      </c>
      <c r="C2971" t="s">
        <v>203</v>
      </c>
      <c r="D2971">
        <v>14582</v>
      </c>
      <c r="E2971">
        <v>22644</v>
      </c>
      <c r="F2971">
        <v>25162</v>
      </c>
      <c r="G2971">
        <v>23762</v>
      </c>
      <c r="H2971">
        <v>20541</v>
      </c>
    </row>
    <row r="2972" spans="1:8">
      <c r="A2972" t="s">
        <v>1700</v>
      </c>
      <c r="B2972" t="s">
        <v>359</v>
      </c>
      <c r="C2972" t="s">
        <v>204</v>
      </c>
      <c r="D2972">
        <v>63949</v>
      </c>
      <c r="E2972">
        <v>74164</v>
      </c>
      <c r="F2972">
        <v>81425</v>
      </c>
      <c r="G2972">
        <v>74503</v>
      </c>
      <c r="H2972">
        <v>69055</v>
      </c>
    </row>
    <row r="2973" spans="1:8">
      <c r="A2973" t="s">
        <v>1700</v>
      </c>
      <c r="B2973" t="s">
        <v>359</v>
      </c>
      <c r="C2973" t="s">
        <v>205</v>
      </c>
      <c r="D2973">
        <v>63949</v>
      </c>
      <c r="E2973">
        <v>74164</v>
      </c>
      <c r="F2973">
        <v>81425</v>
      </c>
      <c r="G2973">
        <v>74503</v>
      </c>
      <c r="H2973">
        <v>69055</v>
      </c>
    </row>
    <row r="2974" spans="1:8">
      <c r="A2974" t="s">
        <v>1700</v>
      </c>
      <c r="B2974" t="s">
        <v>359</v>
      </c>
      <c r="C2974" t="s">
        <v>1708</v>
      </c>
      <c r="D2974">
        <v>0</v>
      </c>
      <c r="E2974">
        <v>0</v>
      </c>
      <c r="F2974">
        <v>0</v>
      </c>
      <c r="G2974">
        <v>0</v>
      </c>
      <c r="H2974">
        <v>0</v>
      </c>
    </row>
    <row r="2975" spans="1:8">
      <c r="A2975" t="s">
        <v>1700</v>
      </c>
      <c r="B2975" t="s">
        <v>359</v>
      </c>
      <c r="C2975" t="s">
        <v>1709</v>
      </c>
      <c r="D2975">
        <v>146</v>
      </c>
      <c r="E2975">
        <v>146</v>
      </c>
      <c r="F2975">
        <v>146</v>
      </c>
      <c r="G2975">
        <v>150</v>
      </c>
      <c r="H2975">
        <v>205</v>
      </c>
    </row>
    <row r="2976" spans="1:8">
      <c r="A2976" t="s">
        <v>1700</v>
      </c>
      <c r="B2976" t="s">
        <v>359</v>
      </c>
      <c r="C2976" t="s">
        <v>206</v>
      </c>
      <c r="D2976">
        <v>0</v>
      </c>
      <c r="E2976">
        <v>0</v>
      </c>
      <c r="F2976">
        <v>0</v>
      </c>
      <c r="G2976">
        <v>0</v>
      </c>
      <c r="H2976">
        <v>0</v>
      </c>
    </row>
    <row r="2977" spans="1:8">
      <c r="A2977" t="s">
        <v>1700</v>
      </c>
      <c r="B2977" t="s">
        <v>359</v>
      </c>
      <c r="C2977" t="s">
        <v>207</v>
      </c>
      <c r="D2977">
        <v>9521</v>
      </c>
      <c r="E2977">
        <v>8414</v>
      </c>
      <c r="F2977">
        <v>7086</v>
      </c>
      <c r="G2977">
        <v>8988</v>
      </c>
      <c r="H2977">
        <v>8668</v>
      </c>
    </row>
    <row r="2978" spans="1:8">
      <c r="A2978" t="s">
        <v>1700</v>
      </c>
      <c r="B2978" t="s">
        <v>359</v>
      </c>
      <c r="C2978" t="s">
        <v>208</v>
      </c>
      <c r="D2978">
        <v>0</v>
      </c>
      <c r="E2978">
        <v>0</v>
      </c>
      <c r="F2978">
        <v>0</v>
      </c>
      <c r="G2978">
        <v>0</v>
      </c>
      <c r="H2978">
        <v>0</v>
      </c>
    </row>
    <row r="2979" spans="1:8">
      <c r="A2979" t="s">
        <v>1700</v>
      </c>
      <c r="B2979" t="s">
        <v>359</v>
      </c>
      <c r="C2979" t="s">
        <v>209</v>
      </c>
      <c r="D2979">
        <v>9521</v>
      </c>
      <c r="E2979">
        <v>8414</v>
      </c>
      <c r="F2979">
        <v>7086</v>
      </c>
      <c r="G2979">
        <v>8988</v>
      </c>
      <c r="H2979">
        <v>8668</v>
      </c>
    </row>
    <row r="2980" spans="1:8">
      <c r="A2980" t="s">
        <v>1700</v>
      </c>
      <c r="B2980" t="s">
        <v>359</v>
      </c>
      <c r="C2980" t="s">
        <v>210</v>
      </c>
      <c r="D2980">
        <v>0</v>
      </c>
      <c r="E2980">
        <v>0</v>
      </c>
      <c r="F2980">
        <v>0</v>
      </c>
      <c r="G2980">
        <v>0</v>
      </c>
      <c r="H2980">
        <v>0</v>
      </c>
    </row>
    <row r="2981" spans="1:8">
      <c r="A2981" t="s">
        <v>1700</v>
      </c>
      <c r="B2981" t="s">
        <v>359</v>
      </c>
      <c r="C2981" t="s">
        <v>211</v>
      </c>
      <c r="D2981">
        <v>0</v>
      </c>
      <c r="E2981">
        <v>0</v>
      </c>
      <c r="F2981">
        <v>0</v>
      </c>
      <c r="G2981">
        <v>0</v>
      </c>
      <c r="H2981">
        <v>0</v>
      </c>
    </row>
    <row r="2982" spans="1:8">
      <c r="A2982" t="s">
        <v>1700</v>
      </c>
      <c r="B2982" t="s">
        <v>359</v>
      </c>
      <c r="C2982" t="s">
        <v>212</v>
      </c>
      <c r="D2982">
        <v>0</v>
      </c>
      <c r="E2982">
        <v>0</v>
      </c>
      <c r="F2982">
        <v>0</v>
      </c>
      <c r="G2982">
        <v>0</v>
      </c>
      <c r="H2982">
        <v>0</v>
      </c>
    </row>
    <row r="2983" spans="1:8">
      <c r="A2983" t="s">
        <v>1700</v>
      </c>
      <c r="B2983" t="s">
        <v>359</v>
      </c>
      <c r="C2983" t="s">
        <v>213</v>
      </c>
      <c r="D2983">
        <v>0</v>
      </c>
      <c r="E2983">
        <v>0</v>
      </c>
      <c r="F2983">
        <v>0</v>
      </c>
      <c r="G2983">
        <v>0</v>
      </c>
      <c r="H2983">
        <v>0</v>
      </c>
    </row>
    <row r="2984" spans="1:8">
      <c r="A2984" t="s">
        <v>1700</v>
      </c>
      <c r="B2984" t="s">
        <v>359</v>
      </c>
      <c r="C2984" t="s">
        <v>214</v>
      </c>
      <c r="D2984">
        <v>0</v>
      </c>
      <c r="E2984">
        <v>0</v>
      </c>
      <c r="F2984">
        <v>0</v>
      </c>
      <c r="G2984">
        <v>0</v>
      </c>
      <c r="H2984">
        <v>0</v>
      </c>
    </row>
    <row r="2985" spans="1:8">
      <c r="A2985" t="s">
        <v>1700</v>
      </c>
      <c r="B2985" t="s">
        <v>359</v>
      </c>
      <c r="C2985" t="s">
        <v>215</v>
      </c>
      <c r="D2985">
        <v>6458</v>
      </c>
      <c r="E2985">
        <v>6479</v>
      </c>
      <c r="F2985">
        <v>6458</v>
      </c>
      <c r="G2985">
        <v>4579</v>
      </c>
      <c r="H2985">
        <v>5694</v>
      </c>
    </row>
    <row r="2986" spans="1:8">
      <c r="A2986" t="s">
        <v>1700</v>
      </c>
      <c r="B2986" t="s">
        <v>359</v>
      </c>
      <c r="C2986" t="s">
        <v>216</v>
      </c>
      <c r="D2986">
        <v>6458</v>
      </c>
      <c r="E2986">
        <v>6479</v>
      </c>
      <c r="F2986">
        <v>6458</v>
      </c>
      <c r="G2986">
        <v>4579</v>
      </c>
      <c r="H2986">
        <v>5694</v>
      </c>
    </row>
    <row r="2987" spans="1:8">
      <c r="A2987" t="s">
        <v>1700</v>
      </c>
      <c r="B2987" t="s">
        <v>359</v>
      </c>
      <c r="C2987" t="s">
        <v>217</v>
      </c>
      <c r="D2987">
        <v>6458</v>
      </c>
      <c r="E2987">
        <v>6479</v>
      </c>
      <c r="F2987">
        <v>6458</v>
      </c>
      <c r="G2987">
        <v>4579</v>
      </c>
      <c r="H2987">
        <v>5694</v>
      </c>
    </row>
    <row r="2988" spans="1:8">
      <c r="A2988" t="s">
        <v>1700</v>
      </c>
      <c r="B2988" t="s">
        <v>359</v>
      </c>
      <c r="C2988" t="s">
        <v>218</v>
      </c>
      <c r="D2988">
        <v>4</v>
      </c>
      <c r="E2988">
        <v>14</v>
      </c>
      <c r="F2988">
        <v>7</v>
      </c>
      <c r="G2988">
        <v>19</v>
      </c>
      <c r="H2988">
        <v>6</v>
      </c>
    </row>
    <row r="2989" spans="1:8">
      <c r="A2989" t="s">
        <v>1700</v>
      </c>
      <c r="B2989" t="s">
        <v>359</v>
      </c>
      <c r="C2989" t="s">
        <v>219</v>
      </c>
      <c r="D2989">
        <v>9</v>
      </c>
      <c r="E2989">
        <v>7</v>
      </c>
      <c r="F2989">
        <v>19</v>
      </c>
      <c r="G2989">
        <v>5</v>
      </c>
      <c r="H2989">
        <v>11</v>
      </c>
    </row>
    <row r="2990" spans="1:8">
      <c r="A2990" t="s">
        <v>1700</v>
      </c>
      <c r="B2990" t="s">
        <v>359</v>
      </c>
      <c r="C2990" t="s">
        <v>220</v>
      </c>
      <c r="D2990">
        <v>27</v>
      </c>
      <c r="E2990">
        <v>14</v>
      </c>
      <c r="F2990">
        <v>27</v>
      </c>
      <c r="G2990">
        <v>50</v>
      </c>
      <c r="H2990">
        <v>21</v>
      </c>
    </row>
    <row r="2991" spans="1:8">
      <c r="A2991" t="s">
        <v>1700</v>
      </c>
      <c r="B2991" t="s">
        <v>359</v>
      </c>
      <c r="C2991" t="s">
        <v>221</v>
      </c>
      <c r="D2991">
        <v>39</v>
      </c>
      <c r="E2991">
        <v>35</v>
      </c>
      <c r="F2991">
        <v>53</v>
      </c>
      <c r="G2991">
        <v>75</v>
      </c>
      <c r="H2991">
        <v>38</v>
      </c>
    </row>
    <row r="2992" spans="1:8">
      <c r="A2992" t="s">
        <v>1700</v>
      </c>
      <c r="B2992" t="s">
        <v>359</v>
      </c>
      <c r="C2992" t="s">
        <v>222</v>
      </c>
      <c r="D2992">
        <v>39</v>
      </c>
      <c r="E2992">
        <v>35</v>
      </c>
      <c r="F2992">
        <v>53</v>
      </c>
      <c r="G2992">
        <v>75</v>
      </c>
      <c r="H2992">
        <v>38</v>
      </c>
    </row>
    <row r="2993" spans="1:8">
      <c r="A2993" t="s">
        <v>1700</v>
      </c>
      <c r="B2993" t="s">
        <v>359</v>
      </c>
      <c r="C2993" t="s">
        <v>223</v>
      </c>
      <c r="D2993">
        <v>0</v>
      </c>
      <c r="E2993">
        <v>0</v>
      </c>
      <c r="F2993">
        <v>0</v>
      </c>
      <c r="G2993">
        <v>0</v>
      </c>
      <c r="H2993">
        <v>0</v>
      </c>
    </row>
    <row r="2994" spans="1:8">
      <c r="A2994" t="s">
        <v>1700</v>
      </c>
      <c r="B2994" t="s">
        <v>359</v>
      </c>
      <c r="C2994" t="s">
        <v>224</v>
      </c>
      <c r="D2994">
        <v>84224</v>
      </c>
      <c r="E2994">
        <v>82167</v>
      </c>
      <c r="F2994">
        <v>79652</v>
      </c>
      <c r="G2994">
        <v>72313</v>
      </c>
      <c r="H2994">
        <v>77441</v>
      </c>
    </row>
    <row r="2995" spans="1:8">
      <c r="A2995" t="s">
        <v>1700</v>
      </c>
      <c r="B2995" t="s">
        <v>359</v>
      </c>
      <c r="C2995" t="s">
        <v>225</v>
      </c>
      <c r="D2995">
        <v>160086</v>
      </c>
      <c r="E2995">
        <v>158492</v>
      </c>
      <c r="F2995">
        <v>156843</v>
      </c>
      <c r="G2995">
        <v>152447</v>
      </c>
      <c r="H2995">
        <v>166601</v>
      </c>
    </row>
    <row r="2996" spans="1:8">
      <c r="A2996" t="s">
        <v>1700</v>
      </c>
      <c r="B2996" t="s">
        <v>359</v>
      </c>
      <c r="C2996" t="s">
        <v>226</v>
      </c>
      <c r="D2996">
        <v>95238</v>
      </c>
      <c r="E2996">
        <v>98197</v>
      </c>
      <c r="F2996">
        <v>93792</v>
      </c>
      <c r="G2996">
        <v>90767</v>
      </c>
      <c r="H2996">
        <v>93502</v>
      </c>
    </row>
    <row r="2997" spans="1:8">
      <c r="A2997" t="s">
        <v>1700</v>
      </c>
      <c r="B2997" t="s">
        <v>359</v>
      </c>
      <c r="C2997" t="s">
        <v>227</v>
      </c>
      <c r="D2997">
        <v>339548</v>
      </c>
      <c r="E2997">
        <v>338856</v>
      </c>
      <c r="F2997">
        <v>330287</v>
      </c>
      <c r="G2997">
        <v>315528</v>
      </c>
      <c r="H2997">
        <v>337544</v>
      </c>
    </row>
    <row r="2998" spans="1:8">
      <c r="A2998" t="s">
        <v>1700</v>
      </c>
      <c r="B2998" t="s">
        <v>359</v>
      </c>
      <c r="C2998" t="s">
        <v>228</v>
      </c>
      <c r="D2998">
        <v>339548</v>
      </c>
      <c r="E2998">
        <v>338856</v>
      </c>
      <c r="F2998">
        <v>330287</v>
      </c>
      <c r="G2998">
        <v>315528</v>
      </c>
      <c r="H2998">
        <v>337544</v>
      </c>
    </row>
    <row r="2999" spans="1:8">
      <c r="A2999" t="s">
        <v>1700</v>
      </c>
      <c r="B2999" t="s">
        <v>359</v>
      </c>
      <c r="C2999" t="s">
        <v>229</v>
      </c>
      <c r="D2999">
        <v>1834</v>
      </c>
      <c r="E2999">
        <v>1742</v>
      </c>
      <c r="F2999">
        <v>1681</v>
      </c>
      <c r="G2999">
        <v>1544</v>
      </c>
      <c r="H2999">
        <v>1557</v>
      </c>
    </row>
    <row r="3000" spans="1:8">
      <c r="A3000" t="s">
        <v>1700</v>
      </c>
      <c r="B3000" t="s">
        <v>359</v>
      </c>
      <c r="C3000" t="s">
        <v>230</v>
      </c>
      <c r="D3000">
        <v>1338</v>
      </c>
      <c r="E3000">
        <v>1356</v>
      </c>
      <c r="F3000">
        <v>1254</v>
      </c>
      <c r="G3000">
        <v>1205</v>
      </c>
      <c r="H3000">
        <v>1334</v>
      </c>
    </row>
    <row r="3001" spans="1:8">
      <c r="A3001" t="s">
        <v>1700</v>
      </c>
      <c r="B3001" t="s">
        <v>359</v>
      </c>
      <c r="C3001" t="s">
        <v>231</v>
      </c>
      <c r="D3001">
        <v>3172</v>
      </c>
      <c r="E3001">
        <v>3098</v>
      </c>
      <c r="F3001">
        <v>2935</v>
      </c>
      <c r="G3001">
        <v>2749</v>
      </c>
      <c r="H3001">
        <v>2891</v>
      </c>
    </row>
    <row r="3002" spans="1:8">
      <c r="A3002" t="s">
        <v>1700</v>
      </c>
      <c r="B3002" t="s">
        <v>359</v>
      </c>
      <c r="C3002" t="s">
        <v>232</v>
      </c>
      <c r="D3002">
        <v>3172</v>
      </c>
      <c r="E3002">
        <v>3098</v>
      </c>
      <c r="F3002">
        <v>2935</v>
      </c>
      <c r="G3002">
        <v>2749</v>
      </c>
      <c r="H3002">
        <v>2891</v>
      </c>
    </row>
    <row r="3003" spans="1:8">
      <c r="A3003" t="s">
        <v>1700</v>
      </c>
      <c r="B3003" t="s">
        <v>359</v>
      </c>
      <c r="C3003" t="s">
        <v>233</v>
      </c>
      <c r="D3003">
        <v>0</v>
      </c>
      <c r="E3003">
        <v>0</v>
      </c>
      <c r="F3003">
        <v>0</v>
      </c>
      <c r="G3003">
        <v>0</v>
      </c>
      <c r="H3003">
        <v>0</v>
      </c>
    </row>
    <row r="3004" spans="1:8">
      <c r="A3004" t="s">
        <v>1700</v>
      </c>
      <c r="B3004" t="s">
        <v>359</v>
      </c>
      <c r="C3004" t="s">
        <v>234</v>
      </c>
      <c r="D3004">
        <v>182810</v>
      </c>
      <c r="E3004">
        <v>181077</v>
      </c>
      <c r="F3004">
        <v>179963</v>
      </c>
      <c r="G3004">
        <v>157972</v>
      </c>
      <c r="H3004">
        <v>176676</v>
      </c>
    </row>
    <row r="3005" spans="1:8">
      <c r="A3005" t="s">
        <v>1700</v>
      </c>
      <c r="B3005" t="s">
        <v>359</v>
      </c>
      <c r="C3005" t="s">
        <v>235</v>
      </c>
      <c r="D3005">
        <v>2827</v>
      </c>
      <c r="E3005">
        <v>2870</v>
      </c>
      <c r="F3005">
        <v>2893</v>
      </c>
      <c r="G3005">
        <v>2905</v>
      </c>
      <c r="H3005">
        <v>2923</v>
      </c>
    </row>
    <row r="3006" spans="1:8">
      <c r="A3006" t="s">
        <v>1700</v>
      </c>
      <c r="B3006" t="s">
        <v>359</v>
      </c>
      <c r="C3006" t="s">
        <v>236</v>
      </c>
      <c r="D3006">
        <v>4446</v>
      </c>
      <c r="E3006">
        <v>4395</v>
      </c>
      <c r="F3006">
        <v>4027</v>
      </c>
      <c r="G3006">
        <v>4098</v>
      </c>
      <c r="H3006">
        <v>4190</v>
      </c>
    </row>
    <row r="3007" spans="1:8">
      <c r="A3007" t="s">
        <v>1700</v>
      </c>
      <c r="B3007" t="s">
        <v>359</v>
      </c>
      <c r="C3007" t="s">
        <v>237</v>
      </c>
      <c r="D3007">
        <v>190083</v>
      </c>
      <c r="E3007">
        <v>188341</v>
      </c>
      <c r="F3007">
        <v>186884</v>
      </c>
      <c r="G3007">
        <v>164976</v>
      </c>
      <c r="H3007">
        <v>183789</v>
      </c>
    </row>
    <row r="3008" spans="1:8">
      <c r="A3008" t="s">
        <v>1700</v>
      </c>
      <c r="B3008" t="s">
        <v>359</v>
      </c>
      <c r="C3008" t="s">
        <v>238</v>
      </c>
      <c r="D3008">
        <v>190083</v>
      </c>
      <c r="E3008">
        <v>188341</v>
      </c>
      <c r="F3008">
        <v>186884</v>
      </c>
      <c r="G3008">
        <v>164976</v>
      </c>
      <c r="H3008">
        <v>183789</v>
      </c>
    </row>
    <row r="3009" spans="1:8">
      <c r="A3009" t="s">
        <v>1700</v>
      </c>
      <c r="B3009" t="s">
        <v>359</v>
      </c>
      <c r="C3009" t="s">
        <v>239</v>
      </c>
      <c r="D3009">
        <v>175047</v>
      </c>
      <c r="E3009">
        <v>173567</v>
      </c>
      <c r="F3009">
        <v>172005</v>
      </c>
      <c r="G3009">
        <v>151878</v>
      </c>
      <c r="H3009">
        <v>169101</v>
      </c>
    </row>
    <row r="3010" spans="1:8">
      <c r="A3010" t="s">
        <v>1700</v>
      </c>
      <c r="B3010" t="s">
        <v>359</v>
      </c>
      <c r="C3010" t="s">
        <v>240</v>
      </c>
      <c r="D3010">
        <v>2378</v>
      </c>
      <c r="E3010">
        <v>2367</v>
      </c>
      <c r="F3010">
        <v>2154</v>
      </c>
      <c r="G3010">
        <v>2041</v>
      </c>
      <c r="H3010">
        <v>2043</v>
      </c>
    </row>
    <row r="3011" spans="1:8">
      <c r="A3011" t="s">
        <v>1700</v>
      </c>
      <c r="B3011" t="s">
        <v>359</v>
      </c>
      <c r="C3011" t="s">
        <v>241</v>
      </c>
      <c r="D3011">
        <v>0</v>
      </c>
      <c r="E3011">
        <v>0</v>
      </c>
      <c r="F3011">
        <v>0</v>
      </c>
      <c r="G3011">
        <v>0</v>
      </c>
      <c r="H3011">
        <v>0</v>
      </c>
    </row>
    <row r="3012" spans="1:8">
      <c r="A3012" t="s">
        <v>1700</v>
      </c>
      <c r="B3012" t="s">
        <v>359</v>
      </c>
      <c r="C3012" t="s">
        <v>242</v>
      </c>
      <c r="D3012">
        <v>11085</v>
      </c>
      <c r="E3012">
        <v>12990</v>
      </c>
      <c r="F3012">
        <v>12721</v>
      </c>
      <c r="G3012">
        <v>10668</v>
      </c>
      <c r="H3012">
        <v>8098</v>
      </c>
    </row>
    <row r="3013" spans="1:8">
      <c r="A3013" t="s">
        <v>1700</v>
      </c>
      <c r="B3013" t="s">
        <v>359</v>
      </c>
      <c r="C3013" t="s">
        <v>243</v>
      </c>
      <c r="D3013">
        <v>52468</v>
      </c>
      <c r="E3013">
        <v>60197</v>
      </c>
      <c r="F3013">
        <v>61642</v>
      </c>
      <c r="G3013">
        <v>54131</v>
      </c>
      <c r="H3013">
        <v>54403</v>
      </c>
    </row>
    <row r="3014" spans="1:8">
      <c r="A3014" t="s">
        <v>1700</v>
      </c>
      <c r="B3014" t="s">
        <v>359</v>
      </c>
      <c r="C3014" t="s">
        <v>244</v>
      </c>
      <c r="D3014">
        <v>31199</v>
      </c>
      <c r="E3014">
        <v>50811</v>
      </c>
      <c r="F3014">
        <v>51055</v>
      </c>
      <c r="G3014">
        <v>47443</v>
      </c>
      <c r="H3014">
        <v>45860</v>
      </c>
    </row>
    <row r="3015" spans="1:8">
      <c r="A3015" t="s">
        <v>1700</v>
      </c>
      <c r="B3015" t="s">
        <v>359</v>
      </c>
      <c r="C3015" t="s">
        <v>1710</v>
      </c>
      <c r="D3015">
        <v>3571</v>
      </c>
      <c r="E3015">
        <v>3581</v>
      </c>
      <c r="F3015">
        <v>3647</v>
      </c>
      <c r="G3015">
        <v>3695</v>
      </c>
      <c r="H3015">
        <v>3510</v>
      </c>
    </row>
    <row r="3016" spans="1:8">
      <c r="A3016" t="s">
        <v>1700</v>
      </c>
      <c r="B3016" t="s">
        <v>359</v>
      </c>
      <c r="C3016" t="s">
        <v>245</v>
      </c>
      <c r="D3016">
        <v>254570</v>
      </c>
      <c r="E3016">
        <v>271085</v>
      </c>
      <c r="F3016">
        <v>265645</v>
      </c>
      <c r="G3016">
        <v>250479</v>
      </c>
      <c r="H3016">
        <v>243374</v>
      </c>
    </row>
    <row r="3017" spans="1:8">
      <c r="A3017" t="s">
        <v>1700</v>
      </c>
      <c r="B3017" t="s">
        <v>359</v>
      </c>
      <c r="C3017" t="s">
        <v>246</v>
      </c>
      <c r="D3017">
        <v>63711</v>
      </c>
      <c r="E3017">
        <v>75122</v>
      </c>
      <c r="F3017">
        <v>75887</v>
      </c>
      <c r="G3017">
        <v>68330</v>
      </c>
      <c r="H3017">
        <v>66039</v>
      </c>
    </row>
    <row r="3018" spans="1:8">
      <c r="A3018" t="s">
        <v>1700</v>
      </c>
      <c r="B3018" t="s">
        <v>359</v>
      </c>
      <c r="C3018" t="s">
        <v>247</v>
      </c>
      <c r="D3018">
        <v>413033</v>
      </c>
      <c r="E3018">
        <v>470207</v>
      </c>
      <c r="F3018">
        <v>466949</v>
      </c>
      <c r="G3018">
        <v>431051</v>
      </c>
      <c r="H3018">
        <v>417775</v>
      </c>
    </row>
    <row r="3019" spans="1:8">
      <c r="A3019" t="s">
        <v>1700</v>
      </c>
      <c r="B3019" t="s">
        <v>359</v>
      </c>
      <c r="C3019" t="s">
        <v>248</v>
      </c>
      <c r="D3019">
        <v>131.4</v>
      </c>
      <c r="E3019">
        <v>149.30000000000001</v>
      </c>
      <c r="F3019">
        <v>147.80000000000001</v>
      </c>
      <c r="G3019">
        <v>135.1</v>
      </c>
      <c r="H3019">
        <v>130.6</v>
      </c>
    </row>
    <row r="3020" spans="1:8">
      <c r="A3020" t="s">
        <v>1700</v>
      </c>
      <c r="B3020" t="s">
        <v>359</v>
      </c>
      <c r="C3020" t="s">
        <v>249</v>
      </c>
      <c r="D3020">
        <v>381835</v>
      </c>
      <c r="E3020">
        <v>419394</v>
      </c>
      <c r="F3020">
        <v>415895</v>
      </c>
      <c r="G3020">
        <v>383608</v>
      </c>
      <c r="H3020">
        <v>371914</v>
      </c>
    </row>
    <row r="3021" spans="1:8">
      <c r="A3021" t="s">
        <v>1700</v>
      </c>
      <c r="B3021" t="s">
        <v>359</v>
      </c>
      <c r="C3021" t="s">
        <v>250</v>
      </c>
      <c r="D3021">
        <v>376298</v>
      </c>
      <c r="E3021">
        <v>431513</v>
      </c>
      <c r="F3021">
        <v>433368</v>
      </c>
      <c r="G3021">
        <v>396343</v>
      </c>
      <c r="H3021">
        <v>383424</v>
      </c>
    </row>
    <row r="3022" spans="1:8">
      <c r="A3022" t="s">
        <v>1700</v>
      </c>
      <c r="B3022" t="s">
        <v>359</v>
      </c>
      <c r="C3022" t="s">
        <v>251</v>
      </c>
      <c r="D3022">
        <v>54528</v>
      </c>
      <c r="E3022">
        <v>51181</v>
      </c>
      <c r="F3022">
        <v>54671</v>
      </c>
      <c r="G3022">
        <v>30344</v>
      </c>
      <c r="H3022">
        <v>0</v>
      </c>
    </row>
    <row r="3023" spans="1:8">
      <c r="A3023" t="s">
        <v>1700</v>
      </c>
      <c r="B3023" t="s">
        <v>359</v>
      </c>
      <c r="C3023" t="s">
        <v>252</v>
      </c>
      <c r="D3023">
        <v>54528</v>
      </c>
      <c r="E3023">
        <v>51181</v>
      </c>
      <c r="F3023">
        <v>54671</v>
      </c>
      <c r="G3023">
        <v>30344</v>
      </c>
      <c r="H3023">
        <v>0</v>
      </c>
    </row>
    <row r="3024" spans="1:8">
      <c r="A3024" t="s">
        <v>1700</v>
      </c>
      <c r="B3024" t="s">
        <v>359</v>
      </c>
      <c r="C3024" t="s">
        <v>1711</v>
      </c>
      <c r="D3024">
        <v>601</v>
      </c>
      <c r="E3024">
        <v>601</v>
      </c>
      <c r="F3024">
        <v>601</v>
      </c>
      <c r="G3024">
        <v>0</v>
      </c>
      <c r="H3024">
        <v>0</v>
      </c>
    </row>
    <row r="3025" spans="1:8">
      <c r="A3025" t="s">
        <v>1700</v>
      </c>
      <c r="B3025" t="s">
        <v>359</v>
      </c>
      <c r="C3025" t="s">
        <v>253</v>
      </c>
      <c r="D3025">
        <v>25154</v>
      </c>
      <c r="E3025">
        <v>25145</v>
      </c>
      <c r="F3025">
        <v>25146</v>
      </c>
      <c r="G3025">
        <v>25218</v>
      </c>
      <c r="H3025">
        <v>25150</v>
      </c>
    </row>
    <row r="3026" spans="1:8">
      <c r="A3026" t="s">
        <v>1700</v>
      </c>
      <c r="B3026" t="s">
        <v>359</v>
      </c>
      <c r="C3026" t="s">
        <v>1712</v>
      </c>
      <c r="D3026">
        <v>0</v>
      </c>
      <c r="E3026">
        <v>0</v>
      </c>
      <c r="F3026">
        <v>0</v>
      </c>
      <c r="G3026">
        <v>0</v>
      </c>
      <c r="H3026">
        <v>0</v>
      </c>
    </row>
    <row r="3027" spans="1:8">
      <c r="A3027" t="s">
        <v>1700</v>
      </c>
      <c r="B3027" t="s">
        <v>359</v>
      </c>
      <c r="C3027" t="s">
        <v>1713</v>
      </c>
      <c r="D3027">
        <v>3704</v>
      </c>
      <c r="E3027">
        <v>3622</v>
      </c>
      <c r="F3027">
        <v>3428</v>
      </c>
      <c r="G3027">
        <v>3191</v>
      </c>
      <c r="H3027">
        <v>3159</v>
      </c>
    </row>
    <row r="3028" spans="1:8">
      <c r="A3028" t="s">
        <v>1700</v>
      </c>
      <c r="B3028" t="s">
        <v>359</v>
      </c>
      <c r="C3028" t="s">
        <v>1714</v>
      </c>
      <c r="D3028">
        <v>0</v>
      </c>
      <c r="E3028">
        <v>0</v>
      </c>
      <c r="F3028">
        <v>0</v>
      </c>
      <c r="G3028">
        <v>0</v>
      </c>
      <c r="H3028">
        <v>4597</v>
      </c>
    </row>
    <row r="3029" spans="1:8">
      <c r="A3029" t="s">
        <v>1700</v>
      </c>
      <c r="B3029" t="s">
        <v>359</v>
      </c>
      <c r="C3029" t="s">
        <v>254</v>
      </c>
      <c r="D3029">
        <v>3704</v>
      </c>
      <c r="E3029">
        <v>3622</v>
      </c>
      <c r="F3029">
        <v>3428</v>
      </c>
      <c r="G3029">
        <v>3191</v>
      </c>
      <c r="H3029">
        <v>3159</v>
      </c>
    </row>
    <row r="3030" spans="1:8">
      <c r="A3030" t="s">
        <v>1700</v>
      </c>
      <c r="B3030" t="s">
        <v>359</v>
      </c>
      <c r="C3030" t="s">
        <v>255</v>
      </c>
      <c r="D3030">
        <v>3704</v>
      </c>
      <c r="E3030">
        <v>3622</v>
      </c>
      <c r="F3030">
        <v>3428</v>
      </c>
      <c r="G3030">
        <v>3191</v>
      </c>
      <c r="H3030">
        <v>7756</v>
      </c>
    </row>
    <row r="3031" spans="1:8">
      <c r="A3031" t="s">
        <v>1700</v>
      </c>
      <c r="B3031" t="s">
        <v>359</v>
      </c>
      <c r="C3031" t="s">
        <v>256</v>
      </c>
      <c r="D3031">
        <v>3704</v>
      </c>
      <c r="E3031">
        <v>3622</v>
      </c>
      <c r="F3031">
        <v>3428</v>
      </c>
      <c r="G3031">
        <v>3191</v>
      </c>
      <c r="H3031">
        <v>7756</v>
      </c>
    </row>
    <row r="3032" spans="1:8">
      <c r="A3032" t="s">
        <v>1700</v>
      </c>
      <c r="B3032" t="s">
        <v>359</v>
      </c>
      <c r="C3032" t="s">
        <v>1715</v>
      </c>
      <c r="D3032">
        <v>0</v>
      </c>
      <c r="E3032">
        <v>0</v>
      </c>
      <c r="F3032">
        <v>0</v>
      </c>
      <c r="G3032">
        <v>0</v>
      </c>
      <c r="H3032">
        <v>0</v>
      </c>
    </row>
    <row r="3033" spans="1:8">
      <c r="A3033" t="s">
        <v>1700</v>
      </c>
      <c r="B3033" t="s">
        <v>359</v>
      </c>
      <c r="C3033" t="s">
        <v>257</v>
      </c>
      <c r="D3033">
        <v>16351</v>
      </c>
      <c r="E3033">
        <v>14922</v>
      </c>
      <c r="F3033">
        <v>14720</v>
      </c>
      <c r="G3033">
        <v>18951</v>
      </c>
      <c r="H3033">
        <v>16300</v>
      </c>
    </row>
    <row r="3034" spans="1:8">
      <c r="A3034" t="s">
        <v>1700</v>
      </c>
      <c r="B3034" t="s">
        <v>359</v>
      </c>
      <c r="C3034" t="s">
        <v>258</v>
      </c>
      <c r="D3034">
        <v>18924</v>
      </c>
      <c r="E3034">
        <v>17260</v>
      </c>
      <c r="F3034">
        <v>16876</v>
      </c>
      <c r="G3034">
        <v>20891</v>
      </c>
      <c r="H3034">
        <v>22901</v>
      </c>
    </row>
    <row r="3035" spans="1:8">
      <c r="A3035" t="s">
        <v>1700</v>
      </c>
      <c r="B3035" t="s">
        <v>359</v>
      </c>
      <c r="C3035" t="s">
        <v>259</v>
      </c>
      <c r="D3035">
        <v>18924</v>
      </c>
      <c r="E3035">
        <v>17260</v>
      </c>
      <c r="F3035">
        <v>16876</v>
      </c>
      <c r="G3035">
        <v>20891</v>
      </c>
      <c r="H3035">
        <v>22901</v>
      </c>
    </row>
    <row r="3036" spans="1:8">
      <c r="A3036" t="s">
        <v>1700</v>
      </c>
      <c r="B3036" t="s">
        <v>359</v>
      </c>
      <c r="C3036" t="s">
        <v>260</v>
      </c>
      <c r="D3036">
        <v>290277</v>
      </c>
      <c r="E3036">
        <v>291456</v>
      </c>
      <c r="F3036">
        <v>292147</v>
      </c>
      <c r="G3036">
        <v>267138</v>
      </c>
      <c r="H3036">
        <v>288908</v>
      </c>
    </row>
    <row r="3037" spans="1:8">
      <c r="A3037" t="s">
        <v>1700</v>
      </c>
      <c r="B3037" t="s">
        <v>359</v>
      </c>
      <c r="C3037" t="s">
        <v>261</v>
      </c>
      <c r="D3037">
        <v>11246</v>
      </c>
      <c r="E3037">
        <v>12687</v>
      </c>
      <c r="F3037">
        <v>14465</v>
      </c>
      <c r="G3037">
        <v>14294</v>
      </c>
      <c r="H3037">
        <v>10856</v>
      </c>
    </row>
    <row r="3038" spans="1:8">
      <c r="A3038" t="s">
        <v>1700</v>
      </c>
      <c r="B3038" t="s">
        <v>359</v>
      </c>
      <c r="C3038" t="s">
        <v>262</v>
      </c>
      <c r="D3038">
        <v>695</v>
      </c>
      <c r="E3038">
        <v>747</v>
      </c>
      <c r="F3038">
        <v>788</v>
      </c>
      <c r="G3038">
        <v>760</v>
      </c>
      <c r="H3038">
        <v>1421</v>
      </c>
    </row>
    <row r="3039" spans="1:8">
      <c r="A3039" t="s">
        <v>1700</v>
      </c>
      <c r="B3039" t="s">
        <v>359</v>
      </c>
      <c r="C3039" t="s">
        <v>1716</v>
      </c>
      <c r="D3039">
        <v>853</v>
      </c>
      <c r="E3039">
        <v>854</v>
      </c>
      <c r="F3039">
        <v>852</v>
      </c>
      <c r="G3039">
        <v>842</v>
      </c>
      <c r="H3039">
        <v>905</v>
      </c>
    </row>
    <row r="3040" spans="1:8">
      <c r="A3040" t="s">
        <v>1700</v>
      </c>
      <c r="B3040" t="s">
        <v>359</v>
      </c>
      <c r="C3040" t="s">
        <v>263</v>
      </c>
      <c r="D3040">
        <v>110807</v>
      </c>
      <c r="E3040">
        <v>109012</v>
      </c>
      <c r="F3040">
        <v>115920</v>
      </c>
      <c r="G3040">
        <v>114783</v>
      </c>
      <c r="H3040">
        <v>109938</v>
      </c>
    </row>
    <row r="3041" spans="1:8">
      <c r="A3041" t="s">
        <v>1700</v>
      </c>
      <c r="B3041" t="s">
        <v>359</v>
      </c>
      <c r="C3041" t="s">
        <v>264</v>
      </c>
      <c r="D3041">
        <v>15582</v>
      </c>
      <c r="E3041">
        <v>23571</v>
      </c>
      <c r="F3041">
        <v>26037</v>
      </c>
      <c r="G3041">
        <v>24462</v>
      </c>
      <c r="H3041">
        <v>21401</v>
      </c>
    </row>
    <row r="3042" spans="1:8">
      <c r="A3042" t="s">
        <v>1700</v>
      </c>
      <c r="B3042" t="s">
        <v>359</v>
      </c>
      <c r="C3042" t="s">
        <v>265</v>
      </c>
      <c r="D3042">
        <v>428608</v>
      </c>
      <c r="E3042">
        <v>437473</v>
      </c>
      <c r="F3042">
        <v>449357</v>
      </c>
      <c r="G3042">
        <v>421437</v>
      </c>
      <c r="H3042">
        <v>432525</v>
      </c>
    </row>
    <row r="3043" spans="1:8">
      <c r="A3043" t="s">
        <v>1700</v>
      </c>
      <c r="B3043" t="s">
        <v>359</v>
      </c>
      <c r="C3043" t="s">
        <v>266</v>
      </c>
      <c r="D3043">
        <v>136.30000000000001</v>
      </c>
      <c r="E3043">
        <v>138.9</v>
      </c>
      <c r="F3043">
        <v>142.19999999999999</v>
      </c>
      <c r="G3043">
        <v>132.1</v>
      </c>
      <c r="H3043">
        <v>135.30000000000001</v>
      </c>
    </row>
    <row r="3044" spans="1:8">
      <c r="A3044" t="s">
        <v>1700</v>
      </c>
      <c r="B3044" t="s">
        <v>359</v>
      </c>
      <c r="C3044" t="s">
        <v>267</v>
      </c>
      <c r="D3044">
        <v>427913</v>
      </c>
      <c r="E3044">
        <v>436726</v>
      </c>
      <c r="F3044">
        <v>448569</v>
      </c>
      <c r="G3044">
        <v>420677</v>
      </c>
      <c r="H3044">
        <v>431103</v>
      </c>
    </row>
    <row r="3045" spans="1:8">
      <c r="A3045" t="s">
        <v>1700</v>
      </c>
      <c r="B3045" t="s">
        <v>359</v>
      </c>
      <c r="C3045" t="s">
        <v>268</v>
      </c>
      <c r="D3045">
        <v>496</v>
      </c>
      <c r="E3045">
        <v>354</v>
      </c>
      <c r="F3045">
        <v>210</v>
      </c>
      <c r="G3045">
        <v>112</v>
      </c>
      <c r="H3045">
        <v>193</v>
      </c>
    </row>
    <row r="3046" spans="1:8">
      <c r="A3046" t="s">
        <v>1700</v>
      </c>
      <c r="B3046" t="s">
        <v>359</v>
      </c>
      <c r="C3046" t="s">
        <v>269</v>
      </c>
      <c r="D3046">
        <v>0</v>
      </c>
      <c r="E3046">
        <v>0</v>
      </c>
      <c r="F3046">
        <v>0</v>
      </c>
      <c r="G3046">
        <v>0</v>
      </c>
      <c r="H3046">
        <v>0</v>
      </c>
    </row>
    <row r="3047" spans="1:8">
      <c r="A3047" t="s">
        <v>1700</v>
      </c>
      <c r="B3047" t="s">
        <v>359</v>
      </c>
      <c r="C3047" t="s">
        <v>270</v>
      </c>
      <c r="D3047">
        <v>1460</v>
      </c>
      <c r="E3047">
        <v>1899</v>
      </c>
      <c r="F3047">
        <v>2385</v>
      </c>
      <c r="G3047">
        <v>3349</v>
      </c>
      <c r="H3047">
        <v>1123</v>
      </c>
    </row>
    <row r="3048" spans="1:8">
      <c r="A3048" t="s">
        <v>1700</v>
      </c>
      <c r="B3048" t="s">
        <v>359</v>
      </c>
      <c r="C3048" t="s">
        <v>271</v>
      </c>
      <c r="D3048">
        <v>1956</v>
      </c>
      <c r="E3048">
        <v>2254</v>
      </c>
      <c r="F3048">
        <v>2595</v>
      </c>
      <c r="G3048">
        <v>3461</v>
      </c>
      <c r="H3048">
        <v>1316</v>
      </c>
    </row>
    <row r="3049" spans="1:8">
      <c r="A3049" t="s">
        <v>1700</v>
      </c>
      <c r="B3049" t="s">
        <v>359</v>
      </c>
      <c r="C3049" t="s">
        <v>272</v>
      </c>
      <c r="D3049">
        <v>1956</v>
      </c>
      <c r="E3049">
        <v>2254</v>
      </c>
      <c r="F3049">
        <v>2595</v>
      </c>
      <c r="G3049">
        <v>3461</v>
      </c>
      <c r="H3049">
        <v>1316</v>
      </c>
    </row>
    <row r="3050" spans="1:8">
      <c r="A3050" t="s">
        <v>1700</v>
      </c>
      <c r="B3050" t="s">
        <v>359</v>
      </c>
      <c r="C3050" t="s">
        <v>273</v>
      </c>
      <c r="D3050">
        <v>0</v>
      </c>
      <c r="E3050">
        <v>0</v>
      </c>
      <c r="F3050">
        <v>0</v>
      </c>
      <c r="G3050">
        <v>0</v>
      </c>
      <c r="H3050">
        <v>0</v>
      </c>
    </row>
    <row r="3051" spans="1:8">
      <c r="A3051" t="s">
        <v>1700</v>
      </c>
      <c r="B3051" t="s">
        <v>359</v>
      </c>
      <c r="C3051" t="s">
        <v>274</v>
      </c>
      <c r="D3051">
        <v>409164</v>
      </c>
      <c r="E3051">
        <v>418691</v>
      </c>
      <c r="F3051">
        <v>430621</v>
      </c>
      <c r="G3051">
        <v>404169</v>
      </c>
      <c r="H3051">
        <v>411463</v>
      </c>
    </row>
    <row r="3052" spans="1:8">
      <c r="A3052" t="s">
        <v>1700</v>
      </c>
      <c r="B3052" t="s">
        <v>359</v>
      </c>
      <c r="C3052" t="s">
        <v>275</v>
      </c>
      <c r="D3052">
        <v>0</v>
      </c>
      <c r="E3052">
        <v>0</v>
      </c>
      <c r="F3052">
        <v>0</v>
      </c>
      <c r="G3052">
        <v>0</v>
      </c>
      <c r="H3052">
        <v>0</v>
      </c>
    </row>
    <row r="3053" spans="1:8">
      <c r="A3053" t="s">
        <v>1700</v>
      </c>
      <c r="B3053" t="s">
        <v>359</v>
      </c>
      <c r="C3053" t="s">
        <v>276</v>
      </c>
      <c r="D3053">
        <v>0</v>
      </c>
      <c r="E3053">
        <v>0</v>
      </c>
      <c r="F3053">
        <v>0</v>
      </c>
      <c r="G3053">
        <v>0</v>
      </c>
      <c r="H3053">
        <v>0</v>
      </c>
    </row>
    <row r="3054" spans="1:8">
      <c r="A3054" t="s">
        <v>1700</v>
      </c>
      <c r="B3054" t="s">
        <v>359</v>
      </c>
      <c r="C3054" t="s">
        <v>277</v>
      </c>
      <c r="D3054">
        <v>184</v>
      </c>
      <c r="E3054">
        <v>784</v>
      </c>
      <c r="F3054">
        <v>832</v>
      </c>
      <c r="G3054">
        <v>113</v>
      </c>
      <c r="H3054">
        <v>110</v>
      </c>
    </row>
    <row r="3055" spans="1:8">
      <c r="A3055" t="s">
        <v>1700</v>
      </c>
      <c r="B3055" t="s">
        <v>359</v>
      </c>
      <c r="C3055" t="s">
        <v>278</v>
      </c>
      <c r="D3055">
        <v>2145</v>
      </c>
      <c r="E3055">
        <v>3579</v>
      </c>
      <c r="F3055">
        <v>4238</v>
      </c>
      <c r="G3055">
        <v>4144</v>
      </c>
      <c r="H3055">
        <v>2833</v>
      </c>
    </row>
    <row r="3056" spans="1:8">
      <c r="A3056" t="s">
        <v>1700</v>
      </c>
      <c r="B3056" t="s">
        <v>359</v>
      </c>
      <c r="C3056" t="s">
        <v>279</v>
      </c>
      <c r="D3056">
        <v>21884</v>
      </c>
      <c r="E3056">
        <v>22012</v>
      </c>
      <c r="F3056">
        <v>26047</v>
      </c>
      <c r="G3056">
        <v>21267</v>
      </c>
      <c r="H3056">
        <v>20421</v>
      </c>
    </row>
    <row r="3057" spans="1:8">
      <c r="A3057" t="s">
        <v>1700</v>
      </c>
      <c r="B3057" t="s">
        <v>359</v>
      </c>
      <c r="C3057" t="s">
        <v>280</v>
      </c>
      <c r="D3057">
        <v>14582</v>
      </c>
      <c r="E3057">
        <v>22644</v>
      </c>
      <c r="F3057">
        <v>25162</v>
      </c>
      <c r="G3057">
        <v>23762</v>
      </c>
      <c r="H3057">
        <v>20541</v>
      </c>
    </row>
    <row r="3058" spans="1:8">
      <c r="A3058" t="s">
        <v>1700</v>
      </c>
      <c r="B3058" t="s">
        <v>359</v>
      </c>
      <c r="C3058" t="s">
        <v>281</v>
      </c>
      <c r="D3058">
        <v>38795</v>
      </c>
      <c r="E3058">
        <v>49019</v>
      </c>
      <c r="F3058">
        <v>56279</v>
      </c>
      <c r="G3058">
        <v>49286</v>
      </c>
      <c r="H3058">
        <v>43905</v>
      </c>
    </row>
    <row r="3059" spans="1:8">
      <c r="A3059" t="s">
        <v>1700</v>
      </c>
      <c r="B3059" t="s">
        <v>359</v>
      </c>
      <c r="C3059" t="s">
        <v>282</v>
      </c>
      <c r="D3059">
        <v>38795</v>
      </c>
      <c r="E3059">
        <v>49019</v>
      </c>
      <c r="F3059">
        <v>56279</v>
      </c>
      <c r="G3059">
        <v>49286</v>
      </c>
      <c r="H3059">
        <v>43905</v>
      </c>
    </row>
    <row r="3060" spans="1:8">
      <c r="A3060" t="s">
        <v>1700</v>
      </c>
      <c r="B3060" t="s">
        <v>359</v>
      </c>
      <c r="C3060" t="s">
        <v>283</v>
      </c>
      <c r="D3060">
        <v>0</v>
      </c>
      <c r="E3060">
        <v>0</v>
      </c>
      <c r="F3060">
        <v>0</v>
      </c>
      <c r="G3060">
        <v>0</v>
      </c>
      <c r="H3060">
        <v>0</v>
      </c>
    </row>
    <row r="3061" spans="1:8">
      <c r="A3061" t="s">
        <v>1700</v>
      </c>
      <c r="B3061" t="s">
        <v>359</v>
      </c>
      <c r="C3061" t="s">
        <v>284</v>
      </c>
      <c r="D3061">
        <v>0</v>
      </c>
      <c r="E3061">
        <v>0</v>
      </c>
      <c r="F3061">
        <v>0</v>
      </c>
      <c r="G3061">
        <v>0</v>
      </c>
      <c r="H3061">
        <v>0</v>
      </c>
    </row>
    <row r="3062" spans="1:8">
      <c r="A3062" t="s">
        <v>1700</v>
      </c>
      <c r="B3062" t="s">
        <v>359</v>
      </c>
      <c r="C3062" t="s">
        <v>1717</v>
      </c>
      <c r="D3062">
        <v>21796</v>
      </c>
      <c r="E3062">
        <v>21607</v>
      </c>
      <c r="F3062">
        <v>22742</v>
      </c>
      <c r="G3062">
        <v>21060</v>
      </c>
      <c r="H3062">
        <v>22104</v>
      </c>
    </row>
    <row r="3063" spans="1:8">
      <c r="A3063" t="s">
        <v>1700</v>
      </c>
      <c r="B3063" t="s">
        <v>359</v>
      </c>
      <c r="C3063" t="s">
        <v>1718</v>
      </c>
      <c r="D3063">
        <v>3065</v>
      </c>
      <c r="E3063">
        <v>3787</v>
      </c>
      <c r="F3063">
        <v>4056</v>
      </c>
      <c r="G3063">
        <v>4022</v>
      </c>
      <c r="H3063">
        <v>4113</v>
      </c>
    </row>
    <row r="3064" spans="1:8">
      <c r="A3064" t="s">
        <v>1700</v>
      </c>
      <c r="B3064" t="s">
        <v>359</v>
      </c>
      <c r="C3064" t="s">
        <v>1719</v>
      </c>
      <c r="D3064">
        <v>208257</v>
      </c>
      <c r="E3064">
        <v>204381</v>
      </c>
      <c r="F3064">
        <v>242906</v>
      </c>
      <c r="G3064">
        <v>310608</v>
      </c>
      <c r="H3064">
        <v>340513</v>
      </c>
    </row>
    <row r="3065" spans="1:8">
      <c r="A3065" t="s">
        <v>1700</v>
      </c>
      <c r="B3065" t="s">
        <v>359</v>
      </c>
      <c r="C3065" t="s">
        <v>1720</v>
      </c>
      <c r="D3065">
        <v>7148</v>
      </c>
      <c r="E3065">
        <v>8433</v>
      </c>
      <c r="F3065">
        <v>9964</v>
      </c>
      <c r="G3065">
        <v>11512</v>
      </c>
      <c r="H3065">
        <v>12084</v>
      </c>
    </row>
    <row r="3066" spans="1:8">
      <c r="A3066" t="s">
        <v>1700</v>
      </c>
      <c r="B3066" t="s">
        <v>359</v>
      </c>
      <c r="C3066" t="s">
        <v>1721</v>
      </c>
      <c r="D3066">
        <v>235053</v>
      </c>
      <c r="E3066">
        <v>242770</v>
      </c>
      <c r="F3066">
        <v>242515</v>
      </c>
      <c r="G3066">
        <v>215006</v>
      </c>
      <c r="H3066">
        <v>226541</v>
      </c>
    </row>
    <row r="3067" spans="1:8">
      <c r="A3067" t="s">
        <v>1700</v>
      </c>
      <c r="B3067" t="s">
        <v>359</v>
      </c>
      <c r="C3067" t="s">
        <v>1722</v>
      </c>
      <c r="D3067">
        <v>5056</v>
      </c>
      <c r="E3067">
        <v>6121</v>
      </c>
      <c r="F3067">
        <v>6673</v>
      </c>
      <c r="G3067">
        <v>5646</v>
      </c>
      <c r="H3067">
        <v>5926</v>
      </c>
    </row>
    <row r="3068" spans="1:8">
      <c r="A3068" t="s">
        <v>1700</v>
      </c>
      <c r="B3068" t="s">
        <v>359</v>
      </c>
      <c r="C3068" t="s">
        <v>285</v>
      </c>
      <c r="D3068">
        <v>473227</v>
      </c>
      <c r="E3068">
        <v>478666</v>
      </c>
      <c r="F3068">
        <v>518892</v>
      </c>
      <c r="G3068">
        <v>556341</v>
      </c>
      <c r="H3068">
        <v>599196</v>
      </c>
    </row>
    <row r="3069" spans="1:8">
      <c r="A3069" t="s">
        <v>1700</v>
      </c>
      <c r="B3069" t="s">
        <v>359</v>
      </c>
      <c r="C3069" t="s">
        <v>286</v>
      </c>
      <c r="D3069">
        <v>0</v>
      </c>
      <c r="E3069">
        <v>0</v>
      </c>
      <c r="F3069">
        <v>0</v>
      </c>
      <c r="G3069">
        <v>0</v>
      </c>
      <c r="H3069">
        <v>0</v>
      </c>
    </row>
    <row r="3070" spans="1:8">
      <c r="A3070" t="s">
        <v>1700</v>
      </c>
      <c r="B3070" t="s">
        <v>359</v>
      </c>
      <c r="C3070" t="s">
        <v>287</v>
      </c>
      <c r="D3070">
        <v>0</v>
      </c>
      <c r="E3070">
        <v>0</v>
      </c>
      <c r="F3070">
        <v>0</v>
      </c>
      <c r="G3070">
        <v>0</v>
      </c>
      <c r="H3070">
        <v>0</v>
      </c>
    </row>
    <row r="3071" spans="1:8">
      <c r="A3071" t="s">
        <v>1700</v>
      </c>
      <c r="B3071" t="s">
        <v>359</v>
      </c>
      <c r="C3071" t="s">
        <v>288</v>
      </c>
      <c r="D3071">
        <v>0</v>
      </c>
      <c r="E3071">
        <v>0</v>
      </c>
      <c r="F3071">
        <v>0</v>
      </c>
      <c r="G3071">
        <v>0</v>
      </c>
      <c r="H3071">
        <v>0</v>
      </c>
    </row>
    <row r="3072" spans="1:8">
      <c r="A3072" t="s">
        <v>1700</v>
      </c>
      <c r="B3072" t="s">
        <v>359</v>
      </c>
      <c r="C3072" t="s">
        <v>289</v>
      </c>
      <c r="D3072">
        <v>105</v>
      </c>
      <c r="E3072">
        <v>71</v>
      </c>
      <c r="F3072">
        <v>98</v>
      </c>
      <c r="G3072">
        <v>0</v>
      </c>
      <c r="H3072">
        <v>93</v>
      </c>
    </row>
    <row r="3073" spans="1:8">
      <c r="A3073" t="s">
        <v>1700</v>
      </c>
      <c r="B3073" t="s">
        <v>359</v>
      </c>
      <c r="C3073" t="s">
        <v>290</v>
      </c>
      <c r="D3073">
        <v>105</v>
      </c>
      <c r="E3073">
        <v>71</v>
      </c>
      <c r="F3073">
        <v>98</v>
      </c>
      <c r="G3073">
        <v>0</v>
      </c>
      <c r="H3073">
        <v>93</v>
      </c>
    </row>
    <row r="3074" spans="1:8">
      <c r="A3074" t="s">
        <v>1700</v>
      </c>
      <c r="B3074" t="s">
        <v>359</v>
      </c>
      <c r="C3074" t="s">
        <v>291</v>
      </c>
      <c r="D3074">
        <v>105</v>
      </c>
      <c r="E3074">
        <v>71</v>
      </c>
      <c r="F3074">
        <v>98</v>
      </c>
      <c r="G3074">
        <v>0</v>
      </c>
      <c r="H3074">
        <v>93</v>
      </c>
    </row>
    <row r="3075" spans="1:8">
      <c r="A3075" t="s">
        <v>1700</v>
      </c>
      <c r="B3075" t="s">
        <v>359</v>
      </c>
      <c r="C3075" t="s">
        <v>292</v>
      </c>
      <c r="D3075">
        <v>4795</v>
      </c>
      <c r="E3075">
        <v>5094</v>
      </c>
      <c r="F3075">
        <v>4557</v>
      </c>
      <c r="G3075">
        <v>4469</v>
      </c>
      <c r="H3075">
        <v>4562</v>
      </c>
    </row>
    <row r="3076" spans="1:8">
      <c r="A3076" t="s">
        <v>1700</v>
      </c>
      <c r="B3076" t="s">
        <v>359</v>
      </c>
      <c r="C3076" t="s">
        <v>293</v>
      </c>
      <c r="D3076">
        <v>2851</v>
      </c>
      <c r="E3076">
        <v>4300</v>
      </c>
      <c r="F3076">
        <v>3775</v>
      </c>
      <c r="G3076">
        <v>3917</v>
      </c>
      <c r="H3076">
        <v>3845</v>
      </c>
    </row>
    <row r="3077" spans="1:8">
      <c r="A3077" t="s">
        <v>1700</v>
      </c>
      <c r="B3077" t="s">
        <v>359</v>
      </c>
      <c r="C3077" t="s">
        <v>294</v>
      </c>
      <c r="D3077">
        <v>23266</v>
      </c>
      <c r="E3077">
        <v>22942</v>
      </c>
      <c r="F3077">
        <v>19639</v>
      </c>
      <c r="G3077">
        <v>20680</v>
      </c>
      <c r="H3077">
        <v>20407</v>
      </c>
    </row>
    <row r="3078" spans="1:8">
      <c r="A3078" t="s">
        <v>1700</v>
      </c>
      <c r="B3078" t="s">
        <v>359</v>
      </c>
      <c r="C3078" t="s">
        <v>295</v>
      </c>
      <c r="D3078">
        <v>5823</v>
      </c>
      <c r="E3078">
        <v>6358</v>
      </c>
      <c r="F3078">
        <v>5610</v>
      </c>
      <c r="G3078">
        <v>5642</v>
      </c>
      <c r="H3078">
        <v>5537</v>
      </c>
    </row>
    <row r="3079" spans="1:8">
      <c r="A3079" t="s">
        <v>1700</v>
      </c>
      <c r="B3079" t="s">
        <v>359</v>
      </c>
      <c r="C3079" t="s">
        <v>296</v>
      </c>
      <c r="D3079">
        <v>36735</v>
      </c>
      <c r="E3079">
        <v>38694</v>
      </c>
      <c r="F3079">
        <v>33581</v>
      </c>
      <c r="G3079">
        <v>34708</v>
      </c>
      <c r="H3079">
        <v>34351</v>
      </c>
    </row>
    <row r="3080" spans="1:8">
      <c r="A3080" t="s">
        <v>1700</v>
      </c>
      <c r="B3080" t="s">
        <v>359</v>
      </c>
      <c r="C3080" t="s">
        <v>297</v>
      </c>
      <c r="D3080">
        <v>0</v>
      </c>
      <c r="E3080">
        <v>0</v>
      </c>
      <c r="F3080">
        <v>0</v>
      </c>
      <c r="G3080">
        <v>0</v>
      </c>
      <c r="H3080">
        <v>0</v>
      </c>
    </row>
    <row r="3081" spans="1:8">
      <c r="A3081" t="s">
        <v>1700</v>
      </c>
      <c r="B3081" t="s">
        <v>359</v>
      </c>
      <c r="C3081" t="s">
        <v>298</v>
      </c>
      <c r="D3081">
        <v>1205</v>
      </c>
      <c r="E3081">
        <v>1105</v>
      </c>
      <c r="F3081">
        <v>1148</v>
      </c>
      <c r="G3081">
        <v>1039</v>
      </c>
      <c r="H3081">
        <v>975</v>
      </c>
    </row>
    <row r="3082" spans="1:8">
      <c r="A3082" t="s">
        <v>1700</v>
      </c>
      <c r="B3082" t="s">
        <v>359</v>
      </c>
      <c r="C3082" t="s">
        <v>299</v>
      </c>
      <c r="D3082">
        <v>511</v>
      </c>
      <c r="E3082">
        <v>725</v>
      </c>
      <c r="F3082">
        <v>881</v>
      </c>
      <c r="G3082">
        <v>1132</v>
      </c>
      <c r="H3082">
        <v>1294</v>
      </c>
    </row>
    <row r="3083" spans="1:8">
      <c r="A3083" t="s">
        <v>1700</v>
      </c>
      <c r="B3083" t="s">
        <v>359</v>
      </c>
      <c r="C3083" t="s">
        <v>300</v>
      </c>
      <c r="D3083">
        <v>45</v>
      </c>
      <c r="E3083">
        <v>104</v>
      </c>
      <c r="F3083">
        <v>137</v>
      </c>
      <c r="G3083">
        <v>194</v>
      </c>
      <c r="H3083">
        <v>1989</v>
      </c>
    </row>
    <row r="3084" spans="1:8">
      <c r="A3084" t="s">
        <v>1700</v>
      </c>
      <c r="B3084" t="s">
        <v>359</v>
      </c>
      <c r="C3084" t="s">
        <v>1723</v>
      </c>
      <c r="D3084">
        <v>8</v>
      </c>
      <c r="E3084">
        <v>9</v>
      </c>
      <c r="F3084">
        <v>13</v>
      </c>
      <c r="G3084">
        <v>18</v>
      </c>
      <c r="H3084">
        <v>118</v>
      </c>
    </row>
    <row r="3085" spans="1:8">
      <c r="A3085" t="s">
        <v>1700</v>
      </c>
      <c r="B3085" t="s">
        <v>359</v>
      </c>
      <c r="C3085" t="s">
        <v>301</v>
      </c>
      <c r="D3085">
        <v>30</v>
      </c>
      <c r="E3085">
        <v>34</v>
      </c>
      <c r="F3085">
        <v>46</v>
      </c>
      <c r="G3085">
        <v>66</v>
      </c>
      <c r="H3085">
        <v>81</v>
      </c>
    </row>
    <row r="3086" spans="1:8">
      <c r="A3086" t="s">
        <v>1700</v>
      </c>
      <c r="B3086" t="s">
        <v>359</v>
      </c>
      <c r="C3086" t="s">
        <v>302</v>
      </c>
      <c r="D3086">
        <v>319</v>
      </c>
      <c r="E3086">
        <v>426</v>
      </c>
      <c r="F3086">
        <v>538</v>
      </c>
      <c r="G3086">
        <v>680</v>
      </c>
      <c r="H3086">
        <v>845</v>
      </c>
    </row>
    <row r="3087" spans="1:8">
      <c r="A3087" t="s">
        <v>1700</v>
      </c>
      <c r="B3087" t="s">
        <v>359</v>
      </c>
      <c r="C3087" t="s">
        <v>303</v>
      </c>
      <c r="D3087">
        <v>905</v>
      </c>
      <c r="E3087">
        <v>1290</v>
      </c>
      <c r="F3087">
        <v>1603</v>
      </c>
      <c r="G3087">
        <v>2071</v>
      </c>
      <c r="H3087">
        <v>4209</v>
      </c>
    </row>
    <row r="3088" spans="1:8">
      <c r="A3088" t="s">
        <v>1700</v>
      </c>
      <c r="B3088" t="s">
        <v>359</v>
      </c>
      <c r="C3088" t="s">
        <v>304</v>
      </c>
      <c r="D3088">
        <v>860</v>
      </c>
      <c r="E3088">
        <v>1186</v>
      </c>
      <c r="F3088">
        <v>1466</v>
      </c>
      <c r="G3088">
        <v>1877</v>
      </c>
      <c r="H3088">
        <v>2220</v>
      </c>
    </row>
    <row r="3089" spans="1:8">
      <c r="A3089" t="s">
        <v>1700</v>
      </c>
      <c r="B3089" t="s">
        <v>359</v>
      </c>
      <c r="C3089" t="s">
        <v>305</v>
      </c>
      <c r="D3089">
        <v>301362</v>
      </c>
      <c r="E3089">
        <v>304446</v>
      </c>
      <c r="F3089">
        <v>304867</v>
      </c>
      <c r="G3089">
        <v>277807</v>
      </c>
      <c r="H3089">
        <v>297006</v>
      </c>
    </row>
    <row r="3090" spans="1:8">
      <c r="A3090" t="s">
        <v>1700</v>
      </c>
      <c r="B3090" t="s">
        <v>359</v>
      </c>
      <c r="C3090" t="s">
        <v>306</v>
      </c>
      <c r="D3090">
        <v>95.9</v>
      </c>
      <c r="E3090">
        <v>96.7</v>
      </c>
      <c r="F3090">
        <v>96.5</v>
      </c>
      <c r="G3090">
        <v>87.1</v>
      </c>
      <c r="H3090">
        <v>92.9</v>
      </c>
    </row>
    <row r="3091" spans="1:8">
      <c r="A3091" t="s">
        <v>1700</v>
      </c>
      <c r="B3091" t="s">
        <v>359</v>
      </c>
      <c r="C3091" t="s">
        <v>307</v>
      </c>
      <c r="D3091">
        <v>190173</v>
      </c>
      <c r="E3091">
        <v>198292</v>
      </c>
      <c r="F3091">
        <v>199266</v>
      </c>
      <c r="G3091">
        <v>181361</v>
      </c>
      <c r="H3091">
        <v>185268</v>
      </c>
    </row>
    <row r="3092" spans="1:8">
      <c r="A3092" t="s">
        <v>1700</v>
      </c>
      <c r="B3092" t="s">
        <v>359</v>
      </c>
      <c r="C3092" t="s">
        <v>308</v>
      </c>
      <c r="D3092">
        <v>60.5</v>
      </c>
      <c r="E3092">
        <v>63</v>
      </c>
      <c r="F3092">
        <v>63.1</v>
      </c>
      <c r="G3092">
        <v>56.8</v>
      </c>
      <c r="H3092">
        <v>57.9</v>
      </c>
    </row>
    <row r="3093" spans="1:8">
      <c r="A3093" t="s">
        <v>1700</v>
      </c>
      <c r="B3093" t="s">
        <v>359</v>
      </c>
      <c r="C3093" t="s">
        <v>309</v>
      </c>
      <c r="D3093">
        <v>544704</v>
      </c>
      <c r="E3093">
        <v>582165</v>
      </c>
      <c r="F3093">
        <v>566975</v>
      </c>
      <c r="G3093">
        <v>527911</v>
      </c>
      <c r="H3093">
        <v>609242</v>
      </c>
    </row>
    <row r="3094" spans="1:8">
      <c r="A3094" t="s">
        <v>1700</v>
      </c>
      <c r="B3094" t="s">
        <v>359</v>
      </c>
      <c r="C3094" t="s">
        <v>310</v>
      </c>
      <c r="D3094">
        <v>860224</v>
      </c>
      <c r="E3094">
        <v>883723</v>
      </c>
      <c r="F3094">
        <v>886468</v>
      </c>
      <c r="G3094">
        <v>833832</v>
      </c>
      <c r="H3094">
        <v>852068</v>
      </c>
    </row>
    <row r="3095" spans="1:8">
      <c r="A3095" t="s">
        <v>1700</v>
      </c>
      <c r="B3095" t="s">
        <v>359</v>
      </c>
      <c r="C3095" t="s">
        <v>311</v>
      </c>
      <c r="D3095">
        <v>273.60000000000002</v>
      </c>
      <c r="E3095">
        <v>280.60000000000002</v>
      </c>
      <c r="F3095">
        <v>280.60000000000002</v>
      </c>
      <c r="G3095">
        <v>261.3</v>
      </c>
      <c r="H3095">
        <v>266.5</v>
      </c>
    </row>
    <row r="3096" spans="1:8">
      <c r="A3096" t="s">
        <v>1700</v>
      </c>
      <c r="B3096" t="s">
        <v>359</v>
      </c>
      <c r="C3096" t="s">
        <v>312</v>
      </c>
      <c r="D3096">
        <v>220584</v>
      </c>
      <c r="E3096">
        <v>247288</v>
      </c>
      <c r="F3096">
        <v>246235</v>
      </c>
      <c r="G3096">
        <v>233268</v>
      </c>
      <c r="H3096">
        <v>231322</v>
      </c>
    </row>
    <row r="3097" spans="1:8">
      <c r="A3097" t="s">
        <v>1700</v>
      </c>
      <c r="B3097" t="s">
        <v>359</v>
      </c>
      <c r="C3097" t="s">
        <v>313</v>
      </c>
      <c r="D3097">
        <v>70.2</v>
      </c>
      <c r="E3097">
        <v>78.5</v>
      </c>
      <c r="F3097">
        <v>77.900000000000006</v>
      </c>
      <c r="G3097">
        <v>73.099999999999994</v>
      </c>
      <c r="H3097">
        <v>72.3</v>
      </c>
    </row>
    <row r="3098" spans="1:8">
      <c r="A3098" t="s">
        <v>1700</v>
      </c>
      <c r="B3098" t="s">
        <v>359</v>
      </c>
      <c r="C3098" t="s">
        <v>314</v>
      </c>
      <c r="D3098">
        <v>1575270</v>
      </c>
      <c r="E3098">
        <v>1637146</v>
      </c>
      <c r="F3098">
        <v>1641392</v>
      </c>
      <c r="G3098">
        <v>1530614</v>
      </c>
      <c r="H3098">
        <v>1567276</v>
      </c>
    </row>
    <row r="3099" spans="1:8">
      <c r="A3099" t="s">
        <v>1700</v>
      </c>
      <c r="B3099" t="s">
        <v>359</v>
      </c>
      <c r="C3099" t="s">
        <v>315</v>
      </c>
      <c r="D3099">
        <v>9.2200000000000006</v>
      </c>
      <c r="E3099">
        <v>9.43</v>
      </c>
      <c r="F3099">
        <v>9.4499999999999993</v>
      </c>
      <c r="G3099">
        <v>8.9499999999999993</v>
      </c>
      <c r="H3099">
        <v>8.7200000000000006</v>
      </c>
    </row>
    <row r="3100" spans="1:8">
      <c r="A3100" t="s">
        <v>1700</v>
      </c>
      <c r="B3100" t="s">
        <v>359</v>
      </c>
      <c r="C3100" t="s">
        <v>316</v>
      </c>
      <c r="D3100">
        <v>501.1</v>
      </c>
      <c r="E3100">
        <v>519.70000000000005</v>
      </c>
      <c r="F3100">
        <v>519.5</v>
      </c>
      <c r="G3100">
        <v>479.7</v>
      </c>
      <c r="H3100">
        <v>490.1</v>
      </c>
    </row>
    <row r="3101" spans="1:8">
      <c r="A3101" t="s">
        <v>1700</v>
      </c>
      <c r="B3101" t="s">
        <v>359</v>
      </c>
      <c r="C3101" t="s">
        <v>317</v>
      </c>
      <c r="D3101">
        <v>1572344</v>
      </c>
      <c r="E3101">
        <v>1633749</v>
      </c>
      <c r="F3101">
        <v>1636837</v>
      </c>
      <c r="G3101">
        <v>1526267</v>
      </c>
      <c r="H3101">
        <v>1565664</v>
      </c>
    </row>
    <row r="3102" spans="1:8">
      <c r="A3102" t="s">
        <v>1700</v>
      </c>
      <c r="B3102" t="s">
        <v>359</v>
      </c>
      <c r="C3102" t="s">
        <v>318</v>
      </c>
      <c r="D3102">
        <v>301362</v>
      </c>
      <c r="E3102">
        <v>304446</v>
      </c>
      <c r="F3102">
        <v>304867</v>
      </c>
      <c r="G3102">
        <v>277807</v>
      </c>
      <c r="H3102">
        <v>297006</v>
      </c>
    </row>
    <row r="3103" spans="1:8">
      <c r="A3103" t="s">
        <v>1700</v>
      </c>
      <c r="B3103" t="s">
        <v>359</v>
      </c>
      <c r="C3103" t="s">
        <v>319</v>
      </c>
      <c r="D3103">
        <v>105949</v>
      </c>
      <c r="E3103">
        <v>116125</v>
      </c>
      <c r="F3103">
        <v>119614</v>
      </c>
      <c r="G3103">
        <v>109047</v>
      </c>
      <c r="H3103">
        <v>107827</v>
      </c>
    </row>
    <row r="3104" spans="1:8">
      <c r="A3104" t="s">
        <v>1700</v>
      </c>
      <c r="B3104" t="s">
        <v>359</v>
      </c>
      <c r="C3104" t="s">
        <v>320</v>
      </c>
      <c r="D3104">
        <v>700139</v>
      </c>
      <c r="E3104">
        <v>725231</v>
      </c>
      <c r="F3104">
        <v>729625</v>
      </c>
      <c r="G3104">
        <v>681384</v>
      </c>
      <c r="H3104">
        <v>685467</v>
      </c>
    </row>
    <row r="3105" spans="1:8">
      <c r="A3105" t="s">
        <v>1700</v>
      </c>
      <c r="B3105" t="s">
        <v>359</v>
      </c>
      <c r="C3105" t="s">
        <v>321</v>
      </c>
      <c r="D3105">
        <v>125346</v>
      </c>
      <c r="E3105">
        <v>149091</v>
      </c>
      <c r="F3105">
        <v>152443</v>
      </c>
      <c r="G3105">
        <v>142501</v>
      </c>
      <c r="H3105">
        <v>137820</v>
      </c>
    </row>
    <row r="3106" spans="1:8">
      <c r="A3106" t="s">
        <v>1700</v>
      </c>
      <c r="B3106" t="s">
        <v>359</v>
      </c>
      <c r="C3106" t="s">
        <v>322</v>
      </c>
      <c r="D3106">
        <v>1232796</v>
      </c>
      <c r="E3106">
        <v>1294893</v>
      </c>
      <c r="F3106">
        <v>1306550</v>
      </c>
      <c r="G3106">
        <v>1210739</v>
      </c>
      <c r="H3106">
        <v>1228120</v>
      </c>
    </row>
    <row r="3107" spans="1:8">
      <c r="A3107" t="s">
        <v>1700</v>
      </c>
      <c r="B3107" t="s">
        <v>359</v>
      </c>
      <c r="C3107" t="s">
        <v>323</v>
      </c>
      <c r="D3107">
        <v>3144</v>
      </c>
      <c r="E3107">
        <v>3150</v>
      </c>
      <c r="F3107">
        <v>3160</v>
      </c>
      <c r="G3107">
        <v>3191</v>
      </c>
      <c r="H3107">
        <v>3198</v>
      </c>
    </row>
    <row r="3108" spans="1:8">
      <c r="A3108" t="s">
        <v>1700</v>
      </c>
      <c r="B3108" t="s">
        <v>359</v>
      </c>
      <c r="C3108" t="s">
        <v>324</v>
      </c>
      <c r="D3108">
        <v>0</v>
      </c>
      <c r="E3108">
        <v>0</v>
      </c>
      <c r="F3108">
        <v>0</v>
      </c>
      <c r="G3108">
        <v>0</v>
      </c>
      <c r="H3108">
        <v>0</v>
      </c>
    </row>
    <row r="3109" spans="1:8">
      <c r="A3109" t="s">
        <v>1700</v>
      </c>
      <c r="B3109" t="s">
        <v>359</v>
      </c>
      <c r="C3109" t="s">
        <v>325</v>
      </c>
      <c r="D3109">
        <v>0</v>
      </c>
      <c r="E3109">
        <v>0</v>
      </c>
      <c r="F3109">
        <v>0</v>
      </c>
      <c r="G3109">
        <v>0</v>
      </c>
      <c r="H3109">
        <v>0</v>
      </c>
    </row>
    <row r="3110" spans="1:8">
      <c r="A3110" t="s">
        <v>1700</v>
      </c>
      <c r="B3110" t="s">
        <v>359</v>
      </c>
      <c r="C3110" t="s">
        <v>326</v>
      </c>
      <c r="D3110">
        <v>861</v>
      </c>
      <c r="E3110">
        <v>870</v>
      </c>
      <c r="F3110">
        <v>1475</v>
      </c>
      <c r="G3110">
        <v>1399</v>
      </c>
      <c r="H3110">
        <v>1293</v>
      </c>
    </row>
    <row r="3111" spans="1:8">
      <c r="A3111" t="s">
        <v>1700</v>
      </c>
      <c r="B3111" t="s">
        <v>359</v>
      </c>
      <c r="C3111" t="s">
        <v>327</v>
      </c>
      <c r="D3111">
        <v>0</v>
      </c>
      <c r="E3111">
        <v>0</v>
      </c>
      <c r="F3111">
        <v>0</v>
      </c>
      <c r="G3111">
        <v>0</v>
      </c>
      <c r="H3111">
        <v>0</v>
      </c>
    </row>
    <row r="3112" spans="1:8">
      <c r="A3112" t="s">
        <v>1700</v>
      </c>
      <c r="B3112" t="s">
        <v>359</v>
      </c>
      <c r="C3112" t="s">
        <v>1724</v>
      </c>
      <c r="D3112">
        <v>0</v>
      </c>
      <c r="E3112">
        <v>0</v>
      </c>
      <c r="F3112">
        <v>0</v>
      </c>
      <c r="G3112">
        <v>0</v>
      </c>
      <c r="H3112">
        <v>0</v>
      </c>
    </row>
    <row r="3113" spans="1:8">
      <c r="A3113" t="s">
        <v>1700</v>
      </c>
      <c r="B3113" t="s">
        <v>359</v>
      </c>
      <c r="C3113" t="s">
        <v>328</v>
      </c>
      <c r="D3113">
        <v>875</v>
      </c>
      <c r="E3113">
        <v>1226</v>
      </c>
      <c r="F3113">
        <v>1226</v>
      </c>
      <c r="G3113">
        <v>1226</v>
      </c>
      <c r="H3113">
        <v>1226</v>
      </c>
    </row>
    <row r="3114" spans="1:8">
      <c r="A3114" t="s">
        <v>1700</v>
      </c>
      <c r="B3114" t="s">
        <v>359</v>
      </c>
      <c r="C3114" t="s">
        <v>329</v>
      </c>
      <c r="D3114">
        <v>4199</v>
      </c>
      <c r="E3114">
        <v>5157</v>
      </c>
      <c r="F3114">
        <v>5597</v>
      </c>
      <c r="G3114">
        <v>4428</v>
      </c>
      <c r="H3114">
        <v>4543</v>
      </c>
    </row>
    <row r="3115" spans="1:8">
      <c r="A3115" t="s">
        <v>1700</v>
      </c>
      <c r="B3115" t="s">
        <v>359</v>
      </c>
      <c r="C3115" t="s">
        <v>330</v>
      </c>
      <c r="D3115">
        <v>5936</v>
      </c>
      <c r="E3115">
        <v>7254</v>
      </c>
      <c r="F3115">
        <v>8298</v>
      </c>
      <c r="G3115">
        <v>7053</v>
      </c>
      <c r="H3115">
        <v>7062</v>
      </c>
    </row>
    <row r="3116" spans="1:8">
      <c r="A3116" t="s">
        <v>1700</v>
      </c>
      <c r="B3116" t="s">
        <v>359</v>
      </c>
      <c r="C3116" t="s">
        <v>331</v>
      </c>
      <c r="D3116">
        <v>684</v>
      </c>
      <c r="E3116">
        <v>1192</v>
      </c>
      <c r="F3116">
        <v>691</v>
      </c>
      <c r="G3116">
        <v>480</v>
      </c>
      <c r="H3116">
        <v>518</v>
      </c>
    </row>
    <row r="3117" spans="1:8">
      <c r="A3117" t="s">
        <v>1700</v>
      </c>
      <c r="B3117" t="s">
        <v>359</v>
      </c>
      <c r="C3117" t="s">
        <v>332</v>
      </c>
      <c r="D3117">
        <v>1932</v>
      </c>
      <c r="E3117">
        <v>1796</v>
      </c>
      <c r="F3117">
        <v>1630</v>
      </c>
      <c r="G3117">
        <v>1787</v>
      </c>
      <c r="H3117">
        <v>1790</v>
      </c>
    </row>
    <row r="3118" spans="1:8">
      <c r="A3118" t="s">
        <v>1700</v>
      </c>
      <c r="B3118" t="s">
        <v>359</v>
      </c>
      <c r="C3118" t="s">
        <v>1725</v>
      </c>
      <c r="D3118">
        <v>21</v>
      </c>
      <c r="E3118">
        <v>21</v>
      </c>
      <c r="F3118">
        <v>21</v>
      </c>
      <c r="G3118">
        <v>21</v>
      </c>
      <c r="H3118">
        <v>21</v>
      </c>
    </row>
    <row r="3119" spans="1:8">
      <c r="A3119" t="s">
        <v>1700</v>
      </c>
      <c r="B3119" t="s">
        <v>359</v>
      </c>
      <c r="C3119" t="s">
        <v>333</v>
      </c>
      <c r="D3119">
        <v>9524</v>
      </c>
      <c r="E3119">
        <v>9178</v>
      </c>
      <c r="F3119">
        <v>9710</v>
      </c>
      <c r="G3119">
        <v>9594</v>
      </c>
      <c r="H3119">
        <v>9994</v>
      </c>
    </row>
    <row r="3120" spans="1:8">
      <c r="A3120" t="s">
        <v>1700</v>
      </c>
      <c r="B3120" t="s">
        <v>359</v>
      </c>
      <c r="C3120" t="s">
        <v>334</v>
      </c>
      <c r="D3120">
        <v>12140</v>
      </c>
      <c r="E3120">
        <v>12166</v>
      </c>
      <c r="F3120">
        <v>12031</v>
      </c>
      <c r="G3120">
        <v>11861</v>
      </c>
      <c r="H3120">
        <v>12302</v>
      </c>
    </row>
    <row r="3121" spans="1:8">
      <c r="A3121" t="s">
        <v>1700</v>
      </c>
      <c r="B3121" t="s">
        <v>359</v>
      </c>
      <c r="C3121" t="s">
        <v>335</v>
      </c>
      <c r="D3121">
        <v>1546</v>
      </c>
      <c r="E3121">
        <v>2062</v>
      </c>
      <c r="F3121">
        <v>2166</v>
      </c>
      <c r="G3121">
        <v>1879</v>
      </c>
      <c r="H3121">
        <v>1811</v>
      </c>
    </row>
    <row r="3122" spans="1:8">
      <c r="A3122" t="s">
        <v>1700</v>
      </c>
      <c r="B3122" t="s">
        <v>359</v>
      </c>
      <c r="C3122" t="s">
        <v>336</v>
      </c>
      <c r="D3122">
        <v>1932</v>
      </c>
      <c r="E3122">
        <v>1796</v>
      </c>
      <c r="F3122">
        <v>1630</v>
      </c>
      <c r="G3122">
        <v>1787</v>
      </c>
      <c r="H3122">
        <v>1790</v>
      </c>
    </row>
    <row r="3123" spans="1:8">
      <c r="A3123" t="s">
        <v>1700</v>
      </c>
      <c r="B3123" t="s">
        <v>359</v>
      </c>
      <c r="C3123" t="s">
        <v>337</v>
      </c>
      <c r="D3123">
        <v>10399</v>
      </c>
      <c r="E3123">
        <v>10405</v>
      </c>
      <c r="F3123">
        <v>10937</v>
      </c>
      <c r="G3123">
        <v>10820</v>
      </c>
      <c r="H3123">
        <v>11221</v>
      </c>
    </row>
    <row r="3124" spans="1:8">
      <c r="A3124" t="s">
        <v>1700</v>
      </c>
      <c r="B3124" t="s">
        <v>359</v>
      </c>
      <c r="C3124" t="s">
        <v>338</v>
      </c>
      <c r="D3124">
        <v>18077</v>
      </c>
      <c r="E3124">
        <v>19420</v>
      </c>
      <c r="F3124">
        <v>20330</v>
      </c>
      <c r="G3124">
        <v>18914</v>
      </c>
      <c r="H3124">
        <v>19364</v>
      </c>
    </row>
    <row r="3125" spans="1:8">
      <c r="A3125" t="s">
        <v>1700</v>
      </c>
      <c r="B3125" t="s">
        <v>359</v>
      </c>
      <c r="C3125" t="s">
        <v>339</v>
      </c>
      <c r="D3125">
        <v>16144</v>
      </c>
      <c r="E3125">
        <v>17623</v>
      </c>
      <c r="F3125">
        <v>18699</v>
      </c>
      <c r="G3125">
        <v>17127</v>
      </c>
      <c r="H3125">
        <v>17575</v>
      </c>
    </row>
    <row r="3126" spans="1:8">
      <c r="A3126" t="s">
        <v>1700</v>
      </c>
      <c r="B3126" t="s">
        <v>359</v>
      </c>
      <c r="C3126" t="s">
        <v>340</v>
      </c>
      <c r="D3126">
        <v>122</v>
      </c>
      <c r="E3126">
        <v>149</v>
      </c>
      <c r="F3126">
        <v>125</v>
      </c>
      <c r="G3126">
        <v>110</v>
      </c>
      <c r="H3126">
        <v>141</v>
      </c>
    </row>
    <row r="3127" spans="1:8">
      <c r="A3127" t="s">
        <v>1700</v>
      </c>
      <c r="B3127" t="s">
        <v>359</v>
      </c>
      <c r="C3127" t="s">
        <v>341</v>
      </c>
      <c r="D3127">
        <v>41</v>
      </c>
      <c r="E3127">
        <v>31</v>
      </c>
      <c r="F3127">
        <v>35</v>
      </c>
      <c r="G3127">
        <v>37</v>
      </c>
      <c r="H3127">
        <v>30</v>
      </c>
    </row>
    <row r="3128" spans="1:8">
      <c r="A3128" t="s">
        <v>1700</v>
      </c>
      <c r="B3128" t="s">
        <v>359</v>
      </c>
      <c r="C3128" t="s">
        <v>342</v>
      </c>
      <c r="D3128">
        <v>196760</v>
      </c>
      <c r="E3128">
        <v>194066</v>
      </c>
      <c r="F3128">
        <v>234053</v>
      </c>
      <c r="G3128">
        <v>299639</v>
      </c>
      <c r="H3128">
        <v>328067</v>
      </c>
    </row>
    <row r="3129" spans="1:8">
      <c r="A3129" t="s">
        <v>1700</v>
      </c>
      <c r="B3129" t="s">
        <v>359</v>
      </c>
      <c r="C3129" t="s">
        <v>1726</v>
      </c>
      <c r="D3129">
        <v>6972</v>
      </c>
      <c r="E3129">
        <v>8257</v>
      </c>
      <c r="F3129">
        <v>9784</v>
      </c>
      <c r="G3129">
        <v>11323</v>
      </c>
      <c r="H3129">
        <v>11740</v>
      </c>
    </row>
    <row r="3130" spans="1:8">
      <c r="A3130" t="s">
        <v>1700</v>
      </c>
      <c r="B3130" t="s">
        <v>359</v>
      </c>
      <c r="C3130" t="s">
        <v>343</v>
      </c>
      <c r="D3130">
        <v>0</v>
      </c>
      <c r="E3130">
        <v>0</v>
      </c>
      <c r="F3130">
        <v>0</v>
      </c>
      <c r="G3130">
        <v>0</v>
      </c>
      <c r="H3130">
        <v>0</v>
      </c>
    </row>
    <row r="3131" spans="1:8">
      <c r="A3131" t="s">
        <v>1700</v>
      </c>
      <c r="B3131" t="s">
        <v>359</v>
      </c>
      <c r="C3131" t="s">
        <v>344</v>
      </c>
      <c r="D3131">
        <v>196800</v>
      </c>
      <c r="E3131">
        <v>194097</v>
      </c>
      <c r="F3131">
        <v>234088</v>
      </c>
      <c r="G3131">
        <v>299676</v>
      </c>
      <c r="H3131">
        <v>328097</v>
      </c>
    </row>
    <row r="3132" spans="1:8">
      <c r="A3132" t="s">
        <v>1700</v>
      </c>
      <c r="B3132" t="s">
        <v>359</v>
      </c>
      <c r="C3132" t="s">
        <v>345</v>
      </c>
      <c r="D3132">
        <v>41</v>
      </c>
      <c r="E3132">
        <v>31</v>
      </c>
      <c r="F3132">
        <v>35</v>
      </c>
      <c r="G3132">
        <v>37</v>
      </c>
      <c r="H3132">
        <v>30</v>
      </c>
    </row>
    <row r="3133" spans="1:8">
      <c r="A3133" t="s">
        <v>1700</v>
      </c>
      <c r="B3133" t="s">
        <v>359</v>
      </c>
      <c r="C3133" t="s">
        <v>346</v>
      </c>
      <c r="D3133">
        <v>807</v>
      </c>
      <c r="E3133">
        <v>1003</v>
      </c>
      <c r="F3133">
        <v>830</v>
      </c>
      <c r="G3133">
        <v>879</v>
      </c>
      <c r="H3133">
        <v>977</v>
      </c>
    </row>
    <row r="3134" spans="1:8">
      <c r="A3134" t="s">
        <v>1700</v>
      </c>
      <c r="B3134" t="s">
        <v>359</v>
      </c>
      <c r="C3134" t="s">
        <v>347</v>
      </c>
      <c r="D3134">
        <v>6230</v>
      </c>
      <c r="E3134">
        <v>7263</v>
      </c>
      <c r="F3134">
        <v>7351</v>
      </c>
      <c r="G3134">
        <v>6586</v>
      </c>
      <c r="H3134">
        <v>6353</v>
      </c>
    </row>
    <row r="3135" spans="1:8">
      <c r="A3135" t="s">
        <v>1700</v>
      </c>
      <c r="B3135" t="s">
        <v>360</v>
      </c>
      <c r="C3135" t="s">
        <v>133</v>
      </c>
      <c r="D3135">
        <v>0</v>
      </c>
      <c r="E3135">
        <v>0</v>
      </c>
      <c r="F3135">
        <v>0</v>
      </c>
      <c r="G3135">
        <v>0</v>
      </c>
      <c r="H3135">
        <v>0</v>
      </c>
    </row>
    <row r="3136" spans="1:8">
      <c r="A3136" t="s">
        <v>1700</v>
      </c>
      <c r="B3136" t="s">
        <v>360</v>
      </c>
      <c r="C3136" t="s">
        <v>134</v>
      </c>
      <c r="D3136">
        <v>5623</v>
      </c>
      <c r="E3136">
        <v>5445</v>
      </c>
      <c r="F3136">
        <v>5344</v>
      </c>
      <c r="G3136">
        <v>5471</v>
      </c>
      <c r="H3136">
        <v>5870</v>
      </c>
    </row>
    <row r="3137" spans="1:8">
      <c r="A3137" t="s">
        <v>1700</v>
      </c>
      <c r="B3137" t="s">
        <v>360</v>
      </c>
      <c r="C3137" t="s">
        <v>135</v>
      </c>
      <c r="D3137">
        <v>5623</v>
      </c>
      <c r="E3137">
        <v>5445</v>
      </c>
      <c r="F3137">
        <v>5344</v>
      </c>
      <c r="G3137">
        <v>5471</v>
      </c>
      <c r="H3137">
        <v>5870</v>
      </c>
    </row>
    <row r="3138" spans="1:8">
      <c r="A3138" t="s">
        <v>1700</v>
      </c>
      <c r="B3138" t="s">
        <v>360</v>
      </c>
      <c r="C3138" t="s">
        <v>136</v>
      </c>
      <c r="D3138">
        <v>5623</v>
      </c>
      <c r="E3138">
        <v>5445</v>
      </c>
      <c r="F3138">
        <v>5344</v>
      </c>
      <c r="G3138">
        <v>5471</v>
      </c>
      <c r="H3138">
        <v>5870</v>
      </c>
    </row>
    <row r="3139" spans="1:8">
      <c r="A3139" t="s">
        <v>1700</v>
      </c>
      <c r="B3139" t="s">
        <v>360</v>
      </c>
      <c r="C3139" t="s">
        <v>137</v>
      </c>
      <c r="D3139">
        <v>212</v>
      </c>
      <c r="E3139">
        <v>250</v>
      </c>
      <c r="F3139">
        <v>270</v>
      </c>
      <c r="G3139">
        <v>264</v>
      </c>
      <c r="H3139">
        <v>263</v>
      </c>
    </row>
    <row r="3140" spans="1:8">
      <c r="A3140" t="s">
        <v>1700</v>
      </c>
      <c r="B3140" t="s">
        <v>360</v>
      </c>
      <c r="C3140" t="s">
        <v>138</v>
      </c>
      <c r="D3140">
        <v>212</v>
      </c>
      <c r="E3140">
        <v>250</v>
      </c>
      <c r="F3140">
        <v>270</v>
      </c>
      <c r="G3140">
        <v>264</v>
      </c>
      <c r="H3140">
        <v>263</v>
      </c>
    </row>
    <row r="3141" spans="1:8">
      <c r="A3141" t="s">
        <v>1700</v>
      </c>
      <c r="B3141" t="s">
        <v>360</v>
      </c>
      <c r="C3141" t="s">
        <v>139</v>
      </c>
      <c r="D3141">
        <v>212</v>
      </c>
      <c r="E3141">
        <v>250</v>
      </c>
      <c r="F3141">
        <v>270</v>
      </c>
      <c r="G3141">
        <v>264</v>
      </c>
      <c r="H3141">
        <v>263</v>
      </c>
    </row>
    <row r="3142" spans="1:8">
      <c r="A3142" t="s">
        <v>1700</v>
      </c>
      <c r="B3142" t="s">
        <v>360</v>
      </c>
      <c r="C3142" t="s">
        <v>1701</v>
      </c>
      <c r="D3142">
        <v>0</v>
      </c>
      <c r="E3142">
        <v>0</v>
      </c>
      <c r="F3142">
        <v>0</v>
      </c>
      <c r="G3142">
        <v>0</v>
      </c>
      <c r="H3142">
        <v>0</v>
      </c>
    </row>
    <row r="3143" spans="1:8">
      <c r="A3143" t="s">
        <v>1700</v>
      </c>
      <c r="B3143" t="s">
        <v>360</v>
      </c>
      <c r="C3143" t="s">
        <v>1702</v>
      </c>
      <c r="D3143">
        <v>0</v>
      </c>
      <c r="E3143">
        <v>0</v>
      </c>
      <c r="F3143">
        <v>0</v>
      </c>
      <c r="G3143">
        <v>0</v>
      </c>
      <c r="H3143">
        <v>0</v>
      </c>
    </row>
    <row r="3144" spans="1:8">
      <c r="A3144" t="s">
        <v>1700</v>
      </c>
      <c r="B3144" t="s">
        <v>360</v>
      </c>
      <c r="C3144" t="s">
        <v>140</v>
      </c>
      <c r="D3144">
        <v>426</v>
      </c>
      <c r="E3144">
        <v>528</v>
      </c>
      <c r="F3144">
        <v>890</v>
      </c>
      <c r="G3144">
        <v>845</v>
      </c>
      <c r="H3144">
        <v>522</v>
      </c>
    </row>
    <row r="3145" spans="1:8">
      <c r="A3145" t="s">
        <v>1700</v>
      </c>
      <c r="B3145" t="s">
        <v>360</v>
      </c>
      <c r="C3145" t="s">
        <v>141</v>
      </c>
      <c r="D3145">
        <v>0</v>
      </c>
      <c r="E3145">
        <v>0</v>
      </c>
      <c r="F3145">
        <v>0</v>
      </c>
      <c r="G3145">
        <v>0</v>
      </c>
      <c r="H3145">
        <v>0</v>
      </c>
    </row>
    <row r="3146" spans="1:8">
      <c r="A3146" t="s">
        <v>1700</v>
      </c>
      <c r="B3146" t="s">
        <v>360</v>
      </c>
      <c r="C3146" t="s">
        <v>142</v>
      </c>
      <c r="D3146">
        <v>426</v>
      </c>
      <c r="E3146">
        <v>528</v>
      </c>
      <c r="F3146">
        <v>890</v>
      </c>
      <c r="G3146">
        <v>845</v>
      </c>
      <c r="H3146">
        <v>522</v>
      </c>
    </row>
    <row r="3147" spans="1:8">
      <c r="A3147" t="s">
        <v>1700</v>
      </c>
      <c r="B3147" t="s">
        <v>360</v>
      </c>
      <c r="C3147" t="s">
        <v>143</v>
      </c>
      <c r="D3147">
        <v>3656</v>
      </c>
      <c r="E3147">
        <v>3632</v>
      </c>
      <c r="F3147">
        <v>3478</v>
      </c>
      <c r="G3147">
        <v>804</v>
      </c>
      <c r="H3147">
        <v>531</v>
      </c>
    </row>
    <row r="3148" spans="1:8">
      <c r="A3148" t="s">
        <v>1700</v>
      </c>
      <c r="B3148" t="s">
        <v>360</v>
      </c>
      <c r="C3148" t="s">
        <v>144</v>
      </c>
      <c r="D3148">
        <v>10996</v>
      </c>
      <c r="E3148">
        <v>10671</v>
      </c>
      <c r="F3148">
        <v>11335</v>
      </c>
      <c r="G3148">
        <v>8428</v>
      </c>
      <c r="H3148">
        <v>7885</v>
      </c>
    </row>
    <row r="3149" spans="1:8">
      <c r="A3149" t="s">
        <v>1700</v>
      </c>
      <c r="B3149" t="s">
        <v>360</v>
      </c>
      <c r="C3149" t="s">
        <v>145</v>
      </c>
      <c r="D3149">
        <v>46202</v>
      </c>
      <c r="E3149">
        <v>48098</v>
      </c>
      <c r="F3149">
        <v>49046</v>
      </c>
      <c r="G3149">
        <v>42189</v>
      </c>
      <c r="H3149">
        <v>43091</v>
      </c>
    </row>
    <row r="3150" spans="1:8">
      <c r="A3150" t="s">
        <v>1700</v>
      </c>
      <c r="B3150" t="s">
        <v>360</v>
      </c>
      <c r="C3150" t="s">
        <v>146</v>
      </c>
      <c r="D3150">
        <v>0</v>
      </c>
      <c r="E3150">
        <v>0</v>
      </c>
      <c r="F3150">
        <v>0</v>
      </c>
      <c r="G3150">
        <v>0</v>
      </c>
      <c r="H3150">
        <v>0</v>
      </c>
    </row>
    <row r="3151" spans="1:8">
      <c r="A3151" t="s">
        <v>1700</v>
      </c>
      <c r="B3151" t="s">
        <v>360</v>
      </c>
      <c r="C3151" t="s">
        <v>147</v>
      </c>
      <c r="D3151">
        <v>0</v>
      </c>
      <c r="E3151">
        <v>0</v>
      </c>
      <c r="F3151">
        <v>0</v>
      </c>
      <c r="G3151">
        <v>0</v>
      </c>
      <c r="H3151">
        <v>0</v>
      </c>
    </row>
    <row r="3152" spans="1:8">
      <c r="A3152" t="s">
        <v>1700</v>
      </c>
      <c r="B3152" t="s">
        <v>360</v>
      </c>
      <c r="C3152" t="s">
        <v>1703</v>
      </c>
      <c r="D3152">
        <v>0</v>
      </c>
      <c r="E3152">
        <v>0</v>
      </c>
      <c r="F3152">
        <v>0</v>
      </c>
      <c r="G3152">
        <v>0</v>
      </c>
      <c r="H3152">
        <v>0</v>
      </c>
    </row>
    <row r="3153" spans="1:8">
      <c r="A3153" t="s">
        <v>1700</v>
      </c>
      <c r="B3153" t="s">
        <v>360</v>
      </c>
      <c r="C3153" t="s">
        <v>148</v>
      </c>
      <c r="D3153">
        <v>0</v>
      </c>
      <c r="E3153">
        <v>0</v>
      </c>
      <c r="F3153">
        <v>0</v>
      </c>
      <c r="G3153">
        <v>0</v>
      </c>
      <c r="H3153">
        <v>0</v>
      </c>
    </row>
    <row r="3154" spans="1:8">
      <c r="A3154" t="s">
        <v>1700</v>
      </c>
      <c r="B3154" t="s">
        <v>360</v>
      </c>
      <c r="C3154" t="s">
        <v>149</v>
      </c>
      <c r="D3154">
        <v>0</v>
      </c>
      <c r="E3154">
        <v>0</v>
      </c>
      <c r="F3154">
        <v>0</v>
      </c>
      <c r="G3154">
        <v>0</v>
      </c>
      <c r="H3154">
        <v>0</v>
      </c>
    </row>
    <row r="3155" spans="1:8">
      <c r="A3155" t="s">
        <v>1700</v>
      </c>
      <c r="B3155" t="s">
        <v>360</v>
      </c>
      <c r="C3155" t="s">
        <v>150</v>
      </c>
      <c r="D3155">
        <v>0</v>
      </c>
      <c r="E3155">
        <v>0</v>
      </c>
      <c r="F3155">
        <v>0</v>
      </c>
      <c r="G3155">
        <v>0</v>
      </c>
      <c r="H3155">
        <v>0</v>
      </c>
    </row>
    <row r="3156" spans="1:8">
      <c r="A3156" t="s">
        <v>1700</v>
      </c>
      <c r="B3156" t="s">
        <v>360</v>
      </c>
      <c r="C3156" t="s">
        <v>151</v>
      </c>
      <c r="D3156">
        <v>0</v>
      </c>
      <c r="E3156">
        <v>0</v>
      </c>
      <c r="F3156">
        <v>0</v>
      </c>
      <c r="G3156">
        <v>0</v>
      </c>
      <c r="H3156">
        <v>0</v>
      </c>
    </row>
    <row r="3157" spans="1:8">
      <c r="A3157" t="s">
        <v>1700</v>
      </c>
      <c r="B3157" t="s">
        <v>360</v>
      </c>
      <c r="C3157" t="s">
        <v>152</v>
      </c>
      <c r="D3157">
        <v>0</v>
      </c>
      <c r="E3157">
        <v>0</v>
      </c>
      <c r="F3157">
        <v>0</v>
      </c>
      <c r="G3157">
        <v>0</v>
      </c>
      <c r="H3157">
        <v>0</v>
      </c>
    </row>
    <row r="3158" spans="1:8">
      <c r="A3158" t="s">
        <v>1700</v>
      </c>
      <c r="B3158" t="s">
        <v>360</v>
      </c>
      <c r="C3158" t="s">
        <v>1704</v>
      </c>
      <c r="D3158">
        <v>9</v>
      </c>
      <c r="E3158">
        <v>9</v>
      </c>
      <c r="F3158">
        <v>9</v>
      </c>
      <c r="G3158">
        <v>5</v>
      </c>
      <c r="H3158">
        <v>5</v>
      </c>
    </row>
    <row r="3159" spans="1:8">
      <c r="A3159" t="s">
        <v>1700</v>
      </c>
      <c r="B3159" t="s">
        <v>360</v>
      </c>
      <c r="C3159" t="s">
        <v>153</v>
      </c>
      <c r="D3159">
        <v>2615</v>
      </c>
      <c r="E3159">
        <v>2823</v>
      </c>
      <c r="F3159">
        <v>2364</v>
      </c>
      <c r="G3159">
        <v>2663</v>
      </c>
      <c r="H3159">
        <v>3051</v>
      </c>
    </row>
    <row r="3160" spans="1:8">
      <c r="A3160" t="s">
        <v>1700</v>
      </c>
      <c r="B3160" t="s">
        <v>360</v>
      </c>
      <c r="C3160" t="s">
        <v>154</v>
      </c>
      <c r="D3160">
        <v>0</v>
      </c>
      <c r="E3160">
        <v>0</v>
      </c>
      <c r="F3160">
        <v>0</v>
      </c>
      <c r="G3160">
        <v>0</v>
      </c>
      <c r="H3160">
        <v>0</v>
      </c>
    </row>
    <row r="3161" spans="1:8">
      <c r="A3161" t="s">
        <v>1700</v>
      </c>
      <c r="B3161" t="s">
        <v>360</v>
      </c>
      <c r="C3161" t="s">
        <v>155</v>
      </c>
      <c r="D3161">
        <v>2615</v>
      </c>
      <c r="E3161">
        <v>2823</v>
      </c>
      <c r="F3161">
        <v>2364</v>
      </c>
      <c r="G3161">
        <v>2663</v>
      </c>
      <c r="H3161">
        <v>3051</v>
      </c>
    </row>
    <row r="3162" spans="1:8">
      <c r="A3162" t="s">
        <v>1700</v>
      </c>
      <c r="B3162" t="s">
        <v>360</v>
      </c>
      <c r="C3162" t="s">
        <v>156</v>
      </c>
      <c r="D3162">
        <v>0</v>
      </c>
      <c r="E3162">
        <v>0</v>
      </c>
      <c r="F3162">
        <v>0</v>
      </c>
      <c r="G3162">
        <v>0</v>
      </c>
      <c r="H3162">
        <v>0</v>
      </c>
    </row>
    <row r="3163" spans="1:8">
      <c r="A3163" t="s">
        <v>1700</v>
      </c>
      <c r="B3163" t="s">
        <v>360</v>
      </c>
      <c r="C3163" t="s">
        <v>157</v>
      </c>
      <c r="D3163">
        <v>2615</v>
      </c>
      <c r="E3163">
        <v>2823</v>
      </c>
      <c r="F3163">
        <v>2364</v>
      </c>
      <c r="G3163">
        <v>2663</v>
      </c>
      <c r="H3163">
        <v>3051</v>
      </c>
    </row>
    <row r="3164" spans="1:8">
      <c r="A3164" t="s">
        <v>1700</v>
      </c>
      <c r="B3164" t="s">
        <v>360</v>
      </c>
      <c r="C3164" t="s">
        <v>158</v>
      </c>
      <c r="D3164">
        <v>2615</v>
      </c>
      <c r="E3164">
        <v>2823</v>
      </c>
      <c r="F3164">
        <v>2364</v>
      </c>
      <c r="G3164">
        <v>2663</v>
      </c>
      <c r="H3164">
        <v>3051</v>
      </c>
    </row>
    <row r="3165" spans="1:8">
      <c r="A3165" t="s">
        <v>1700</v>
      </c>
      <c r="B3165" t="s">
        <v>360</v>
      </c>
      <c r="C3165" t="s">
        <v>159</v>
      </c>
      <c r="D3165">
        <v>0</v>
      </c>
      <c r="E3165">
        <v>0</v>
      </c>
      <c r="F3165">
        <v>0</v>
      </c>
      <c r="G3165">
        <v>0</v>
      </c>
      <c r="H3165">
        <v>0</v>
      </c>
    </row>
    <row r="3166" spans="1:8">
      <c r="A3166" t="s">
        <v>1700</v>
      </c>
      <c r="B3166" t="s">
        <v>360</v>
      </c>
      <c r="C3166" t="s">
        <v>160</v>
      </c>
      <c r="D3166">
        <v>53770</v>
      </c>
      <c r="E3166">
        <v>60260</v>
      </c>
      <c r="F3166">
        <v>60699</v>
      </c>
      <c r="G3166">
        <v>56774</v>
      </c>
      <c r="H3166">
        <v>60328</v>
      </c>
    </row>
    <row r="3167" spans="1:8">
      <c r="A3167" t="s">
        <v>1700</v>
      </c>
      <c r="B3167" t="s">
        <v>360</v>
      </c>
      <c r="C3167" t="s">
        <v>161</v>
      </c>
      <c r="D3167">
        <v>2121</v>
      </c>
      <c r="E3167">
        <v>2297</v>
      </c>
      <c r="F3167">
        <v>3037</v>
      </c>
      <c r="G3167">
        <v>3216</v>
      </c>
      <c r="H3167">
        <v>2217</v>
      </c>
    </row>
    <row r="3168" spans="1:8">
      <c r="A3168" t="s">
        <v>1700</v>
      </c>
      <c r="B3168" t="s">
        <v>360</v>
      </c>
      <c r="C3168" t="s">
        <v>162</v>
      </c>
      <c r="D3168">
        <v>0</v>
      </c>
      <c r="E3168">
        <v>0</v>
      </c>
      <c r="F3168">
        <v>0</v>
      </c>
      <c r="G3168">
        <v>0</v>
      </c>
      <c r="H3168">
        <v>0</v>
      </c>
    </row>
    <row r="3169" spans="1:8">
      <c r="A3169" t="s">
        <v>1700</v>
      </c>
      <c r="B3169" t="s">
        <v>360</v>
      </c>
      <c r="C3169" t="s">
        <v>163</v>
      </c>
      <c r="D3169">
        <v>11633</v>
      </c>
      <c r="E3169">
        <v>13415</v>
      </c>
      <c r="F3169">
        <v>10062</v>
      </c>
      <c r="G3169">
        <v>12094</v>
      </c>
      <c r="H3169">
        <v>12076</v>
      </c>
    </row>
    <row r="3170" spans="1:8">
      <c r="A3170" t="s">
        <v>1700</v>
      </c>
      <c r="B3170" t="s">
        <v>360</v>
      </c>
      <c r="C3170" t="s">
        <v>164</v>
      </c>
      <c r="D3170">
        <v>651</v>
      </c>
      <c r="E3170">
        <v>510</v>
      </c>
      <c r="F3170">
        <v>392</v>
      </c>
      <c r="G3170">
        <v>507</v>
      </c>
      <c r="H3170">
        <v>701</v>
      </c>
    </row>
    <row r="3171" spans="1:8">
      <c r="A3171" t="s">
        <v>1700</v>
      </c>
      <c r="B3171" t="s">
        <v>360</v>
      </c>
      <c r="C3171" t="s">
        <v>165</v>
      </c>
      <c r="D3171">
        <v>68174</v>
      </c>
      <c r="E3171">
        <v>76482</v>
      </c>
      <c r="F3171">
        <v>74192</v>
      </c>
      <c r="G3171">
        <v>72591</v>
      </c>
      <c r="H3171">
        <v>75323</v>
      </c>
    </row>
    <row r="3172" spans="1:8">
      <c r="A3172" t="s">
        <v>1700</v>
      </c>
      <c r="B3172" t="s">
        <v>360</v>
      </c>
      <c r="C3172" t="s">
        <v>166</v>
      </c>
      <c r="D3172">
        <v>68174</v>
      </c>
      <c r="E3172">
        <v>76482</v>
      </c>
      <c r="F3172">
        <v>74191</v>
      </c>
      <c r="G3172">
        <v>72590</v>
      </c>
      <c r="H3172">
        <v>75322</v>
      </c>
    </row>
    <row r="3173" spans="1:8">
      <c r="A3173" t="s">
        <v>1700</v>
      </c>
      <c r="B3173" t="s">
        <v>360</v>
      </c>
      <c r="C3173" t="s">
        <v>167</v>
      </c>
      <c r="D3173">
        <v>0</v>
      </c>
      <c r="E3173">
        <v>0</v>
      </c>
      <c r="F3173">
        <v>0</v>
      </c>
      <c r="G3173">
        <v>0</v>
      </c>
      <c r="H3173">
        <v>0</v>
      </c>
    </row>
    <row r="3174" spans="1:8">
      <c r="A3174" t="s">
        <v>1700</v>
      </c>
      <c r="B3174" t="s">
        <v>360</v>
      </c>
      <c r="C3174" t="s">
        <v>168</v>
      </c>
      <c r="D3174">
        <v>65741</v>
      </c>
      <c r="E3174">
        <v>74064</v>
      </c>
      <c r="F3174">
        <v>71879</v>
      </c>
      <c r="G3174">
        <v>70252</v>
      </c>
      <c r="H3174">
        <v>74235</v>
      </c>
    </row>
    <row r="3175" spans="1:8">
      <c r="A3175" t="s">
        <v>1700</v>
      </c>
      <c r="B3175" t="s">
        <v>360</v>
      </c>
      <c r="C3175" t="s">
        <v>169</v>
      </c>
      <c r="D3175">
        <v>14</v>
      </c>
      <c r="E3175">
        <v>37</v>
      </c>
      <c r="F3175">
        <v>0</v>
      </c>
      <c r="G3175">
        <v>0</v>
      </c>
      <c r="H3175">
        <v>0</v>
      </c>
    </row>
    <row r="3176" spans="1:8">
      <c r="A3176" t="s">
        <v>1700</v>
      </c>
      <c r="B3176" t="s">
        <v>360</v>
      </c>
      <c r="C3176" t="s">
        <v>1705</v>
      </c>
      <c r="D3176">
        <v>5154</v>
      </c>
      <c r="E3176">
        <v>5210</v>
      </c>
      <c r="F3176">
        <v>5212</v>
      </c>
      <c r="G3176">
        <v>5213</v>
      </c>
      <c r="H3176">
        <v>5076</v>
      </c>
    </row>
    <row r="3177" spans="1:8">
      <c r="A3177" t="s">
        <v>1700</v>
      </c>
      <c r="B3177" t="s">
        <v>360</v>
      </c>
      <c r="C3177" t="s">
        <v>170</v>
      </c>
      <c r="D3177">
        <v>66</v>
      </c>
      <c r="E3177">
        <v>116</v>
      </c>
      <c r="F3177">
        <v>0</v>
      </c>
      <c r="G3177">
        <v>0</v>
      </c>
      <c r="H3177">
        <v>0</v>
      </c>
    </row>
    <row r="3178" spans="1:8">
      <c r="A3178" t="s">
        <v>1700</v>
      </c>
      <c r="B3178" t="s">
        <v>360</v>
      </c>
      <c r="C3178" t="s">
        <v>171</v>
      </c>
      <c r="D3178">
        <v>85348</v>
      </c>
      <c r="E3178">
        <v>75093</v>
      </c>
      <c r="F3178">
        <v>74302</v>
      </c>
      <c r="G3178">
        <v>83075</v>
      </c>
      <c r="H3178">
        <v>100153</v>
      </c>
    </row>
    <row r="3179" spans="1:8">
      <c r="A3179" t="s">
        <v>1700</v>
      </c>
      <c r="B3179" t="s">
        <v>360</v>
      </c>
      <c r="C3179" t="s">
        <v>172</v>
      </c>
      <c r="D3179">
        <v>52</v>
      </c>
      <c r="E3179">
        <v>79</v>
      </c>
      <c r="F3179">
        <v>0</v>
      </c>
      <c r="G3179">
        <v>0</v>
      </c>
      <c r="H3179">
        <v>0</v>
      </c>
    </row>
    <row r="3180" spans="1:8">
      <c r="A3180" t="s">
        <v>1700</v>
      </c>
      <c r="B3180" t="s">
        <v>360</v>
      </c>
      <c r="C3180" t="s">
        <v>173</v>
      </c>
      <c r="D3180">
        <v>6594</v>
      </c>
      <c r="E3180">
        <v>6186</v>
      </c>
      <c r="F3180">
        <v>6639</v>
      </c>
      <c r="G3180">
        <v>6443</v>
      </c>
      <c r="H3180">
        <v>6514</v>
      </c>
    </row>
    <row r="3181" spans="1:8">
      <c r="A3181" t="s">
        <v>1700</v>
      </c>
      <c r="B3181" t="s">
        <v>360</v>
      </c>
      <c r="C3181" t="s">
        <v>174</v>
      </c>
      <c r="D3181">
        <v>115</v>
      </c>
      <c r="E3181">
        <v>118</v>
      </c>
      <c r="F3181">
        <v>120</v>
      </c>
      <c r="G3181">
        <v>122</v>
      </c>
      <c r="H3181">
        <v>118</v>
      </c>
    </row>
    <row r="3182" spans="1:8">
      <c r="A3182" t="s">
        <v>1700</v>
      </c>
      <c r="B3182" t="s">
        <v>360</v>
      </c>
      <c r="C3182" t="s">
        <v>175</v>
      </c>
      <c r="D3182">
        <v>205</v>
      </c>
      <c r="E3182">
        <v>209</v>
      </c>
      <c r="F3182">
        <v>209</v>
      </c>
      <c r="G3182">
        <v>213</v>
      </c>
      <c r="H3182">
        <v>201</v>
      </c>
    </row>
    <row r="3183" spans="1:8">
      <c r="A3183" t="s">
        <v>1700</v>
      </c>
      <c r="B3183" t="s">
        <v>360</v>
      </c>
      <c r="C3183" t="s">
        <v>176</v>
      </c>
      <c r="D3183">
        <v>3656</v>
      </c>
      <c r="E3183">
        <v>3632</v>
      </c>
      <c r="F3183">
        <v>3478</v>
      </c>
      <c r="G3183">
        <v>804</v>
      </c>
      <c r="H3183">
        <v>531</v>
      </c>
    </row>
    <row r="3184" spans="1:8">
      <c r="A3184" t="s">
        <v>1700</v>
      </c>
      <c r="B3184" t="s">
        <v>360</v>
      </c>
      <c r="C3184" t="s">
        <v>177</v>
      </c>
      <c r="D3184">
        <v>6915</v>
      </c>
      <c r="E3184">
        <v>6512</v>
      </c>
      <c r="F3184">
        <v>6968</v>
      </c>
      <c r="G3184">
        <v>6779</v>
      </c>
      <c r="H3184">
        <v>6832</v>
      </c>
    </row>
    <row r="3185" spans="1:8">
      <c r="A3185" t="s">
        <v>1700</v>
      </c>
      <c r="B3185" t="s">
        <v>360</v>
      </c>
      <c r="C3185" t="s">
        <v>178</v>
      </c>
      <c r="D3185">
        <v>0</v>
      </c>
      <c r="E3185">
        <v>0</v>
      </c>
      <c r="F3185">
        <v>0</v>
      </c>
      <c r="G3185">
        <v>0</v>
      </c>
      <c r="H3185">
        <v>0</v>
      </c>
    </row>
    <row r="3186" spans="1:8">
      <c r="A3186" t="s">
        <v>1700</v>
      </c>
      <c r="B3186" t="s">
        <v>360</v>
      </c>
      <c r="C3186" t="s">
        <v>179</v>
      </c>
      <c r="D3186">
        <v>0</v>
      </c>
      <c r="E3186">
        <v>0</v>
      </c>
      <c r="F3186">
        <v>0</v>
      </c>
      <c r="G3186">
        <v>0</v>
      </c>
      <c r="H3186">
        <v>0</v>
      </c>
    </row>
    <row r="3187" spans="1:8">
      <c r="A3187" t="s">
        <v>1700</v>
      </c>
      <c r="B3187" t="s">
        <v>360</v>
      </c>
      <c r="C3187" t="s">
        <v>180</v>
      </c>
      <c r="D3187">
        <v>0</v>
      </c>
      <c r="E3187">
        <v>0</v>
      </c>
      <c r="F3187">
        <v>0</v>
      </c>
      <c r="G3187">
        <v>0</v>
      </c>
      <c r="H3187">
        <v>0</v>
      </c>
    </row>
    <row r="3188" spans="1:8">
      <c r="A3188" t="s">
        <v>1700</v>
      </c>
      <c r="B3188" t="s">
        <v>360</v>
      </c>
      <c r="C3188" t="s">
        <v>181</v>
      </c>
      <c r="D3188">
        <v>21908</v>
      </c>
      <c r="E3188">
        <v>21963</v>
      </c>
      <c r="F3188">
        <v>21976</v>
      </c>
      <c r="G3188">
        <v>21529</v>
      </c>
      <c r="H3188">
        <v>22520</v>
      </c>
    </row>
    <row r="3189" spans="1:8">
      <c r="A3189" t="s">
        <v>1700</v>
      </c>
      <c r="B3189" t="s">
        <v>360</v>
      </c>
      <c r="C3189" t="s">
        <v>182</v>
      </c>
      <c r="D3189">
        <v>29496</v>
      </c>
      <c r="E3189">
        <v>30329</v>
      </c>
      <c r="F3189">
        <v>30188</v>
      </c>
      <c r="G3189">
        <v>31324</v>
      </c>
      <c r="H3189">
        <v>32020</v>
      </c>
    </row>
    <row r="3190" spans="1:8">
      <c r="A3190" t="s">
        <v>1700</v>
      </c>
      <c r="B3190" t="s">
        <v>360</v>
      </c>
      <c r="C3190" t="s">
        <v>183</v>
      </c>
      <c r="D3190">
        <v>29780</v>
      </c>
      <c r="E3190">
        <v>28755</v>
      </c>
      <c r="F3190">
        <v>29674</v>
      </c>
      <c r="G3190">
        <v>30608</v>
      </c>
      <c r="H3190">
        <v>31734</v>
      </c>
    </row>
    <row r="3191" spans="1:8">
      <c r="A3191" t="s">
        <v>1700</v>
      </c>
      <c r="B3191" t="s">
        <v>360</v>
      </c>
      <c r="C3191" t="s">
        <v>184</v>
      </c>
      <c r="D3191">
        <v>81184</v>
      </c>
      <c r="E3191">
        <v>81047</v>
      </c>
      <c r="F3191">
        <v>81838</v>
      </c>
      <c r="G3191">
        <v>83462</v>
      </c>
      <c r="H3191">
        <v>86275</v>
      </c>
    </row>
    <row r="3192" spans="1:8">
      <c r="A3192" t="s">
        <v>1700</v>
      </c>
      <c r="B3192" t="s">
        <v>360</v>
      </c>
      <c r="C3192" t="s">
        <v>185</v>
      </c>
      <c r="D3192">
        <v>81184</v>
      </c>
      <c r="E3192">
        <v>81047</v>
      </c>
      <c r="F3192">
        <v>81838</v>
      </c>
      <c r="G3192">
        <v>83462</v>
      </c>
      <c r="H3192">
        <v>86275</v>
      </c>
    </row>
    <row r="3193" spans="1:8">
      <c r="A3193" t="s">
        <v>1700</v>
      </c>
      <c r="B3193" t="s">
        <v>360</v>
      </c>
      <c r="C3193" t="s">
        <v>186</v>
      </c>
      <c r="D3193">
        <v>0</v>
      </c>
      <c r="E3193">
        <v>0</v>
      </c>
      <c r="F3193">
        <v>0</v>
      </c>
      <c r="G3193">
        <v>0</v>
      </c>
      <c r="H3193">
        <v>0</v>
      </c>
    </row>
    <row r="3194" spans="1:8">
      <c r="A3194" t="s">
        <v>1700</v>
      </c>
      <c r="B3194" t="s">
        <v>360</v>
      </c>
      <c r="C3194" t="s">
        <v>187</v>
      </c>
      <c r="D3194">
        <v>0</v>
      </c>
      <c r="E3194">
        <v>0</v>
      </c>
      <c r="F3194">
        <v>0</v>
      </c>
      <c r="G3194">
        <v>0</v>
      </c>
      <c r="H3194">
        <v>0</v>
      </c>
    </row>
    <row r="3195" spans="1:8">
      <c r="A3195" t="s">
        <v>1700</v>
      </c>
      <c r="B3195" t="s">
        <v>360</v>
      </c>
      <c r="C3195" t="s">
        <v>1706</v>
      </c>
      <c r="D3195">
        <v>1128</v>
      </c>
      <c r="E3195">
        <v>1127</v>
      </c>
      <c r="F3195">
        <v>1122</v>
      </c>
      <c r="G3195">
        <v>1122</v>
      </c>
      <c r="H3195">
        <v>1128</v>
      </c>
    </row>
    <row r="3196" spans="1:8">
      <c r="A3196" t="s">
        <v>1700</v>
      </c>
      <c r="B3196" t="s">
        <v>360</v>
      </c>
      <c r="C3196" t="s">
        <v>188</v>
      </c>
      <c r="D3196">
        <v>295148</v>
      </c>
      <c r="E3196">
        <v>299321</v>
      </c>
      <c r="F3196">
        <v>318899</v>
      </c>
      <c r="G3196">
        <v>307830</v>
      </c>
      <c r="H3196">
        <v>326941</v>
      </c>
    </row>
    <row r="3197" spans="1:8">
      <c r="A3197" t="s">
        <v>1700</v>
      </c>
      <c r="B3197" t="s">
        <v>360</v>
      </c>
      <c r="C3197" t="s">
        <v>189</v>
      </c>
      <c r="D3197">
        <v>0</v>
      </c>
      <c r="E3197">
        <v>0</v>
      </c>
      <c r="F3197">
        <v>0</v>
      </c>
      <c r="G3197">
        <v>0</v>
      </c>
      <c r="H3197">
        <v>0</v>
      </c>
    </row>
    <row r="3198" spans="1:8">
      <c r="A3198" t="s">
        <v>1700</v>
      </c>
      <c r="B3198" t="s">
        <v>360</v>
      </c>
      <c r="C3198" t="s">
        <v>190</v>
      </c>
      <c r="D3198">
        <v>0</v>
      </c>
      <c r="E3198">
        <v>0</v>
      </c>
      <c r="F3198">
        <v>0</v>
      </c>
      <c r="G3198">
        <v>0</v>
      </c>
      <c r="H3198">
        <v>0</v>
      </c>
    </row>
    <row r="3199" spans="1:8">
      <c r="A3199" t="s">
        <v>1700</v>
      </c>
      <c r="B3199" t="s">
        <v>360</v>
      </c>
      <c r="C3199" t="s">
        <v>191</v>
      </c>
      <c r="D3199">
        <v>0</v>
      </c>
      <c r="E3199">
        <v>0</v>
      </c>
      <c r="F3199">
        <v>0</v>
      </c>
      <c r="G3199">
        <v>0</v>
      </c>
      <c r="H3199">
        <v>0</v>
      </c>
    </row>
    <row r="3200" spans="1:8">
      <c r="A3200" t="s">
        <v>1700</v>
      </c>
      <c r="B3200" t="s">
        <v>360</v>
      </c>
      <c r="C3200" t="s">
        <v>192</v>
      </c>
      <c r="D3200">
        <v>71730.3</v>
      </c>
      <c r="E3200">
        <v>77395.399999999994</v>
      </c>
      <c r="F3200">
        <v>82847.199999999997</v>
      </c>
      <c r="G3200">
        <v>85927.8</v>
      </c>
      <c r="H3200">
        <v>96282.8</v>
      </c>
    </row>
    <row r="3201" spans="1:8">
      <c r="A3201" t="s">
        <v>1700</v>
      </c>
      <c r="B3201" t="s">
        <v>360</v>
      </c>
      <c r="C3201" t="s">
        <v>193</v>
      </c>
      <c r="D3201">
        <v>66941</v>
      </c>
      <c r="E3201">
        <v>70857</v>
      </c>
      <c r="F3201">
        <v>74163</v>
      </c>
      <c r="G3201">
        <v>75146</v>
      </c>
      <c r="H3201">
        <v>80094</v>
      </c>
    </row>
    <row r="3202" spans="1:8">
      <c r="A3202" t="s">
        <v>1700</v>
      </c>
      <c r="B3202" t="s">
        <v>360</v>
      </c>
      <c r="C3202" t="s">
        <v>194</v>
      </c>
      <c r="D3202">
        <v>613</v>
      </c>
      <c r="E3202">
        <v>613</v>
      </c>
      <c r="F3202">
        <v>613</v>
      </c>
      <c r="G3202">
        <v>613</v>
      </c>
      <c r="H3202">
        <v>613</v>
      </c>
    </row>
    <row r="3203" spans="1:8">
      <c r="A3203" t="s">
        <v>1700</v>
      </c>
      <c r="B3203" t="s">
        <v>360</v>
      </c>
      <c r="C3203" t="s">
        <v>195</v>
      </c>
      <c r="D3203">
        <v>777</v>
      </c>
      <c r="E3203">
        <v>756</v>
      </c>
      <c r="F3203">
        <v>851</v>
      </c>
      <c r="G3203">
        <v>794</v>
      </c>
      <c r="H3203">
        <v>822</v>
      </c>
    </row>
    <row r="3204" spans="1:8">
      <c r="A3204" t="s">
        <v>1700</v>
      </c>
      <c r="B3204" t="s">
        <v>360</v>
      </c>
      <c r="C3204" t="s">
        <v>1707</v>
      </c>
      <c r="D3204">
        <v>10</v>
      </c>
      <c r="E3204">
        <v>10</v>
      </c>
      <c r="F3204">
        <v>10</v>
      </c>
      <c r="G3204">
        <v>10</v>
      </c>
      <c r="H3204">
        <v>10</v>
      </c>
    </row>
    <row r="3205" spans="1:8">
      <c r="A3205" t="s">
        <v>1700</v>
      </c>
      <c r="B3205" t="s">
        <v>360</v>
      </c>
      <c r="C3205" t="s">
        <v>196</v>
      </c>
      <c r="D3205">
        <v>758</v>
      </c>
      <c r="E3205">
        <v>758</v>
      </c>
      <c r="F3205">
        <v>758</v>
      </c>
      <c r="G3205">
        <v>758</v>
      </c>
      <c r="H3205">
        <v>758</v>
      </c>
    </row>
    <row r="3206" spans="1:8">
      <c r="A3206" t="s">
        <v>1700</v>
      </c>
      <c r="B3206" t="s">
        <v>360</v>
      </c>
      <c r="C3206" t="s">
        <v>197</v>
      </c>
      <c r="D3206">
        <v>131</v>
      </c>
      <c r="E3206">
        <v>131</v>
      </c>
      <c r="F3206">
        <v>131</v>
      </c>
      <c r="G3206">
        <v>131</v>
      </c>
      <c r="H3206">
        <v>131</v>
      </c>
    </row>
    <row r="3207" spans="1:8">
      <c r="A3207" t="s">
        <v>1700</v>
      </c>
      <c r="B3207" t="s">
        <v>360</v>
      </c>
      <c r="C3207" t="s">
        <v>198</v>
      </c>
      <c r="D3207">
        <v>2280</v>
      </c>
      <c r="E3207">
        <v>2258</v>
      </c>
      <c r="F3207">
        <v>2353</v>
      </c>
      <c r="G3207">
        <v>2296</v>
      </c>
      <c r="H3207">
        <v>2324</v>
      </c>
    </row>
    <row r="3208" spans="1:8">
      <c r="A3208" t="s">
        <v>1700</v>
      </c>
      <c r="B3208" t="s">
        <v>360</v>
      </c>
      <c r="C3208" t="s">
        <v>199</v>
      </c>
      <c r="D3208">
        <v>1502</v>
      </c>
      <c r="E3208">
        <v>1502</v>
      </c>
      <c r="F3208">
        <v>1502</v>
      </c>
      <c r="G3208">
        <v>1502</v>
      </c>
      <c r="H3208">
        <v>1502</v>
      </c>
    </row>
    <row r="3209" spans="1:8">
      <c r="A3209" t="s">
        <v>1700</v>
      </c>
      <c r="B3209" t="s">
        <v>360</v>
      </c>
      <c r="C3209" t="s">
        <v>200</v>
      </c>
      <c r="D3209">
        <v>8</v>
      </c>
      <c r="E3209">
        <v>5</v>
      </c>
      <c r="F3209">
        <v>10</v>
      </c>
      <c r="G3209">
        <v>18</v>
      </c>
      <c r="H3209">
        <v>5</v>
      </c>
    </row>
    <row r="3210" spans="1:8">
      <c r="A3210" t="s">
        <v>1700</v>
      </c>
      <c r="B3210" t="s">
        <v>360</v>
      </c>
      <c r="C3210" t="s">
        <v>201</v>
      </c>
      <c r="D3210">
        <v>1280</v>
      </c>
      <c r="E3210">
        <v>1534</v>
      </c>
      <c r="F3210">
        <v>1504</v>
      </c>
      <c r="G3210">
        <v>2042</v>
      </c>
      <c r="H3210">
        <v>1588</v>
      </c>
    </row>
    <row r="3211" spans="1:8">
      <c r="A3211" t="s">
        <v>1700</v>
      </c>
      <c r="B3211" t="s">
        <v>360</v>
      </c>
      <c r="C3211" t="s">
        <v>202</v>
      </c>
      <c r="D3211">
        <v>588</v>
      </c>
      <c r="E3211">
        <v>736</v>
      </c>
      <c r="F3211">
        <v>541</v>
      </c>
      <c r="G3211">
        <v>822</v>
      </c>
      <c r="H3211">
        <v>539</v>
      </c>
    </row>
    <row r="3212" spans="1:8">
      <c r="A3212" t="s">
        <v>1700</v>
      </c>
      <c r="B3212" t="s">
        <v>360</v>
      </c>
      <c r="C3212" t="s">
        <v>203</v>
      </c>
      <c r="D3212">
        <v>4201</v>
      </c>
      <c r="E3212">
        <v>3848</v>
      </c>
      <c r="F3212">
        <v>5317</v>
      </c>
      <c r="G3212">
        <v>4288</v>
      </c>
      <c r="H3212">
        <v>4937</v>
      </c>
    </row>
    <row r="3213" spans="1:8">
      <c r="A3213" t="s">
        <v>1700</v>
      </c>
      <c r="B3213" t="s">
        <v>360</v>
      </c>
      <c r="C3213" t="s">
        <v>204</v>
      </c>
      <c r="D3213">
        <v>6077</v>
      </c>
      <c r="E3213">
        <v>6122</v>
      </c>
      <c r="F3213">
        <v>7371</v>
      </c>
      <c r="G3213">
        <v>7170</v>
      </c>
      <c r="H3213">
        <v>7068</v>
      </c>
    </row>
    <row r="3214" spans="1:8">
      <c r="A3214" t="s">
        <v>1700</v>
      </c>
      <c r="B3214" t="s">
        <v>360</v>
      </c>
      <c r="C3214" t="s">
        <v>205</v>
      </c>
      <c r="D3214">
        <v>6077</v>
      </c>
      <c r="E3214">
        <v>6122</v>
      </c>
      <c r="F3214">
        <v>7371</v>
      </c>
      <c r="G3214">
        <v>7170</v>
      </c>
      <c r="H3214">
        <v>7068</v>
      </c>
    </row>
    <row r="3215" spans="1:8">
      <c r="A3215" t="s">
        <v>1700</v>
      </c>
      <c r="B3215" t="s">
        <v>360</v>
      </c>
      <c r="C3215" t="s">
        <v>1708</v>
      </c>
      <c r="D3215">
        <v>0</v>
      </c>
      <c r="E3215">
        <v>0</v>
      </c>
      <c r="F3215">
        <v>0</v>
      </c>
      <c r="G3215">
        <v>0</v>
      </c>
      <c r="H3215">
        <v>0</v>
      </c>
    </row>
    <row r="3216" spans="1:8">
      <c r="A3216" t="s">
        <v>1700</v>
      </c>
      <c r="B3216" t="s">
        <v>360</v>
      </c>
      <c r="C3216" t="s">
        <v>1709</v>
      </c>
      <c r="D3216">
        <v>2708</v>
      </c>
      <c r="E3216">
        <v>2764</v>
      </c>
      <c r="F3216">
        <v>2764</v>
      </c>
      <c r="G3216">
        <v>2767</v>
      </c>
      <c r="H3216">
        <v>2624</v>
      </c>
    </row>
    <row r="3217" spans="1:8">
      <c r="A3217" t="s">
        <v>1700</v>
      </c>
      <c r="B3217" t="s">
        <v>360</v>
      </c>
      <c r="C3217" t="s">
        <v>206</v>
      </c>
      <c r="D3217">
        <v>0</v>
      </c>
      <c r="E3217">
        <v>0</v>
      </c>
      <c r="F3217">
        <v>0</v>
      </c>
      <c r="G3217">
        <v>0</v>
      </c>
      <c r="H3217">
        <v>0</v>
      </c>
    </row>
    <row r="3218" spans="1:8">
      <c r="A3218" t="s">
        <v>1700</v>
      </c>
      <c r="B3218" t="s">
        <v>360</v>
      </c>
      <c r="C3218" t="s">
        <v>207</v>
      </c>
      <c r="D3218">
        <v>98253</v>
      </c>
      <c r="E3218">
        <v>100299</v>
      </c>
      <c r="F3218">
        <v>91955</v>
      </c>
      <c r="G3218">
        <v>83358</v>
      </c>
      <c r="H3218">
        <v>70710</v>
      </c>
    </row>
    <row r="3219" spans="1:8">
      <c r="A3219" t="s">
        <v>1700</v>
      </c>
      <c r="B3219" t="s">
        <v>360</v>
      </c>
      <c r="C3219" t="s">
        <v>208</v>
      </c>
      <c r="D3219">
        <v>0</v>
      </c>
      <c r="E3219">
        <v>0</v>
      </c>
      <c r="F3219">
        <v>0</v>
      </c>
      <c r="G3219">
        <v>0</v>
      </c>
      <c r="H3219">
        <v>0</v>
      </c>
    </row>
    <row r="3220" spans="1:8">
      <c r="A3220" t="s">
        <v>1700</v>
      </c>
      <c r="B3220" t="s">
        <v>360</v>
      </c>
      <c r="C3220" t="s">
        <v>209</v>
      </c>
      <c r="D3220">
        <v>98253</v>
      </c>
      <c r="E3220">
        <v>100299</v>
      </c>
      <c r="F3220">
        <v>91955</v>
      </c>
      <c r="G3220">
        <v>83358</v>
      </c>
      <c r="H3220">
        <v>70710</v>
      </c>
    </row>
    <row r="3221" spans="1:8">
      <c r="A3221" t="s">
        <v>1700</v>
      </c>
      <c r="B3221" t="s">
        <v>360</v>
      </c>
      <c r="C3221" t="s">
        <v>210</v>
      </c>
      <c r="D3221">
        <v>0</v>
      </c>
      <c r="E3221">
        <v>0</v>
      </c>
      <c r="F3221">
        <v>0</v>
      </c>
      <c r="G3221">
        <v>0</v>
      </c>
      <c r="H3221">
        <v>0</v>
      </c>
    </row>
    <row r="3222" spans="1:8">
      <c r="A3222" t="s">
        <v>1700</v>
      </c>
      <c r="B3222" t="s">
        <v>360</v>
      </c>
      <c r="C3222" t="s">
        <v>211</v>
      </c>
      <c r="D3222">
        <v>0</v>
      </c>
      <c r="E3222">
        <v>0</v>
      </c>
      <c r="F3222">
        <v>0</v>
      </c>
      <c r="G3222">
        <v>0</v>
      </c>
      <c r="H3222">
        <v>0</v>
      </c>
    </row>
    <row r="3223" spans="1:8">
      <c r="A3223" t="s">
        <v>1700</v>
      </c>
      <c r="B3223" t="s">
        <v>360</v>
      </c>
      <c r="C3223" t="s">
        <v>212</v>
      </c>
      <c r="D3223">
        <v>0</v>
      </c>
      <c r="E3223">
        <v>0</v>
      </c>
      <c r="F3223">
        <v>0</v>
      </c>
      <c r="G3223">
        <v>0</v>
      </c>
      <c r="H3223">
        <v>0</v>
      </c>
    </row>
    <row r="3224" spans="1:8">
      <c r="A3224" t="s">
        <v>1700</v>
      </c>
      <c r="B3224" t="s">
        <v>360</v>
      </c>
      <c r="C3224" t="s">
        <v>213</v>
      </c>
      <c r="D3224">
        <v>0</v>
      </c>
      <c r="E3224">
        <v>0</v>
      </c>
      <c r="F3224">
        <v>0</v>
      </c>
      <c r="G3224">
        <v>0</v>
      </c>
      <c r="H3224">
        <v>0</v>
      </c>
    </row>
    <row r="3225" spans="1:8">
      <c r="A3225" t="s">
        <v>1700</v>
      </c>
      <c r="B3225" t="s">
        <v>360</v>
      </c>
      <c r="C3225" t="s">
        <v>214</v>
      </c>
      <c r="D3225">
        <v>0</v>
      </c>
      <c r="E3225">
        <v>0</v>
      </c>
      <c r="F3225">
        <v>0</v>
      </c>
      <c r="G3225">
        <v>0</v>
      </c>
      <c r="H3225">
        <v>0</v>
      </c>
    </row>
    <row r="3226" spans="1:8">
      <c r="A3226" t="s">
        <v>1700</v>
      </c>
      <c r="B3226" t="s">
        <v>360</v>
      </c>
      <c r="C3226" t="s">
        <v>215</v>
      </c>
      <c r="D3226">
        <v>7653</v>
      </c>
      <c r="E3226">
        <v>8350</v>
      </c>
      <c r="F3226">
        <v>7782</v>
      </c>
      <c r="G3226">
        <v>5207</v>
      </c>
      <c r="H3226">
        <v>8254</v>
      </c>
    </row>
    <row r="3227" spans="1:8">
      <c r="A3227" t="s">
        <v>1700</v>
      </c>
      <c r="B3227" t="s">
        <v>360</v>
      </c>
      <c r="C3227" t="s">
        <v>216</v>
      </c>
      <c r="D3227">
        <v>7653</v>
      </c>
      <c r="E3227">
        <v>8350</v>
      </c>
      <c r="F3227">
        <v>7782</v>
      </c>
      <c r="G3227">
        <v>5207</v>
      </c>
      <c r="H3227">
        <v>8254</v>
      </c>
    </row>
    <row r="3228" spans="1:8">
      <c r="A3228" t="s">
        <v>1700</v>
      </c>
      <c r="B3228" t="s">
        <v>360</v>
      </c>
      <c r="C3228" t="s">
        <v>217</v>
      </c>
      <c r="D3228">
        <v>7653</v>
      </c>
      <c r="E3228">
        <v>8350</v>
      </c>
      <c r="F3228">
        <v>7782</v>
      </c>
      <c r="G3228">
        <v>5207</v>
      </c>
      <c r="H3228">
        <v>8254</v>
      </c>
    </row>
    <row r="3229" spans="1:8">
      <c r="A3229" t="s">
        <v>1700</v>
      </c>
      <c r="B3229" t="s">
        <v>360</v>
      </c>
      <c r="C3229" t="s">
        <v>218</v>
      </c>
      <c r="D3229">
        <v>1</v>
      </c>
      <c r="E3229">
        <v>5</v>
      </c>
      <c r="F3229">
        <v>2</v>
      </c>
      <c r="G3229">
        <v>7</v>
      </c>
      <c r="H3229">
        <v>2</v>
      </c>
    </row>
    <row r="3230" spans="1:8">
      <c r="A3230" t="s">
        <v>1700</v>
      </c>
      <c r="B3230" t="s">
        <v>360</v>
      </c>
      <c r="C3230" t="s">
        <v>219</v>
      </c>
      <c r="D3230">
        <v>1</v>
      </c>
      <c r="E3230">
        <v>1</v>
      </c>
      <c r="F3230">
        <v>1</v>
      </c>
      <c r="G3230">
        <v>1</v>
      </c>
      <c r="H3230">
        <v>1</v>
      </c>
    </row>
    <row r="3231" spans="1:8">
      <c r="A3231" t="s">
        <v>1700</v>
      </c>
      <c r="B3231" t="s">
        <v>360</v>
      </c>
      <c r="C3231" t="s">
        <v>220</v>
      </c>
      <c r="D3231">
        <v>1</v>
      </c>
      <c r="E3231">
        <v>3</v>
      </c>
      <c r="F3231">
        <v>12</v>
      </c>
      <c r="G3231">
        <v>4</v>
      </c>
      <c r="H3231">
        <v>4</v>
      </c>
    </row>
    <row r="3232" spans="1:8">
      <c r="A3232" t="s">
        <v>1700</v>
      </c>
      <c r="B3232" t="s">
        <v>360</v>
      </c>
      <c r="C3232" t="s">
        <v>221</v>
      </c>
      <c r="D3232">
        <v>2</v>
      </c>
      <c r="E3232">
        <v>9</v>
      </c>
      <c r="F3232">
        <v>15</v>
      </c>
      <c r="G3232">
        <v>12</v>
      </c>
      <c r="H3232">
        <v>6</v>
      </c>
    </row>
    <row r="3233" spans="1:8">
      <c r="A3233" t="s">
        <v>1700</v>
      </c>
      <c r="B3233" t="s">
        <v>360</v>
      </c>
      <c r="C3233" t="s">
        <v>222</v>
      </c>
      <c r="D3233">
        <v>2</v>
      </c>
      <c r="E3233">
        <v>9</v>
      </c>
      <c r="F3233">
        <v>15</v>
      </c>
      <c r="G3233">
        <v>12</v>
      </c>
      <c r="H3233">
        <v>6</v>
      </c>
    </row>
    <row r="3234" spans="1:8">
      <c r="A3234" t="s">
        <v>1700</v>
      </c>
      <c r="B3234" t="s">
        <v>360</v>
      </c>
      <c r="C3234" t="s">
        <v>223</v>
      </c>
      <c r="D3234">
        <v>0</v>
      </c>
      <c r="E3234">
        <v>0</v>
      </c>
      <c r="F3234">
        <v>0</v>
      </c>
      <c r="G3234">
        <v>0</v>
      </c>
      <c r="H3234">
        <v>0</v>
      </c>
    </row>
    <row r="3235" spans="1:8">
      <c r="A3235" t="s">
        <v>1700</v>
      </c>
      <c r="B3235" t="s">
        <v>360</v>
      </c>
      <c r="C3235" t="s">
        <v>224</v>
      </c>
      <c r="D3235">
        <v>41734</v>
      </c>
      <c r="E3235">
        <v>40882</v>
      </c>
      <c r="F3235">
        <v>39503</v>
      </c>
      <c r="G3235">
        <v>37705</v>
      </c>
      <c r="H3235">
        <v>40172</v>
      </c>
    </row>
    <row r="3236" spans="1:8">
      <c r="A3236" t="s">
        <v>1700</v>
      </c>
      <c r="B3236" t="s">
        <v>360</v>
      </c>
      <c r="C3236" t="s">
        <v>225</v>
      </c>
      <c r="D3236">
        <v>56188</v>
      </c>
      <c r="E3236">
        <v>56456</v>
      </c>
      <c r="F3236">
        <v>54262</v>
      </c>
      <c r="G3236">
        <v>54859</v>
      </c>
      <c r="H3236">
        <v>57118</v>
      </c>
    </row>
    <row r="3237" spans="1:8">
      <c r="A3237" t="s">
        <v>1700</v>
      </c>
      <c r="B3237" t="s">
        <v>360</v>
      </c>
      <c r="C3237" t="s">
        <v>226</v>
      </c>
      <c r="D3237">
        <v>56728</v>
      </c>
      <c r="E3237">
        <v>53525</v>
      </c>
      <c r="F3237">
        <v>53338</v>
      </c>
      <c r="G3237">
        <v>53605</v>
      </c>
      <c r="H3237">
        <v>56609</v>
      </c>
    </row>
    <row r="3238" spans="1:8">
      <c r="A3238" t="s">
        <v>1700</v>
      </c>
      <c r="B3238" t="s">
        <v>360</v>
      </c>
      <c r="C3238" t="s">
        <v>227</v>
      </c>
      <c r="D3238">
        <v>154650</v>
      </c>
      <c r="E3238">
        <v>150864</v>
      </c>
      <c r="F3238">
        <v>147104</v>
      </c>
      <c r="G3238">
        <v>146169</v>
      </c>
      <c r="H3238">
        <v>153899</v>
      </c>
    </row>
    <row r="3239" spans="1:8">
      <c r="A3239" t="s">
        <v>1700</v>
      </c>
      <c r="B3239" t="s">
        <v>360</v>
      </c>
      <c r="C3239" t="s">
        <v>228</v>
      </c>
      <c r="D3239">
        <v>154650</v>
      </c>
      <c r="E3239">
        <v>150864</v>
      </c>
      <c r="F3239">
        <v>147104</v>
      </c>
      <c r="G3239">
        <v>146169</v>
      </c>
      <c r="H3239">
        <v>153899</v>
      </c>
    </row>
    <row r="3240" spans="1:8">
      <c r="A3240" t="s">
        <v>1700</v>
      </c>
      <c r="B3240" t="s">
        <v>360</v>
      </c>
      <c r="C3240" t="s">
        <v>229</v>
      </c>
      <c r="D3240">
        <v>925</v>
      </c>
      <c r="E3240">
        <v>896</v>
      </c>
      <c r="F3240">
        <v>887</v>
      </c>
      <c r="G3240">
        <v>837</v>
      </c>
      <c r="H3240">
        <v>874</v>
      </c>
    </row>
    <row r="3241" spans="1:8">
      <c r="A3241" t="s">
        <v>1700</v>
      </c>
      <c r="B3241" t="s">
        <v>360</v>
      </c>
      <c r="C3241" t="s">
        <v>230</v>
      </c>
      <c r="D3241">
        <v>375</v>
      </c>
      <c r="E3241">
        <v>374</v>
      </c>
      <c r="F3241">
        <v>358</v>
      </c>
      <c r="G3241">
        <v>370</v>
      </c>
      <c r="H3241">
        <v>430</v>
      </c>
    </row>
    <row r="3242" spans="1:8">
      <c r="A3242" t="s">
        <v>1700</v>
      </c>
      <c r="B3242" t="s">
        <v>360</v>
      </c>
      <c r="C3242" t="s">
        <v>231</v>
      </c>
      <c r="D3242">
        <v>1300</v>
      </c>
      <c r="E3242">
        <v>1270</v>
      </c>
      <c r="F3242">
        <v>1245</v>
      </c>
      <c r="G3242">
        <v>1207</v>
      </c>
      <c r="H3242">
        <v>1305</v>
      </c>
    </row>
    <row r="3243" spans="1:8">
      <c r="A3243" t="s">
        <v>1700</v>
      </c>
      <c r="B3243" t="s">
        <v>360</v>
      </c>
      <c r="C3243" t="s">
        <v>232</v>
      </c>
      <c r="D3243">
        <v>1300</v>
      </c>
      <c r="E3243">
        <v>1270</v>
      </c>
      <c r="F3243">
        <v>1245</v>
      </c>
      <c r="G3243">
        <v>1207</v>
      </c>
      <c r="H3243">
        <v>1305</v>
      </c>
    </row>
    <row r="3244" spans="1:8">
      <c r="A3244" t="s">
        <v>1700</v>
      </c>
      <c r="B3244" t="s">
        <v>360</v>
      </c>
      <c r="C3244" t="s">
        <v>233</v>
      </c>
      <c r="D3244">
        <v>0</v>
      </c>
      <c r="E3244">
        <v>0</v>
      </c>
      <c r="F3244">
        <v>0</v>
      </c>
      <c r="G3244">
        <v>0</v>
      </c>
      <c r="H3244">
        <v>0</v>
      </c>
    </row>
    <row r="3245" spans="1:8">
      <c r="A3245" t="s">
        <v>1700</v>
      </c>
      <c r="B3245" t="s">
        <v>360</v>
      </c>
      <c r="C3245" t="s">
        <v>234</v>
      </c>
      <c r="D3245">
        <v>92314</v>
      </c>
      <c r="E3245">
        <v>86906</v>
      </c>
      <c r="F3245">
        <v>91668</v>
      </c>
      <c r="G3245">
        <v>88283</v>
      </c>
      <c r="H3245">
        <v>93816</v>
      </c>
    </row>
    <row r="3246" spans="1:8">
      <c r="A3246" t="s">
        <v>1700</v>
      </c>
      <c r="B3246" t="s">
        <v>360</v>
      </c>
      <c r="C3246" t="s">
        <v>235</v>
      </c>
      <c r="D3246">
        <v>1616</v>
      </c>
      <c r="E3246">
        <v>1653</v>
      </c>
      <c r="F3246">
        <v>1663</v>
      </c>
      <c r="G3246">
        <v>1676</v>
      </c>
      <c r="H3246">
        <v>1694</v>
      </c>
    </row>
    <row r="3247" spans="1:8">
      <c r="A3247" t="s">
        <v>1700</v>
      </c>
      <c r="B3247" t="s">
        <v>360</v>
      </c>
      <c r="C3247" t="s">
        <v>236</v>
      </c>
      <c r="D3247">
        <v>2876</v>
      </c>
      <c r="E3247">
        <v>2935</v>
      </c>
      <c r="F3247">
        <v>2880</v>
      </c>
      <c r="G3247">
        <v>2923</v>
      </c>
      <c r="H3247">
        <v>2893</v>
      </c>
    </row>
    <row r="3248" spans="1:8">
      <c r="A3248" t="s">
        <v>1700</v>
      </c>
      <c r="B3248" t="s">
        <v>360</v>
      </c>
      <c r="C3248" t="s">
        <v>237</v>
      </c>
      <c r="D3248">
        <v>96806</v>
      </c>
      <c r="E3248">
        <v>91494</v>
      </c>
      <c r="F3248">
        <v>96211</v>
      </c>
      <c r="G3248">
        <v>92882</v>
      </c>
      <c r="H3248">
        <v>98403</v>
      </c>
    </row>
    <row r="3249" spans="1:8">
      <c r="A3249" t="s">
        <v>1700</v>
      </c>
      <c r="B3249" t="s">
        <v>360</v>
      </c>
      <c r="C3249" t="s">
        <v>238</v>
      </c>
      <c r="D3249">
        <v>96806</v>
      </c>
      <c r="E3249">
        <v>91494</v>
      </c>
      <c r="F3249">
        <v>96211</v>
      </c>
      <c r="G3249">
        <v>92882</v>
      </c>
      <c r="H3249">
        <v>98403</v>
      </c>
    </row>
    <row r="3250" spans="1:8">
      <c r="A3250" t="s">
        <v>1700</v>
      </c>
      <c r="B3250" t="s">
        <v>360</v>
      </c>
      <c r="C3250" t="s">
        <v>239</v>
      </c>
      <c r="D3250">
        <v>89891</v>
      </c>
      <c r="E3250">
        <v>84981</v>
      </c>
      <c r="F3250">
        <v>89243</v>
      </c>
      <c r="G3250">
        <v>86103</v>
      </c>
      <c r="H3250">
        <v>91570</v>
      </c>
    </row>
    <row r="3251" spans="1:8">
      <c r="A3251" t="s">
        <v>1700</v>
      </c>
      <c r="B3251" t="s">
        <v>360</v>
      </c>
      <c r="C3251" t="s">
        <v>240</v>
      </c>
      <c r="D3251">
        <v>75</v>
      </c>
      <c r="E3251">
        <v>74</v>
      </c>
      <c r="F3251">
        <v>68</v>
      </c>
      <c r="G3251">
        <v>64</v>
      </c>
      <c r="H3251">
        <v>64</v>
      </c>
    </row>
    <row r="3252" spans="1:8">
      <c r="A3252" t="s">
        <v>1700</v>
      </c>
      <c r="B3252" t="s">
        <v>360</v>
      </c>
      <c r="C3252" t="s">
        <v>241</v>
      </c>
      <c r="D3252">
        <v>0</v>
      </c>
      <c r="E3252">
        <v>0</v>
      </c>
      <c r="F3252">
        <v>0</v>
      </c>
      <c r="G3252">
        <v>0</v>
      </c>
      <c r="H3252">
        <v>0</v>
      </c>
    </row>
    <row r="3253" spans="1:8">
      <c r="A3253" t="s">
        <v>1700</v>
      </c>
      <c r="B3253" t="s">
        <v>360</v>
      </c>
      <c r="C3253" t="s">
        <v>242</v>
      </c>
      <c r="D3253">
        <v>6189</v>
      </c>
      <c r="E3253">
        <v>6868</v>
      </c>
      <c r="F3253">
        <v>7773</v>
      </c>
      <c r="G3253">
        <v>6829</v>
      </c>
      <c r="H3253">
        <v>6400</v>
      </c>
    </row>
    <row r="3254" spans="1:8">
      <c r="A3254" t="s">
        <v>1700</v>
      </c>
      <c r="B3254" t="s">
        <v>360</v>
      </c>
      <c r="C3254" t="s">
        <v>243</v>
      </c>
      <c r="D3254">
        <v>20684</v>
      </c>
      <c r="E3254">
        <v>19892</v>
      </c>
      <c r="F3254">
        <v>21673</v>
      </c>
      <c r="G3254">
        <v>20548</v>
      </c>
      <c r="H3254">
        <v>20803</v>
      </c>
    </row>
    <row r="3255" spans="1:8">
      <c r="A3255" t="s">
        <v>1700</v>
      </c>
      <c r="B3255" t="s">
        <v>360</v>
      </c>
      <c r="C3255" t="s">
        <v>244</v>
      </c>
      <c r="D3255">
        <v>21344</v>
      </c>
      <c r="E3255">
        <v>24228</v>
      </c>
      <c r="F3255">
        <v>32011</v>
      </c>
      <c r="G3255">
        <v>31028</v>
      </c>
      <c r="H3255">
        <v>37854</v>
      </c>
    </row>
    <row r="3256" spans="1:8">
      <c r="A3256" t="s">
        <v>1700</v>
      </c>
      <c r="B3256" t="s">
        <v>360</v>
      </c>
      <c r="C3256" t="s">
        <v>1710</v>
      </c>
      <c r="D3256">
        <v>1114</v>
      </c>
      <c r="E3256">
        <v>1113</v>
      </c>
      <c r="F3256">
        <v>1108</v>
      </c>
      <c r="G3256">
        <v>1111</v>
      </c>
      <c r="H3256">
        <v>1118</v>
      </c>
    </row>
    <row r="3257" spans="1:8">
      <c r="A3257" t="s">
        <v>1700</v>
      </c>
      <c r="B3257" t="s">
        <v>360</v>
      </c>
      <c r="C3257" t="s">
        <v>245</v>
      </c>
      <c r="D3257">
        <v>37562</v>
      </c>
      <c r="E3257">
        <v>36237</v>
      </c>
      <c r="F3257">
        <v>39966</v>
      </c>
      <c r="G3257">
        <v>39451</v>
      </c>
      <c r="H3257">
        <v>38685</v>
      </c>
    </row>
    <row r="3258" spans="1:8">
      <c r="A3258" t="s">
        <v>1700</v>
      </c>
      <c r="B3258" t="s">
        <v>360</v>
      </c>
      <c r="C3258" t="s">
        <v>246</v>
      </c>
      <c r="D3258">
        <v>30119</v>
      </c>
      <c r="E3258">
        <v>28607</v>
      </c>
      <c r="F3258">
        <v>31834</v>
      </c>
      <c r="G3258">
        <v>31507</v>
      </c>
      <c r="H3258">
        <v>31436</v>
      </c>
    </row>
    <row r="3259" spans="1:8">
      <c r="A3259" t="s">
        <v>1700</v>
      </c>
      <c r="B3259" t="s">
        <v>360</v>
      </c>
      <c r="C3259" t="s">
        <v>247</v>
      </c>
      <c r="D3259">
        <v>115899</v>
      </c>
      <c r="E3259">
        <v>115833</v>
      </c>
      <c r="F3259">
        <v>133257</v>
      </c>
      <c r="G3259">
        <v>129363</v>
      </c>
      <c r="H3259">
        <v>135178</v>
      </c>
    </row>
    <row r="3260" spans="1:8">
      <c r="A3260" t="s">
        <v>1700</v>
      </c>
      <c r="B3260" t="s">
        <v>360</v>
      </c>
      <c r="C3260" t="s">
        <v>248</v>
      </c>
      <c r="D3260">
        <v>67.400000000000006</v>
      </c>
      <c r="E3260">
        <v>66.099999999999994</v>
      </c>
      <c r="F3260">
        <v>74.5</v>
      </c>
      <c r="G3260">
        <v>70</v>
      </c>
      <c r="H3260">
        <v>71</v>
      </c>
    </row>
    <row r="3261" spans="1:8">
      <c r="A3261" t="s">
        <v>1700</v>
      </c>
      <c r="B3261" t="s">
        <v>360</v>
      </c>
      <c r="C3261" t="s">
        <v>249</v>
      </c>
      <c r="D3261">
        <v>94554</v>
      </c>
      <c r="E3261">
        <v>91605</v>
      </c>
      <c r="F3261">
        <v>101246</v>
      </c>
      <c r="G3261">
        <v>98335</v>
      </c>
      <c r="H3261">
        <v>97324</v>
      </c>
    </row>
    <row r="3262" spans="1:8">
      <c r="A3262" t="s">
        <v>1700</v>
      </c>
      <c r="B3262" t="s">
        <v>360</v>
      </c>
      <c r="C3262" t="s">
        <v>250</v>
      </c>
      <c r="D3262">
        <v>115899</v>
      </c>
      <c r="E3262">
        <v>115833</v>
      </c>
      <c r="F3262">
        <v>133257</v>
      </c>
      <c r="G3262">
        <v>129363</v>
      </c>
      <c r="H3262">
        <v>135178</v>
      </c>
    </row>
    <row r="3263" spans="1:8">
      <c r="A3263" t="s">
        <v>1700</v>
      </c>
      <c r="B3263" t="s">
        <v>360</v>
      </c>
      <c r="C3263" t="s">
        <v>251</v>
      </c>
      <c r="D3263">
        <v>0</v>
      </c>
      <c r="E3263">
        <v>0</v>
      </c>
      <c r="F3263">
        <v>0</v>
      </c>
      <c r="G3263">
        <v>0</v>
      </c>
      <c r="H3263">
        <v>0</v>
      </c>
    </row>
    <row r="3264" spans="1:8">
      <c r="A3264" t="s">
        <v>1700</v>
      </c>
      <c r="B3264" t="s">
        <v>360</v>
      </c>
      <c r="C3264" t="s">
        <v>252</v>
      </c>
      <c r="D3264">
        <v>0</v>
      </c>
      <c r="E3264">
        <v>0</v>
      </c>
      <c r="F3264">
        <v>0</v>
      </c>
      <c r="G3264">
        <v>0</v>
      </c>
      <c r="H3264">
        <v>0</v>
      </c>
    </row>
    <row r="3265" spans="1:8">
      <c r="A3265" t="s">
        <v>1700</v>
      </c>
      <c r="B3265" t="s">
        <v>360</v>
      </c>
      <c r="C3265" t="s">
        <v>1711</v>
      </c>
      <c r="D3265">
        <v>0</v>
      </c>
      <c r="E3265">
        <v>0</v>
      </c>
      <c r="F3265">
        <v>0</v>
      </c>
      <c r="G3265">
        <v>0</v>
      </c>
      <c r="H3265">
        <v>0</v>
      </c>
    </row>
    <row r="3266" spans="1:8">
      <c r="A3266" t="s">
        <v>1700</v>
      </c>
      <c r="B3266" t="s">
        <v>360</v>
      </c>
      <c r="C3266" t="s">
        <v>253</v>
      </c>
      <c r="D3266">
        <v>0</v>
      </c>
      <c r="E3266">
        <v>0</v>
      </c>
      <c r="F3266">
        <v>0</v>
      </c>
      <c r="G3266">
        <v>0</v>
      </c>
      <c r="H3266">
        <v>0</v>
      </c>
    </row>
    <row r="3267" spans="1:8">
      <c r="A3267" t="s">
        <v>1700</v>
      </c>
      <c r="B3267" t="s">
        <v>360</v>
      </c>
      <c r="C3267" t="s">
        <v>1712</v>
      </c>
      <c r="D3267">
        <v>0</v>
      </c>
      <c r="E3267">
        <v>0</v>
      </c>
      <c r="F3267">
        <v>0</v>
      </c>
      <c r="G3267">
        <v>0</v>
      </c>
      <c r="H3267">
        <v>0</v>
      </c>
    </row>
    <row r="3268" spans="1:8">
      <c r="A3268" t="s">
        <v>1700</v>
      </c>
      <c r="B3268" t="s">
        <v>360</v>
      </c>
      <c r="C3268" t="s">
        <v>1713</v>
      </c>
      <c r="D3268">
        <v>133</v>
      </c>
      <c r="E3268">
        <v>143</v>
      </c>
      <c r="F3268">
        <v>127</v>
      </c>
      <c r="G3268">
        <v>117</v>
      </c>
      <c r="H3268">
        <v>129</v>
      </c>
    </row>
    <row r="3269" spans="1:8">
      <c r="A3269" t="s">
        <v>1700</v>
      </c>
      <c r="B3269" t="s">
        <v>360</v>
      </c>
      <c r="C3269" t="s">
        <v>1714</v>
      </c>
      <c r="D3269">
        <v>0</v>
      </c>
      <c r="E3269">
        <v>0</v>
      </c>
      <c r="F3269">
        <v>0</v>
      </c>
      <c r="G3269">
        <v>0</v>
      </c>
      <c r="H3269">
        <v>300</v>
      </c>
    </row>
    <row r="3270" spans="1:8">
      <c r="A3270" t="s">
        <v>1700</v>
      </c>
      <c r="B3270" t="s">
        <v>360</v>
      </c>
      <c r="C3270" t="s">
        <v>254</v>
      </c>
      <c r="D3270">
        <v>133</v>
      </c>
      <c r="E3270">
        <v>143</v>
      </c>
      <c r="F3270">
        <v>127</v>
      </c>
      <c r="G3270">
        <v>117</v>
      </c>
      <c r="H3270">
        <v>129</v>
      </c>
    </row>
    <row r="3271" spans="1:8">
      <c r="A3271" t="s">
        <v>1700</v>
      </c>
      <c r="B3271" t="s">
        <v>360</v>
      </c>
      <c r="C3271" t="s">
        <v>255</v>
      </c>
      <c r="D3271">
        <v>133</v>
      </c>
      <c r="E3271">
        <v>143</v>
      </c>
      <c r="F3271">
        <v>127</v>
      </c>
      <c r="G3271">
        <v>117</v>
      </c>
      <c r="H3271">
        <v>429</v>
      </c>
    </row>
    <row r="3272" spans="1:8">
      <c r="A3272" t="s">
        <v>1700</v>
      </c>
      <c r="B3272" t="s">
        <v>360</v>
      </c>
      <c r="C3272" t="s">
        <v>256</v>
      </c>
      <c r="D3272">
        <v>133</v>
      </c>
      <c r="E3272">
        <v>143</v>
      </c>
      <c r="F3272">
        <v>127</v>
      </c>
      <c r="G3272">
        <v>117</v>
      </c>
      <c r="H3272">
        <v>429</v>
      </c>
    </row>
    <row r="3273" spans="1:8">
      <c r="A3273" t="s">
        <v>1700</v>
      </c>
      <c r="B3273" t="s">
        <v>360</v>
      </c>
      <c r="C3273" t="s">
        <v>1715</v>
      </c>
      <c r="D3273">
        <v>15</v>
      </c>
      <c r="E3273">
        <v>15</v>
      </c>
      <c r="F3273">
        <v>15</v>
      </c>
      <c r="G3273">
        <v>15</v>
      </c>
      <c r="H3273">
        <v>15</v>
      </c>
    </row>
    <row r="3274" spans="1:8">
      <c r="A3274" t="s">
        <v>1700</v>
      </c>
      <c r="B3274" t="s">
        <v>360</v>
      </c>
      <c r="C3274" t="s">
        <v>257</v>
      </c>
      <c r="D3274">
        <v>6132</v>
      </c>
      <c r="E3274">
        <v>5963</v>
      </c>
      <c r="F3274">
        <v>5831</v>
      </c>
      <c r="G3274">
        <v>5959</v>
      </c>
      <c r="H3274">
        <v>6430</v>
      </c>
    </row>
    <row r="3275" spans="1:8">
      <c r="A3275" t="s">
        <v>1700</v>
      </c>
      <c r="B3275" t="s">
        <v>360</v>
      </c>
      <c r="C3275" t="s">
        <v>258</v>
      </c>
      <c r="D3275">
        <v>7271</v>
      </c>
      <c r="E3275">
        <v>7117</v>
      </c>
      <c r="F3275">
        <v>7002</v>
      </c>
      <c r="G3275">
        <v>7071</v>
      </c>
      <c r="H3275">
        <v>7872</v>
      </c>
    </row>
    <row r="3276" spans="1:8">
      <c r="A3276" t="s">
        <v>1700</v>
      </c>
      <c r="B3276" t="s">
        <v>360</v>
      </c>
      <c r="C3276" t="s">
        <v>259</v>
      </c>
      <c r="D3276">
        <v>7271</v>
      </c>
      <c r="E3276">
        <v>7117</v>
      </c>
      <c r="F3276">
        <v>7002</v>
      </c>
      <c r="G3276">
        <v>7071</v>
      </c>
      <c r="H3276">
        <v>7872</v>
      </c>
    </row>
    <row r="3277" spans="1:8">
      <c r="A3277" t="s">
        <v>1700</v>
      </c>
      <c r="B3277" t="s">
        <v>360</v>
      </c>
      <c r="C3277" t="s">
        <v>260</v>
      </c>
      <c r="D3277">
        <v>154883</v>
      </c>
      <c r="E3277">
        <v>156666</v>
      </c>
      <c r="F3277">
        <v>161318</v>
      </c>
      <c r="G3277">
        <v>151384</v>
      </c>
      <c r="H3277">
        <v>163840</v>
      </c>
    </row>
    <row r="3278" spans="1:8">
      <c r="A3278" t="s">
        <v>1700</v>
      </c>
      <c r="B3278" t="s">
        <v>360</v>
      </c>
      <c r="C3278" t="s">
        <v>261</v>
      </c>
      <c r="D3278">
        <v>5017</v>
      </c>
      <c r="E3278">
        <v>5488</v>
      </c>
      <c r="F3278">
        <v>6206</v>
      </c>
      <c r="G3278">
        <v>6941</v>
      </c>
      <c r="H3278">
        <v>5500</v>
      </c>
    </row>
    <row r="3279" spans="1:8">
      <c r="A3279" t="s">
        <v>1700</v>
      </c>
      <c r="B3279" t="s">
        <v>360</v>
      </c>
      <c r="C3279" t="s">
        <v>262</v>
      </c>
      <c r="D3279">
        <v>0</v>
      </c>
      <c r="E3279">
        <v>0</v>
      </c>
      <c r="F3279">
        <v>0</v>
      </c>
      <c r="G3279">
        <v>0</v>
      </c>
      <c r="H3279">
        <v>0</v>
      </c>
    </row>
    <row r="3280" spans="1:8">
      <c r="A3280" t="s">
        <v>1700</v>
      </c>
      <c r="B3280" t="s">
        <v>360</v>
      </c>
      <c r="C3280" t="s">
        <v>1716</v>
      </c>
      <c r="D3280">
        <v>5</v>
      </c>
      <c r="E3280">
        <v>5</v>
      </c>
      <c r="F3280">
        <v>5</v>
      </c>
      <c r="G3280">
        <v>5</v>
      </c>
      <c r="H3280">
        <v>5</v>
      </c>
    </row>
    <row r="3281" spans="1:8">
      <c r="A3281" t="s">
        <v>1700</v>
      </c>
      <c r="B3281" t="s">
        <v>360</v>
      </c>
      <c r="C3281" t="s">
        <v>263</v>
      </c>
      <c r="D3281">
        <v>21229</v>
      </c>
      <c r="E3281">
        <v>23081</v>
      </c>
      <c r="F3281">
        <v>19313</v>
      </c>
      <c r="G3281">
        <v>21797</v>
      </c>
      <c r="H3281">
        <v>21949</v>
      </c>
    </row>
    <row r="3282" spans="1:8">
      <c r="A3282" t="s">
        <v>1700</v>
      </c>
      <c r="B3282" t="s">
        <v>360</v>
      </c>
      <c r="C3282" t="s">
        <v>264</v>
      </c>
      <c r="D3282">
        <v>4852</v>
      </c>
      <c r="E3282">
        <v>4361</v>
      </c>
      <c r="F3282">
        <v>5721</v>
      </c>
      <c r="G3282">
        <v>4799</v>
      </c>
      <c r="H3282">
        <v>5641</v>
      </c>
    </row>
    <row r="3283" spans="1:8">
      <c r="A3283" t="s">
        <v>1700</v>
      </c>
      <c r="B3283" t="s">
        <v>360</v>
      </c>
      <c r="C3283" t="s">
        <v>265</v>
      </c>
      <c r="D3283">
        <v>185982</v>
      </c>
      <c r="E3283">
        <v>189597</v>
      </c>
      <c r="F3283">
        <v>192558</v>
      </c>
      <c r="G3283">
        <v>184921</v>
      </c>
      <c r="H3283">
        <v>196931</v>
      </c>
    </row>
    <row r="3284" spans="1:8">
      <c r="A3284" t="s">
        <v>1700</v>
      </c>
      <c r="B3284" t="s">
        <v>360</v>
      </c>
      <c r="C3284" t="s">
        <v>266</v>
      </c>
      <c r="D3284">
        <v>108.1</v>
      </c>
      <c r="E3284">
        <v>108.2</v>
      </c>
      <c r="F3284">
        <v>107.6</v>
      </c>
      <c r="G3284">
        <v>100</v>
      </c>
      <c r="H3284">
        <v>103.4</v>
      </c>
    </row>
    <row r="3285" spans="1:8">
      <c r="A3285" t="s">
        <v>1700</v>
      </c>
      <c r="B3285" t="s">
        <v>360</v>
      </c>
      <c r="C3285" t="s">
        <v>267</v>
      </c>
      <c r="D3285">
        <v>185981</v>
      </c>
      <c r="E3285">
        <v>189596</v>
      </c>
      <c r="F3285">
        <v>192558</v>
      </c>
      <c r="G3285">
        <v>184921</v>
      </c>
      <c r="H3285">
        <v>196931</v>
      </c>
    </row>
    <row r="3286" spans="1:8">
      <c r="A3286" t="s">
        <v>1700</v>
      </c>
      <c r="B3286" t="s">
        <v>360</v>
      </c>
      <c r="C3286" t="s">
        <v>268</v>
      </c>
      <c r="D3286">
        <v>0</v>
      </c>
      <c r="E3286">
        <v>0</v>
      </c>
      <c r="F3286">
        <v>0</v>
      </c>
      <c r="G3286">
        <v>0</v>
      </c>
      <c r="H3286">
        <v>0</v>
      </c>
    </row>
    <row r="3287" spans="1:8">
      <c r="A3287" t="s">
        <v>1700</v>
      </c>
      <c r="B3287" t="s">
        <v>360</v>
      </c>
      <c r="C3287" t="s">
        <v>269</v>
      </c>
      <c r="D3287">
        <v>0</v>
      </c>
      <c r="E3287">
        <v>0</v>
      </c>
      <c r="F3287">
        <v>0</v>
      </c>
      <c r="G3287">
        <v>0</v>
      </c>
      <c r="H3287">
        <v>0</v>
      </c>
    </row>
    <row r="3288" spans="1:8">
      <c r="A3288" t="s">
        <v>1700</v>
      </c>
      <c r="B3288" t="s">
        <v>360</v>
      </c>
      <c r="C3288" t="s">
        <v>270</v>
      </c>
      <c r="D3288">
        <v>0</v>
      </c>
      <c r="E3288">
        <v>0</v>
      </c>
      <c r="F3288">
        <v>0</v>
      </c>
      <c r="G3288">
        <v>0</v>
      </c>
      <c r="H3288">
        <v>0</v>
      </c>
    </row>
    <row r="3289" spans="1:8">
      <c r="A3289" t="s">
        <v>1700</v>
      </c>
      <c r="B3289" t="s">
        <v>360</v>
      </c>
      <c r="C3289" t="s">
        <v>271</v>
      </c>
      <c r="D3289">
        <v>0</v>
      </c>
      <c r="E3289">
        <v>0</v>
      </c>
      <c r="F3289">
        <v>0</v>
      </c>
      <c r="G3289">
        <v>0</v>
      </c>
      <c r="H3289">
        <v>0</v>
      </c>
    </row>
    <row r="3290" spans="1:8">
      <c r="A3290" t="s">
        <v>1700</v>
      </c>
      <c r="B3290" t="s">
        <v>360</v>
      </c>
      <c r="C3290" t="s">
        <v>272</v>
      </c>
      <c r="D3290">
        <v>0</v>
      </c>
      <c r="E3290">
        <v>0</v>
      </c>
      <c r="F3290">
        <v>0</v>
      </c>
      <c r="G3290">
        <v>0</v>
      </c>
      <c r="H3290">
        <v>0</v>
      </c>
    </row>
    <row r="3291" spans="1:8">
      <c r="A3291" t="s">
        <v>1700</v>
      </c>
      <c r="B3291" t="s">
        <v>360</v>
      </c>
      <c r="C3291" t="s">
        <v>273</v>
      </c>
      <c r="D3291">
        <v>0</v>
      </c>
      <c r="E3291">
        <v>0</v>
      </c>
      <c r="F3291">
        <v>0</v>
      </c>
      <c r="G3291">
        <v>0</v>
      </c>
      <c r="H3291">
        <v>0</v>
      </c>
    </row>
    <row r="3292" spans="1:8">
      <c r="A3292" t="s">
        <v>1700</v>
      </c>
      <c r="B3292" t="s">
        <v>360</v>
      </c>
      <c r="C3292" t="s">
        <v>274</v>
      </c>
      <c r="D3292">
        <v>176634</v>
      </c>
      <c r="E3292">
        <v>180666</v>
      </c>
      <c r="F3292">
        <v>183278</v>
      </c>
      <c r="G3292">
        <v>175803</v>
      </c>
      <c r="H3292">
        <v>188712</v>
      </c>
    </row>
    <row r="3293" spans="1:8">
      <c r="A3293" t="s">
        <v>1700</v>
      </c>
      <c r="B3293" t="s">
        <v>360</v>
      </c>
      <c r="C3293" t="s">
        <v>275</v>
      </c>
      <c r="D3293">
        <v>0</v>
      </c>
      <c r="E3293">
        <v>0</v>
      </c>
      <c r="F3293">
        <v>0</v>
      </c>
      <c r="G3293">
        <v>0</v>
      </c>
      <c r="H3293">
        <v>0</v>
      </c>
    </row>
    <row r="3294" spans="1:8">
      <c r="A3294" t="s">
        <v>1700</v>
      </c>
      <c r="B3294" t="s">
        <v>360</v>
      </c>
      <c r="C3294" t="s">
        <v>276</v>
      </c>
      <c r="D3294">
        <v>0</v>
      </c>
      <c r="E3294">
        <v>0</v>
      </c>
      <c r="F3294">
        <v>0</v>
      </c>
      <c r="G3294">
        <v>0</v>
      </c>
      <c r="H3294">
        <v>0</v>
      </c>
    </row>
    <row r="3295" spans="1:8">
      <c r="A3295" t="s">
        <v>1700</v>
      </c>
      <c r="B3295" t="s">
        <v>360</v>
      </c>
      <c r="C3295" t="s">
        <v>277</v>
      </c>
      <c r="D3295">
        <v>8</v>
      </c>
      <c r="E3295">
        <v>5</v>
      </c>
      <c r="F3295">
        <v>10</v>
      </c>
      <c r="G3295">
        <v>18</v>
      </c>
      <c r="H3295">
        <v>5</v>
      </c>
    </row>
    <row r="3296" spans="1:8">
      <c r="A3296" t="s">
        <v>1700</v>
      </c>
      <c r="B3296" t="s">
        <v>360</v>
      </c>
      <c r="C3296" t="s">
        <v>278</v>
      </c>
      <c r="D3296">
        <v>1280</v>
      </c>
      <c r="E3296">
        <v>1534</v>
      </c>
      <c r="F3296">
        <v>1504</v>
      </c>
      <c r="G3296">
        <v>2042</v>
      </c>
      <c r="H3296">
        <v>1588</v>
      </c>
    </row>
    <row r="3297" spans="1:8">
      <c r="A3297" t="s">
        <v>1700</v>
      </c>
      <c r="B3297" t="s">
        <v>360</v>
      </c>
      <c r="C3297" t="s">
        <v>279</v>
      </c>
      <c r="D3297">
        <v>588</v>
      </c>
      <c r="E3297">
        <v>736</v>
      </c>
      <c r="F3297">
        <v>541</v>
      </c>
      <c r="G3297">
        <v>822</v>
      </c>
      <c r="H3297">
        <v>539</v>
      </c>
    </row>
    <row r="3298" spans="1:8">
      <c r="A3298" t="s">
        <v>1700</v>
      </c>
      <c r="B3298" t="s">
        <v>360</v>
      </c>
      <c r="C3298" t="s">
        <v>280</v>
      </c>
      <c r="D3298">
        <v>4201</v>
      </c>
      <c r="E3298">
        <v>3848</v>
      </c>
      <c r="F3298">
        <v>5317</v>
      </c>
      <c r="G3298">
        <v>4288</v>
      </c>
      <c r="H3298">
        <v>4937</v>
      </c>
    </row>
    <row r="3299" spans="1:8">
      <c r="A3299" t="s">
        <v>1700</v>
      </c>
      <c r="B3299" t="s">
        <v>360</v>
      </c>
      <c r="C3299" t="s">
        <v>281</v>
      </c>
      <c r="D3299">
        <v>6077</v>
      </c>
      <c r="E3299">
        <v>6122</v>
      </c>
      <c r="F3299">
        <v>7371</v>
      </c>
      <c r="G3299">
        <v>7170</v>
      </c>
      <c r="H3299">
        <v>7068</v>
      </c>
    </row>
    <row r="3300" spans="1:8">
      <c r="A3300" t="s">
        <v>1700</v>
      </c>
      <c r="B3300" t="s">
        <v>360</v>
      </c>
      <c r="C3300" t="s">
        <v>282</v>
      </c>
      <c r="D3300">
        <v>6077</v>
      </c>
      <c r="E3300">
        <v>6122</v>
      </c>
      <c r="F3300">
        <v>7371</v>
      </c>
      <c r="G3300">
        <v>7170</v>
      </c>
      <c r="H3300">
        <v>7068</v>
      </c>
    </row>
    <row r="3301" spans="1:8">
      <c r="A3301" t="s">
        <v>1700</v>
      </c>
      <c r="B3301" t="s">
        <v>360</v>
      </c>
      <c r="C3301" t="s">
        <v>283</v>
      </c>
      <c r="D3301">
        <v>0</v>
      </c>
      <c r="E3301">
        <v>0</v>
      </c>
      <c r="F3301">
        <v>0</v>
      </c>
      <c r="G3301">
        <v>0</v>
      </c>
      <c r="H3301">
        <v>0</v>
      </c>
    </row>
    <row r="3302" spans="1:8">
      <c r="A3302" t="s">
        <v>1700</v>
      </c>
      <c r="B3302" t="s">
        <v>360</v>
      </c>
      <c r="C3302" t="s">
        <v>284</v>
      </c>
      <c r="D3302">
        <v>0</v>
      </c>
      <c r="E3302">
        <v>0</v>
      </c>
      <c r="F3302">
        <v>0</v>
      </c>
      <c r="G3302">
        <v>0</v>
      </c>
      <c r="H3302">
        <v>0</v>
      </c>
    </row>
    <row r="3303" spans="1:8">
      <c r="A3303" t="s">
        <v>1700</v>
      </c>
      <c r="B3303" t="s">
        <v>360</v>
      </c>
      <c r="C3303" t="s">
        <v>1717</v>
      </c>
      <c r="D3303">
        <v>7020</v>
      </c>
      <c r="E3303">
        <v>6713</v>
      </c>
      <c r="F3303">
        <v>7528</v>
      </c>
      <c r="G3303">
        <v>7288</v>
      </c>
      <c r="H3303">
        <v>7035</v>
      </c>
    </row>
    <row r="3304" spans="1:8">
      <c r="A3304" t="s">
        <v>1700</v>
      </c>
      <c r="B3304" t="s">
        <v>360</v>
      </c>
      <c r="C3304" t="s">
        <v>1718</v>
      </c>
      <c r="D3304">
        <v>3199</v>
      </c>
      <c r="E3304">
        <v>3014</v>
      </c>
      <c r="F3304">
        <v>3308</v>
      </c>
      <c r="G3304">
        <v>3266</v>
      </c>
      <c r="H3304">
        <v>3457</v>
      </c>
    </row>
    <row r="3305" spans="1:8">
      <c r="A3305" t="s">
        <v>1700</v>
      </c>
      <c r="B3305" t="s">
        <v>360</v>
      </c>
      <c r="C3305" t="s">
        <v>1719</v>
      </c>
      <c r="D3305">
        <v>129091</v>
      </c>
      <c r="E3305">
        <v>132511</v>
      </c>
      <c r="F3305">
        <v>122628</v>
      </c>
      <c r="G3305">
        <v>115527</v>
      </c>
      <c r="H3305">
        <v>102166</v>
      </c>
    </row>
    <row r="3306" spans="1:8">
      <c r="A3306" t="s">
        <v>1700</v>
      </c>
      <c r="B3306" t="s">
        <v>360</v>
      </c>
      <c r="C3306" t="s">
        <v>1720</v>
      </c>
      <c r="D3306">
        <v>4012</v>
      </c>
      <c r="E3306">
        <v>4069</v>
      </c>
      <c r="F3306">
        <v>4075</v>
      </c>
      <c r="G3306">
        <v>4076</v>
      </c>
      <c r="H3306">
        <v>3933</v>
      </c>
    </row>
    <row r="3307" spans="1:8">
      <c r="A3307" t="s">
        <v>1700</v>
      </c>
      <c r="B3307" t="s">
        <v>360</v>
      </c>
      <c r="C3307" t="s">
        <v>1721</v>
      </c>
      <c r="D3307">
        <v>22344</v>
      </c>
      <c r="E3307">
        <v>23398</v>
      </c>
      <c r="F3307">
        <v>21662</v>
      </c>
      <c r="G3307">
        <v>18728</v>
      </c>
      <c r="H3307">
        <v>19064</v>
      </c>
    </row>
    <row r="3308" spans="1:8">
      <c r="A3308" t="s">
        <v>1700</v>
      </c>
      <c r="B3308" t="s">
        <v>360</v>
      </c>
      <c r="C3308" t="s">
        <v>1722</v>
      </c>
      <c r="D3308">
        <v>12916</v>
      </c>
      <c r="E3308">
        <v>14560</v>
      </c>
      <c r="F3308">
        <v>16424</v>
      </c>
      <c r="G3308">
        <v>13069</v>
      </c>
      <c r="H3308">
        <v>14179</v>
      </c>
    </row>
    <row r="3309" spans="1:8">
      <c r="A3309" t="s">
        <v>1700</v>
      </c>
      <c r="B3309" t="s">
        <v>360</v>
      </c>
      <c r="C3309" t="s">
        <v>285</v>
      </c>
      <c r="D3309">
        <v>174569</v>
      </c>
      <c r="E3309">
        <v>180196</v>
      </c>
      <c r="F3309">
        <v>171550</v>
      </c>
      <c r="G3309">
        <v>157879</v>
      </c>
      <c r="H3309">
        <v>145902</v>
      </c>
    </row>
    <row r="3310" spans="1:8">
      <c r="A3310" t="s">
        <v>1700</v>
      </c>
      <c r="B3310" t="s">
        <v>360</v>
      </c>
      <c r="C3310" t="s">
        <v>286</v>
      </c>
      <c r="D3310">
        <v>0</v>
      </c>
      <c r="E3310">
        <v>0</v>
      </c>
      <c r="F3310">
        <v>0</v>
      </c>
      <c r="G3310">
        <v>0</v>
      </c>
      <c r="H3310">
        <v>0</v>
      </c>
    </row>
    <row r="3311" spans="1:8">
      <c r="A3311" t="s">
        <v>1700</v>
      </c>
      <c r="B3311" t="s">
        <v>360</v>
      </c>
      <c r="C3311" t="s">
        <v>287</v>
      </c>
      <c r="D3311">
        <v>0</v>
      </c>
      <c r="E3311">
        <v>0</v>
      </c>
      <c r="F3311">
        <v>0</v>
      </c>
      <c r="G3311">
        <v>0</v>
      </c>
      <c r="H3311">
        <v>0</v>
      </c>
    </row>
    <row r="3312" spans="1:8">
      <c r="A3312" t="s">
        <v>1700</v>
      </c>
      <c r="B3312" t="s">
        <v>360</v>
      </c>
      <c r="C3312" t="s">
        <v>288</v>
      </c>
      <c r="D3312">
        <v>0</v>
      </c>
      <c r="E3312">
        <v>0</v>
      </c>
      <c r="F3312">
        <v>0</v>
      </c>
      <c r="G3312">
        <v>0</v>
      </c>
      <c r="H3312">
        <v>0</v>
      </c>
    </row>
    <row r="3313" spans="1:8">
      <c r="A3313" t="s">
        <v>1700</v>
      </c>
      <c r="B3313" t="s">
        <v>360</v>
      </c>
      <c r="C3313" t="s">
        <v>289</v>
      </c>
      <c r="D3313">
        <v>0</v>
      </c>
      <c r="E3313">
        <v>32</v>
      </c>
      <c r="F3313">
        <v>0</v>
      </c>
      <c r="G3313">
        <v>0</v>
      </c>
      <c r="H3313">
        <v>12</v>
      </c>
    </row>
    <row r="3314" spans="1:8">
      <c r="A3314" t="s">
        <v>1700</v>
      </c>
      <c r="B3314" t="s">
        <v>360</v>
      </c>
      <c r="C3314" t="s">
        <v>290</v>
      </c>
      <c r="D3314">
        <v>0</v>
      </c>
      <c r="E3314">
        <v>32</v>
      </c>
      <c r="F3314">
        <v>0</v>
      </c>
      <c r="G3314">
        <v>0</v>
      </c>
      <c r="H3314">
        <v>12</v>
      </c>
    </row>
    <row r="3315" spans="1:8">
      <c r="A3315" t="s">
        <v>1700</v>
      </c>
      <c r="B3315" t="s">
        <v>360</v>
      </c>
      <c r="C3315" t="s">
        <v>291</v>
      </c>
      <c r="D3315">
        <v>0</v>
      </c>
      <c r="E3315">
        <v>32</v>
      </c>
      <c r="F3315">
        <v>0</v>
      </c>
      <c r="G3315">
        <v>0</v>
      </c>
      <c r="H3315">
        <v>12</v>
      </c>
    </row>
    <row r="3316" spans="1:8">
      <c r="A3316" t="s">
        <v>1700</v>
      </c>
      <c r="B3316" t="s">
        <v>360</v>
      </c>
      <c r="C3316" t="s">
        <v>292</v>
      </c>
      <c r="D3316">
        <v>0</v>
      </c>
      <c r="E3316">
        <v>0</v>
      </c>
      <c r="F3316">
        <v>0</v>
      </c>
      <c r="G3316">
        <v>0</v>
      </c>
      <c r="H3316">
        <v>0</v>
      </c>
    </row>
    <row r="3317" spans="1:8">
      <c r="A3317" t="s">
        <v>1700</v>
      </c>
      <c r="B3317" t="s">
        <v>360</v>
      </c>
      <c r="C3317" t="s">
        <v>293</v>
      </c>
      <c r="D3317">
        <v>0</v>
      </c>
      <c r="E3317">
        <v>0</v>
      </c>
      <c r="F3317">
        <v>0</v>
      </c>
      <c r="G3317">
        <v>0</v>
      </c>
      <c r="H3317">
        <v>0</v>
      </c>
    </row>
    <row r="3318" spans="1:8">
      <c r="A3318" t="s">
        <v>1700</v>
      </c>
      <c r="B3318" t="s">
        <v>360</v>
      </c>
      <c r="C3318" t="s">
        <v>294</v>
      </c>
      <c r="D3318">
        <v>0</v>
      </c>
      <c r="E3318">
        <v>0</v>
      </c>
      <c r="F3318">
        <v>0</v>
      </c>
      <c r="G3318">
        <v>0</v>
      </c>
      <c r="H3318">
        <v>0</v>
      </c>
    </row>
    <row r="3319" spans="1:8">
      <c r="A3319" t="s">
        <v>1700</v>
      </c>
      <c r="B3319" t="s">
        <v>360</v>
      </c>
      <c r="C3319" t="s">
        <v>295</v>
      </c>
      <c r="D3319">
        <v>0</v>
      </c>
      <c r="E3319">
        <v>0</v>
      </c>
      <c r="F3319">
        <v>0</v>
      </c>
      <c r="G3319">
        <v>0</v>
      </c>
      <c r="H3319">
        <v>0</v>
      </c>
    </row>
    <row r="3320" spans="1:8">
      <c r="A3320" t="s">
        <v>1700</v>
      </c>
      <c r="B3320" t="s">
        <v>360</v>
      </c>
      <c r="C3320" t="s">
        <v>296</v>
      </c>
      <c r="D3320">
        <v>0</v>
      </c>
      <c r="E3320">
        <v>0</v>
      </c>
      <c r="F3320">
        <v>0</v>
      </c>
      <c r="G3320">
        <v>0</v>
      </c>
      <c r="H3320">
        <v>0</v>
      </c>
    </row>
    <row r="3321" spans="1:8">
      <c r="A3321" t="s">
        <v>1700</v>
      </c>
      <c r="B3321" t="s">
        <v>360</v>
      </c>
      <c r="C3321" t="s">
        <v>297</v>
      </c>
      <c r="D3321">
        <v>0</v>
      </c>
      <c r="E3321">
        <v>0</v>
      </c>
      <c r="F3321">
        <v>0</v>
      </c>
      <c r="G3321">
        <v>0</v>
      </c>
      <c r="H3321">
        <v>0</v>
      </c>
    </row>
    <row r="3322" spans="1:8">
      <c r="A3322" t="s">
        <v>1700</v>
      </c>
      <c r="B3322" t="s">
        <v>360</v>
      </c>
      <c r="C3322" t="s">
        <v>298</v>
      </c>
      <c r="D3322">
        <v>10</v>
      </c>
      <c r="E3322">
        <v>9</v>
      </c>
      <c r="F3322">
        <v>9</v>
      </c>
      <c r="G3322">
        <v>8</v>
      </c>
      <c r="H3322">
        <v>8</v>
      </c>
    </row>
    <row r="3323" spans="1:8">
      <c r="A3323" t="s">
        <v>1700</v>
      </c>
      <c r="B3323" t="s">
        <v>360</v>
      </c>
      <c r="C3323" t="s">
        <v>299</v>
      </c>
      <c r="D3323">
        <v>37</v>
      </c>
      <c r="E3323">
        <v>48</v>
      </c>
      <c r="F3323">
        <v>54</v>
      </c>
      <c r="G3323">
        <v>69</v>
      </c>
      <c r="H3323">
        <v>85</v>
      </c>
    </row>
    <row r="3324" spans="1:8">
      <c r="A3324" t="s">
        <v>1700</v>
      </c>
      <c r="B3324" t="s">
        <v>360</v>
      </c>
      <c r="C3324" t="s">
        <v>300</v>
      </c>
      <c r="D3324">
        <v>4230</v>
      </c>
      <c r="E3324">
        <v>5058</v>
      </c>
      <c r="F3324">
        <v>4943</v>
      </c>
      <c r="G3324">
        <v>4933</v>
      </c>
      <c r="H3324">
        <v>4973</v>
      </c>
    </row>
    <row r="3325" spans="1:8">
      <c r="A3325" t="s">
        <v>1700</v>
      </c>
      <c r="B3325" t="s">
        <v>360</v>
      </c>
      <c r="C3325" t="s">
        <v>1723</v>
      </c>
      <c r="D3325">
        <v>240</v>
      </c>
      <c r="E3325">
        <v>240</v>
      </c>
      <c r="F3325">
        <v>242</v>
      </c>
      <c r="G3325">
        <v>242</v>
      </c>
      <c r="H3325">
        <v>242</v>
      </c>
    </row>
    <row r="3326" spans="1:8">
      <c r="A3326" t="s">
        <v>1700</v>
      </c>
      <c r="B3326" t="s">
        <v>360</v>
      </c>
      <c r="C3326" t="s">
        <v>301</v>
      </c>
      <c r="D3326">
        <v>2</v>
      </c>
      <c r="E3326">
        <v>7</v>
      </c>
      <c r="F3326">
        <v>36</v>
      </c>
      <c r="G3326">
        <v>71</v>
      </c>
      <c r="H3326">
        <v>133</v>
      </c>
    </row>
    <row r="3327" spans="1:8">
      <c r="A3327" t="s">
        <v>1700</v>
      </c>
      <c r="B3327" t="s">
        <v>360</v>
      </c>
      <c r="C3327" t="s">
        <v>302</v>
      </c>
      <c r="D3327">
        <v>134</v>
      </c>
      <c r="E3327">
        <v>271</v>
      </c>
      <c r="F3327">
        <v>464</v>
      </c>
      <c r="G3327">
        <v>673</v>
      </c>
      <c r="H3327">
        <v>884</v>
      </c>
    </row>
    <row r="3328" spans="1:8">
      <c r="A3328" t="s">
        <v>1700</v>
      </c>
      <c r="B3328" t="s">
        <v>360</v>
      </c>
      <c r="C3328" t="s">
        <v>303</v>
      </c>
      <c r="D3328">
        <v>4403</v>
      </c>
      <c r="E3328">
        <v>5384</v>
      </c>
      <c r="F3328">
        <v>5496</v>
      </c>
      <c r="G3328">
        <v>5746</v>
      </c>
      <c r="H3328">
        <v>6074</v>
      </c>
    </row>
    <row r="3329" spans="1:8">
      <c r="A3329" t="s">
        <v>1700</v>
      </c>
      <c r="B3329" t="s">
        <v>360</v>
      </c>
      <c r="C3329" t="s">
        <v>304</v>
      </c>
      <c r="D3329">
        <v>173</v>
      </c>
      <c r="E3329">
        <v>326</v>
      </c>
      <c r="F3329">
        <v>554</v>
      </c>
      <c r="G3329">
        <v>813</v>
      </c>
      <c r="H3329">
        <v>1101</v>
      </c>
    </row>
    <row r="3330" spans="1:8">
      <c r="A3330" t="s">
        <v>1700</v>
      </c>
      <c r="B3330" t="s">
        <v>360</v>
      </c>
      <c r="C3330" t="s">
        <v>305</v>
      </c>
      <c r="D3330">
        <v>161072</v>
      </c>
      <c r="E3330">
        <v>163534</v>
      </c>
      <c r="F3330">
        <v>169090</v>
      </c>
      <c r="G3330">
        <v>158213</v>
      </c>
      <c r="H3330">
        <v>170241</v>
      </c>
    </row>
    <row r="3331" spans="1:8">
      <c r="A3331" t="s">
        <v>1700</v>
      </c>
      <c r="B3331" t="s">
        <v>360</v>
      </c>
      <c r="C3331" t="s">
        <v>306</v>
      </c>
      <c r="D3331">
        <v>93.7</v>
      </c>
      <c r="E3331">
        <v>93.3</v>
      </c>
      <c r="F3331">
        <v>94.5</v>
      </c>
      <c r="G3331">
        <v>85.6</v>
      </c>
      <c r="H3331">
        <v>89.4</v>
      </c>
    </row>
    <row r="3332" spans="1:8">
      <c r="A3332" t="s">
        <v>1700</v>
      </c>
      <c r="B3332" t="s">
        <v>360</v>
      </c>
      <c r="C3332" t="s">
        <v>307</v>
      </c>
      <c r="D3332">
        <v>92426</v>
      </c>
      <c r="E3332">
        <v>91121</v>
      </c>
      <c r="F3332">
        <v>92546</v>
      </c>
      <c r="G3332">
        <v>89868</v>
      </c>
      <c r="H3332">
        <v>92336</v>
      </c>
    </row>
    <row r="3333" spans="1:8">
      <c r="A3333" t="s">
        <v>1700</v>
      </c>
      <c r="B3333" t="s">
        <v>360</v>
      </c>
      <c r="C3333" t="s">
        <v>308</v>
      </c>
      <c r="D3333">
        <v>53.7</v>
      </c>
      <c r="E3333">
        <v>52</v>
      </c>
      <c r="F3333">
        <v>51.7</v>
      </c>
      <c r="G3333">
        <v>48.6</v>
      </c>
      <c r="H3333">
        <v>48.5</v>
      </c>
    </row>
    <row r="3334" spans="1:8">
      <c r="A3334" t="s">
        <v>1700</v>
      </c>
      <c r="B3334" t="s">
        <v>360</v>
      </c>
      <c r="C3334" t="s">
        <v>309</v>
      </c>
      <c r="D3334">
        <v>150487</v>
      </c>
      <c r="E3334">
        <v>156818</v>
      </c>
      <c r="F3334">
        <v>154639</v>
      </c>
      <c r="G3334">
        <v>146556</v>
      </c>
      <c r="H3334">
        <v>140021</v>
      </c>
    </row>
    <row r="3335" spans="1:8">
      <c r="A3335" t="s">
        <v>1700</v>
      </c>
      <c r="B3335" t="s">
        <v>360</v>
      </c>
      <c r="C3335" t="s">
        <v>310</v>
      </c>
      <c r="D3335">
        <v>169230</v>
      </c>
      <c r="E3335">
        <v>172115</v>
      </c>
      <c r="F3335">
        <v>167547</v>
      </c>
      <c r="G3335">
        <v>168610</v>
      </c>
      <c r="H3335">
        <v>171686</v>
      </c>
    </row>
    <row r="3336" spans="1:8">
      <c r="A3336" t="s">
        <v>1700</v>
      </c>
      <c r="B3336" t="s">
        <v>360</v>
      </c>
      <c r="C3336" t="s">
        <v>311</v>
      </c>
      <c r="D3336">
        <v>98.4</v>
      </c>
      <c r="E3336">
        <v>98.2</v>
      </c>
      <c r="F3336">
        <v>93.7</v>
      </c>
      <c r="G3336">
        <v>91.2</v>
      </c>
      <c r="H3336">
        <v>90.2</v>
      </c>
    </row>
    <row r="3337" spans="1:8">
      <c r="A3337" t="s">
        <v>1700</v>
      </c>
      <c r="B3337" t="s">
        <v>360</v>
      </c>
      <c r="C3337" t="s">
        <v>312</v>
      </c>
      <c r="D3337">
        <v>134395</v>
      </c>
      <c r="E3337">
        <v>129808</v>
      </c>
      <c r="F3337">
        <v>136991</v>
      </c>
      <c r="G3337">
        <v>133588</v>
      </c>
      <c r="H3337">
        <v>139600</v>
      </c>
    </row>
    <row r="3338" spans="1:8">
      <c r="A3338" t="s">
        <v>1700</v>
      </c>
      <c r="B3338" t="s">
        <v>360</v>
      </c>
      <c r="C3338" t="s">
        <v>313</v>
      </c>
      <c r="D3338">
        <v>78.099999999999994</v>
      </c>
      <c r="E3338">
        <v>74.099999999999994</v>
      </c>
      <c r="F3338">
        <v>76.599999999999994</v>
      </c>
      <c r="G3338">
        <v>72.2</v>
      </c>
      <c r="H3338">
        <v>73.3</v>
      </c>
    </row>
    <row r="3339" spans="1:8">
      <c r="A3339" t="s">
        <v>1700</v>
      </c>
      <c r="B3339" t="s">
        <v>360</v>
      </c>
      <c r="C3339" t="s">
        <v>314</v>
      </c>
      <c r="D3339">
        <v>555116</v>
      </c>
      <c r="E3339">
        <v>554689</v>
      </c>
      <c r="F3339">
        <v>564752</v>
      </c>
      <c r="G3339">
        <v>548784</v>
      </c>
      <c r="H3339">
        <v>572997</v>
      </c>
    </row>
    <row r="3340" spans="1:8">
      <c r="A3340" t="s">
        <v>1700</v>
      </c>
      <c r="B3340" t="s">
        <v>360</v>
      </c>
      <c r="C3340" t="s">
        <v>315</v>
      </c>
      <c r="D3340">
        <v>8.2899999999999991</v>
      </c>
      <c r="E3340">
        <v>7.83</v>
      </c>
      <c r="F3340">
        <v>7.62</v>
      </c>
      <c r="G3340">
        <v>7.3</v>
      </c>
      <c r="H3340">
        <v>7.15</v>
      </c>
    </row>
    <row r="3341" spans="1:8">
      <c r="A3341" t="s">
        <v>1700</v>
      </c>
      <c r="B3341" t="s">
        <v>360</v>
      </c>
      <c r="C3341" t="s">
        <v>316</v>
      </c>
      <c r="D3341">
        <v>322.8</v>
      </c>
      <c r="E3341">
        <v>316.60000000000002</v>
      </c>
      <c r="F3341">
        <v>315.7</v>
      </c>
      <c r="G3341">
        <v>296.8</v>
      </c>
      <c r="H3341">
        <v>300.89999999999998</v>
      </c>
    </row>
    <row r="3342" spans="1:8">
      <c r="A3342" t="s">
        <v>1700</v>
      </c>
      <c r="B3342" t="s">
        <v>360</v>
      </c>
      <c r="C3342" t="s">
        <v>317</v>
      </c>
      <c r="D3342">
        <v>557123</v>
      </c>
      <c r="E3342">
        <v>556579</v>
      </c>
      <c r="F3342">
        <v>566174</v>
      </c>
      <c r="G3342">
        <v>550278</v>
      </c>
      <c r="H3342">
        <v>573862</v>
      </c>
    </row>
    <row r="3343" spans="1:8">
      <c r="A3343" t="s">
        <v>1700</v>
      </c>
      <c r="B3343" t="s">
        <v>360</v>
      </c>
      <c r="C3343" t="s">
        <v>318</v>
      </c>
      <c r="D3343">
        <v>161072</v>
      </c>
      <c r="E3343">
        <v>163534</v>
      </c>
      <c r="F3343">
        <v>169090</v>
      </c>
      <c r="G3343">
        <v>158213</v>
      </c>
      <c r="H3343">
        <v>170241</v>
      </c>
    </row>
    <row r="3344" spans="1:8">
      <c r="A3344" t="s">
        <v>1700</v>
      </c>
      <c r="B3344" t="s">
        <v>360</v>
      </c>
      <c r="C3344" t="s">
        <v>319</v>
      </c>
      <c r="D3344">
        <v>50692</v>
      </c>
      <c r="E3344">
        <v>50239</v>
      </c>
      <c r="F3344">
        <v>53043</v>
      </c>
      <c r="G3344">
        <v>52163</v>
      </c>
      <c r="H3344">
        <v>52163</v>
      </c>
    </row>
    <row r="3345" spans="1:8">
      <c r="A3345" t="s">
        <v>1700</v>
      </c>
      <c r="B3345" t="s">
        <v>360</v>
      </c>
      <c r="C3345" t="s">
        <v>320</v>
      </c>
      <c r="D3345">
        <v>113041</v>
      </c>
      <c r="E3345">
        <v>115659</v>
      </c>
      <c r="F3345">
        <v>113284</v>
      </c>
      <c r="G3345">
        <v>113751</v>
      </c>
      <c r="H3345">
        <v>114568</v>
      </c>
    </row>
    <row r="3346" spans="1:8">
      <c r="A3346" t="s">
        <v>1700</v>
      </c>
      <c r="B3346" t="s">
        <v>360</v>
      </c>
      <c r="C3346" t="s">
        <v>321</v>
      </c>
      <c r="D3346">
        <v>77667</v>
      </c>
      <c r="E3346">
        <v>76283</v>
      </c>
      <c r="F3346">
        <v>83653</v>
      </c>
      <c r="G3346">
        <v>79983</v>
      </c>
      <c r="H3346">
        <v>82991</v>
      </c>
    </row>
    <row r="3347" spans="1:8">
      <c r="A3347" t="s">
        <v>1700</v>
      </c>
      <c r="B3347" t="s">
        <v>360</v>
      </c>
      <c r="C3347" t="s">
        <v>322</v>
      </c>
      <c r="D3347">
        <v>402473</v>
      </c>
      <c r="E3347">
        <v>405715</v>
      </c>
      <c r="F3347">
        <v>419070</v>
      </c>
      <c r="G3347">
        <v>404109</v>
      </c>
      <c r="H3347">
        <v>419963</v>
      </c>
    </row>
    <row r="3348" spans="1:8">
      <c r="A3348" t="s">
        <v>1700</v>
      </c>
      <c r="B3348" t="s">
        <v>360</v>
      </c>
      <c r="C3348" t="s">
        <v>323</v>
      </c>
      <c r="D3348">
        <v>1720</v>
      </c>
      <c r="E3348">
        <v>1752</v>
      </c>
      <c r="F3348">
        <v>1789</v>
      </c>
      <c r="G3348">
        <v>1849</v>
      </c>
      <c r="H3348">
        <v>1904</v>
      </c>
    </row>
    <row r="3349" spans="1:8">
      <c r="A3349" t="s">
        <v>1700</v>
      </c>
      <c r="B3349" t="s">
        <v>360</v>
      </c>
      <c r="C3349" t="s">
        <v>324</v>
      </c>
      <c r="D3349">
        <v>0</v>
      </c>
      <c r="E3349">
        <v>0</v>
      </c>
      <c r="F3349">
        <v>0</v>
      </c>
      <c r="G3349">
        <v>0</v>
      </c>
      <c r="H3349">
        <v>0</v>
      </c>
    </row>
    <row r="3350" spans="1:8">
      <c r="A3350" t="s">
        <v>1700</v>
      </c>
      <c r="B3350" t="s">
        <v>360</v>
      </c>
      <c r="C3350" t="s">
        <v>325</v>
      </c>
      <c r="D3350">
        <v>0</v>
      </c>
      <c r="E3350">
        <v>0</v>
      </c>
      <c r="F3350">
        <v>0</v>
      </c>
      <c r="G3350">
        <v>0</v>
      </c>
      <c r="H3350">
        <v>0</v>
      </c>
    </row>
    <row r="3351" spans="1:8">
      <c r="A3351" t="s">
        <v>1700</v>
      </c>
      <c r="B3351" t="s">
        <v>360</v>
      </c>
      <c r="C3351" t="s">
        <v>326</v>
      </c>
      <c r="D3351">
        <v>2319</v>
      </c>
      <c r="E3351">
        <v>2124</v>
      </c>
      <c r="F3351">
        <v>2285</v>
      </c>
      <c r="G3351">
        <v>2194</v>
      </c>
      <c r="H3351">
        <v>2362</v>
      </c>
    </row>
    <row r="3352" spans="1:8">
      <c r="A3352" t="s">
        <v>1700</v>
      </c>
      <c r="B3352" t="s">
        <v>360</v>
      </c>
      <c r="C3352" t="s">
        <v>327</v>
      </c>
      <c r="D3352">
        <v>1316</v>
      </c>
      <c r="E3352">
        <v>1360</v>
      </c>
      <c r="F3352">
        <v>1334</v>
      </c>
      <c r="G3352">
        <v>1321</v>
      </c>
      <c r="H3352">
        <v>1220</v>
      </c>
    </row>
    <row r="3353" spans="1:8">
      <c r="A3353" t="s">
        <v>1700</v>
      </c>
      <c r="B3353" t="s">
        <v>360</v>
      </c>
      <c r="C3353" t="s">
        <v>1724</v>
      </c>
      <c r="D3353">
        <v>61</v>
      </c>
      <c r="E3353">
        <v>61</v>
      </c>
      <c r="F3353">
        <v>66</v>
      </c>
      <c r="G3353">
        <v>66</v>
      </c>
      <c r="H3353">
        <v>66</v>
      </c>
    </row>
    <row r="3354" spans="1:8">
      <c r="A3354" t="s">
        <v>1700</v>
      </c>
      <c r="B3354" t="s">
        <v>360</v>
      </c>
      <c r="C3354" t="s">
        <v>328</v>
      </c>
      <c r="D3354">
        <v>16980</v>
      </c>
      <c r="E3354">
        <v>18394</v>
      </c>
      <c r="F3354">
        <v>16792</v>
      </c>
      <c r="G3354">
        <v>16484</v>
      </c>
      <c r="H3354">
        <v>17172</v>
      </c>
    </row>
    <row r="3355" spans="1:8">
      <c r="A3355" t="s">
        <v>1700</v>
      </c>
      <c r="B3355" t="s">
        <v>360</v>
      </c>
      <c r="C3355" t="s">
        <v>329</v>
      </c>
      <c r="D3355">
        <v>12650</v>
      </c>
      <c r="E3355">
        <v>14157</v>
      </c>
      <c r="F3355">
        <v>15828</v>
      </c>
      <c r="G3355">
        <v>12265</v>
      </c>
      <c r="H3355">
        <v>13164</v>
      </c>
    </row>
    <row r="3356" spans="1:8">
      <c r="A3356" t="s">
        <v>1700</v>
      </c>
      <c r="B3356" t="s">
        <v>360</v>
      </c>
      <c r="C3356" t="s">
        <v>330</v>
      </c>
      <c r="D3356">
        <v>33265</v>
      </c>
      <c r="E3356">
        <v>36036</v>
      </c>
      <c r="F3356">
        <v>36239</v>
      </c>
      <c r="G3356">
        <v>32264</v>
      </c>
      <c r="H3356">
        <v>33917</v>
      </c>
    </row>
    <row r="3357" spans="1:8">
      <c r="A3357" t="s">
        <v>1700</v>
      </c>
      <c r="B3357" t="s">
        <v>360</v>
      </c>
      <c r="C3357" t="s">
        <v>331</v>
      </c>
      <c r="D3357">
        <v>115</v>
      </c>
      <c r="E3357">
        <v>112</v>
      </c>
      <c r="F3357">
        <v>237</v>
      </c>
      <c r="G3357">
        <v>268</v>
      </c>
      <c r="H3357">
        <v>281</v>
      </c>
    </row>
    <row r="3358" spans="1:8">
      <c r="A3358" t="s">
        <v>1700</v>
      </c>
      <c r="B3358" t="s">
        <v>360</v>
      </c>
      <c r="C3358" t="s">
        <v>332</v>
      </c>
      <c r="D3358">
        <v>1083</v>
      </c>
      <c r="E3358">
        <v>881</v>
      </c>
      <c r="F3358">
        <v>845</v>
      </c>
      <c r="G3358">
        <v>832</v>
      </c>
      <c r="H3358">
        <v>738</v>
      </c>
    </row>
    <row r="3359" spans="1:8">
      <c r="A3359" t="s">
        <v>1700</v>
      </c>
      <c r="B3359" t="s">
        <v>360</v>
      </c>
      <c r="C3359" t="s">
        <v>1725</v>
      </c>
      <c r="D3359">
        <v>23</v>
      </c>
      <c r="E3359">
        <v>23</v>
      </c>
      <c r="F3359">
        <v>23</v>
      </c>
      <c r="G3359">
        <v>20</v>
      </c>
      <c r="H3359">
        <v>20</v>
      </c>
    </row>
    <row r="3360" spans="1:8">
      <c r="A3360" t="s">
        <v>1700</v>
      </c>
      <c r="B3360" t="s">
        <v>360</v>
      </c>
      <c r="C3360" t="s">
        <v>333</v>
      </c>
      <c r="D3360">
        <v>742</v>
      </c>
      <c r="E3360">
        <v>398</v>
      </c>
      <c r="F3360">
        <v>390</v>
      </c>
      <c r="G3360">
        <v>398</v>
      </c>
      <c r="H3360">
        <v>269</v>
      </c>
    </row>
    <row r="3361" spans="1:8">
      <c r="A3361" t="s">
        <v>1700</v>
      </c>
      <c r="B3361" t="s">
        <v>360</v>
      </c>
      <c r="C3361" t="s">
        <v>334</v>
      </c>
      <c r="D3361">
        <v>1941</v>
      </c>
      <c r="E3361">
        <v>1391</v>
      </c>
      <c r="F3361">
        <v>1471</v>
      </c>
      <c r="G3361">
        <v>1498</v>
      </c>
      <c r="H3361">
        <v>1288</v>
      </c>
    </row>
    <row r="3362" spans="1:8">
      <c r="A3362" t="s">
        <v>1700</v>
      </c>
      <c r="B3362" t="s">
        <v>360</v>
      </c>
      <c r="C3362" t="s">
        <v>335</v>
      </c>
      <c r="D3362">
        <v>2434</v>
      </c>
      <c r="E3362">
        <v>2236</v>
      </c>
      <c r="F3362">
        <v>2521</v>
      </c>
      <c r="G3362">
        <v>2462</v>
      </c>
      <c r="H3362">
        <v>2642</v>
      </c>
    </row>
    <row r="3363" spans="1:8">
      <c r="A3363" t="s">
        <v>1700</v>
      </c>
      <c r="B3363" t="s">
        <v>360</v>
      </c>
      <c r="C3363" t="s">
        <v>336</v>
      </c>
      <c r="D3363">
        <v>2400</v>
      </c>
      <c r="E3363">
        <v>2242</v>
      </c>
      <c r="F3363">
        <v>2180</v>
      </c>
      <c r="G3363">
        <v>2153</v>
      </c>
      <c r="H3363">
        <v>1958</v>
      </c>
    </row>
    <row r="3364" spans="1:8">
      <c r="A3364" t="s">
        <v>1700</v>
      </c>
      <c r="B3364" t="s">
        <v>360</v>
      </c>
      <c r="C3364" t="s">
        <v>337</v>
      </c>
      <c r="D3364">
        <v>17722</v>
      </c>
      <c r="E3364">
        <v>18792</v>
      </c>
      <c r="F3364">
        <v>17181</v>
      </c>
      <c r="G3364">
        <v>16882</v>
      </c>
      <c r="H3364">
        <v>17441</v>
      </c>
    </row>
    <row r="3365" spans="1:8">
      <c r="A3365" t="s">
        <v>1700</v>
      </c>
      <c r="B3365" t="s">
        <v>360</v>
      </c>
      <c r="C3365" t="s">
        <v>338</v>
      </c>
      <c r="D3365">
        <v>35206</v>
      </c>
      <c r="E3365">
        <v>37427</v>
      </c>
      <c r="F3365">
        <v>37711</v>
      </c>
      <c r="G3365">
        <v>33762</v>
      </c>
      <c r="H3365">
        <v>35205</v>
      </c>
    </row>
    <row r="3366" spans="1:8">
      <c r="A3366" t="s">
        <v>1700</v>
      </c>
      <c r="B3366" t="s">
        <v>360</v>
      </c>
      <c r="C3366" t="s">
        <v>339</v>
      </c>
      <c r="D3366">
        <v>32806</v>
      </c>
      <c r="E3366">
        <v>35185</v>
      </c>
      <c r="F3366">
        <v>35531</v>
      </c>
      <c r="G3366">
        <v>31609</v>
      </c>
      <c r="H3366">
        <v>33247</v>
      </c>
    </row>
    <row r="3367" spans="1:8">
      <c r="A3367" t="s">
        <v>1700</v>
      </c>
      <c r="B3367" t="s">
        <v>360</v>
      </c>
      <c r="C3367" t="s">
        <v>340</v>
      </c>
      <c r="D3367">
        <v>49</v>
      </c>
      <c r="E3367">
        <v>60</v>
      </c>
      <c r="F3367">
        <v>50</v>
      </c>
      <c r="G3367">
        <v>44</v>
      </c>
      <c r="H3367">
        <v>57</v>
      </c>
    </row>
    <row r="3368" spans="1:8">
      <c r="A3368" t="s">
        <v>1700</v>
      </c>
      <c r="B3368" t="s">
        <v>360</v>
      </c>
      <c r="C3368" t="s">
        <v>341</v>
      </c>
      <c r="D3368">
        <v>0</v>
      </c>
      <c r="E3368">
        <v>0</v>
      </c>
      <c r="F3368">
        <v>0</v>
      </c>
      <c r="G3368">
        <v>0</v>
      </c>
      <c r="H3368">
        <v>0</v>
      </c>
    </row>
    <row r="3369" spans="1:8">
      <c r="A3369" t="s">
        <v>1700</v>
      </c>
      <c r="B3369" t="s">
        <v>360</v>
      </c>
      <c r="C3369" t="s">
        <v>342</v>
      </c>
      <c r="D3369">
        <v>23431</v>
      </c>
      <c r="E3369">
        <v>24156</v>
      </c>
      <c r="F3369">
        <v>22700</v>
      </c>
      <c r="G3369">
        <v>24290</v>
      </c>
      <c r="H3369">
        <v>23704</v>
      </c>
    </row>
    <row r="3370" spans="1:8">
      <c r="A3370" t="s">
        <v>1700</v>
      </c>
      <c r="B3370" t="s">
        <v>360</v>
      </c>
      <c r="C3370" t="s">
        <v>1726</v>
      </c>
      <c r="D3370">
        <v>971</v>
      </c>
      <c r="E3370">
        <v>970</v>
      </c>
      <c r="F3370">
        <v>970</v>
      </c>
      <c r="G3370">
        <v>970</v>
      </c>
      <c r="H3370">
        <v>970</v>
      </c>
    </row>
    <row r="3371" spans="1:8">
      <c r="A3371" t="s">
        <v>1700</v>
      </c>
      <c r="B3371" t="s">
        <v>360</v>
      </c>
      <c r="C3371" t="s">
        <v>343</v>
      </c>
      <c r="D3371">
        <v>0</v>
      </c>
      <c r="E3371">
        <v>0</v>
      </c>
      <c r="F3371">
        <v>0</v>
      </c>
      <c r="G3371">
        <v>0</v>
      </c>
      <c r="H3371">
        <v>0</v>
      </c>
    </row>
    <row r="3372" spans="1:8">
      <c r="A3372" t="s">
        <v>1700</v>
      </c>
      <c r="B3372" t="s">
        <v>360</v>
      </c>
      <c r="C3372" t="s">
        <v>344</v>
      </c>
      <c r="D3372">
        <v>23431</v>
      </c>
      <c r="E3372">
        <v>24156</v>
      </c>
      <c r="F3372">
        <v>22700</v>
      </c>
      <c r="G3372">
        <v>24290</v>
      </c>
      <c r="H3372">
        <v>23704</v>
      </c>
    </row>
    <row r="3373" spans="1:8">
      <c r="A3373" t="s">
        <v>1700</v>
      </c>
      <c r="B3373" t="s">
        <v>360</v>
      </c>
      <c r="C3373" t="s">
        <v>345</v>
      </c>
      <c r="D3373">
        <v>0</v>
      </c>
      <c r="E3373">
        <v>0</v>
      </c>
      <c r="F3373">
        <v>0</v>
      </c>
      <c r="G3373">
        <v>0</v>
      </c>
      <c r="H3373">
        <v>0</v>
      </c>
    </row>
    <row r="3374" spans="1:8">
      <c r="A3374" t="s">
        <v>1700</v>
      </c>
      <c r="B3374" t="s">
        <v>360</v>
      </c>
      <c r="C3374" t="s">
        <v>346</v>
      </c>
      <c r="D3374">
        <v>606</v>
      </c>
      <c r="E3374">
        <v>532</v>
      </c>
      <c r="F3374">
        <v>445</v>
      </c>
      <c r="G3374">
        <v>478</v>
      </c>
      <c r="H3374">
        <v>717</v>
      </c>
    </row>
    <row r="3375" spans="1:8">
      <c r="A3375" t="s">
        <v>1700</v>
      </c>
      <c r="B3375" t="s">
        <v>360</v>
      </c>
      <c r="C3375" t="s">
        <v>347</v>
      </c>
      <c r="D3375">
        <v>7012</v>
      </c>
      <c r="E3375">
        <v>6676</v>
      </c>
      <c r="F3375">
        <v>7163</v>
      </c>
      <c r="G3375">
        <v>6695</v>
      </c>
      <c r="H3375">
        <v>6509</v>
      </c>
    </row>
    <row r="3376" spans="1:8">
      <c r="A3376" t="s">
        <v>1700</v>
      </c>
      <c r="B3376" t="s">
        <v>361</v>
      </c>
      <c r="C3376" t="s">
        <v>133</v>
      </c>
      <c r="D3376">
        <v>-10</v>
      </c>
      <c r="E3376">
        <v>-83</v>
      </c>
      <c r="F3376">
        <v>-65</v>
      </c>
      <c r="G3376">
        <v>-46</v>
      </c>
      <c r="H3376">
        <v>-49</v>
      </c>
    </row>
    <row r="3377" spans="1:8">
      <c r="A3377" t="s">
        <v>1700</v>
      </c>
      <c r="B3377" t="s">
        <v>361</v>
      </c>
      <c r="C3377" t="s">
        <v>134</v>
      </c>
      <c r="D3377">
        <v>27272</v>
      </c>
      <c r="E3377">
        <v>23336</v>
      </c>
      <c r="F3377">
        <v>26722</v>
      </c>
      <c r="G3377">
        <v>27874</v>
      </c>
      <c r="H3377">
        <v>28817</v>
      </c>
    </row>
    <row r="3378" spans="1:8">
      <c r="A3378" t="s">
        <v>1700</v>
      </c>
      <c r="B3378" t="s">
        <v>361</v>
      </c>
      <c r="C3378" t="s">
        <v>135</v>
      </c>
      <c r="D3378">
        <v>27272</v>
      </c>
      <c r="E3378">
        <v>23336</v>
      </c>
      <c r="F3378">
        <v>26722</v>
      </c>
      <c r="G3378">
        <v>27874</v>
      </c>
      <c r="H3378">
        <v>28817</v>
      </c>
    </row>
    <row r="3379" spans="1:8">
      <c r="A3379" t="s">
        <v>1700</v>
      </c>
      <c r="B3379" t="s">
        <v>361</v>
      </c>
      <c r="C3379" t="s">
        <v>136</v>
      </c>
      <c r="D3379">
        <v>27272</v>
      </c>
      <c r="E3379">
        <v>23336</v>
      </c>
      <c r="F3379">
        <v>26722</v>
      </c>
      <c r="G3379">
        <v>27874</v>
      </c>
      <c r="H3379">
        <v>28817</v>
      </c>
    </row>
    <row r="3380" spans="1:8">
      <c r="A3380" t="s">
        <v>1700</v>
      </c>
      <c r="B3380" t="s">
        <v>361</v>
      </c>
      <c r="C3380" t="s">
        <v>137</v>
      </c>
      <c r="D3380">
        <v>414</v>
      </c>
      <c r="E3380">
        <v>444</v>
      </c>
      <c r="F3380">
        <v>438</v>
      </c>
      <c r="G3380">
        <v>403</v>
      </c>
      <c r="H3380">
        <v>453</v>
      </c>
    </row>
    <row r="3381" spans="1:8">
      <c r="A3381" t="s">
        <v>1700</v>
      </c>
      <c r="B3381" t="s">
        <v>361</v>
      </c>
      <c r="C3381" t="s">
        <v>138</v>
      </c>
      <c r="D3381">
        <v>414</v>
      </c>
      <c r="E3381">
        <v>444</v>
      </c>
      <c r="F3381">
        <v>438</v>
      </c>
      <c r="G3381">
        <v>403</v>
      </c>
      <c r="H3381">
        <v>453</v>
      </c>
    </row>
    <row r="3382" spans="1:8">
      <c r="A3382" t="s">
        <v>1700</v>
      </c>
      <c r="B3382" t="s">
        <v>361</v>
      </c>
      <c r="C3382" t="s">
        <v>139</v>
      </c>
      <c r="D3382">
        <v>414</v>
      </c>
      <c r="E3382">
        <v>444</v>
      </c>
      <c r="F3382">
        <v>438</v>
      </c>
      <c r="G3382">
        <v>403</v>
      </c>
      <c r="H3382">
        <v>453</v>
      </c>
    </row>
    <row r="3383" spans="1:8">
      <c r="A3383" t="s">
        <v>1700</v>
      </c>
      <c r="B3383" t="s">
        <v>361</v>
      </c>
      <c r="C3383" t="s">
        <v>1701</v>
      </c>
      <c r="D3383">
        <v>0</v>
      </c>
      <c r="E3383">
        <v>0</v>
      </c>
      <c r="F3383">
        <v>0</v>
      </c>
      <c r="G3383">
        <v>0</v>
      </c>
      <c r="H3383">
        <v>0</v>
      </c>
    </row>
    <row r="3384" spans="1:8">
      <c r="A3384" t="s">
        <v>1700</v>
      </c>
      <c r="B3384" t="s">
        <v>361</v>
      </c>
      <c r="C3384" t="s">
        <v>1702</v>
      </c>
      <c r="D3384">
        <v>0</v>
      </c>
      <c r="E3384">
        <v>0</v>
      </c>
      <c r="F3384">
        <v>0</v>
      </c>
      <c r="G3384">
        <v>0</v>
      </c>
      <c r="H3384">
        <v>0</v>
      </c>
    </row>
    <row r="3385" spans="1:8">
      <c r="A3385" t="s">
        <v>1700</v>
      </c>
      <c r="B3385" t="s">
        <v>361</v>
      </c>
      <c r="C3385" t="s">
        <v>140</v>
      </c>
      <c r="D3385">
        <v>22659</v>
      </c>
      <c r="E3385">
        <v>23284</v>
      </c>
      <c r="F3385">
        <v>21941</v>
      </c>
      <c r="G3385">
        <v>20826</v>
      </c>
      <c r="H3385">
        <v>20850</v>
      </c>
    </row>
    <row r="3386" spans="1:8">
      <c r="A3386" t="s">
        <v>1700</v>
      </c>
      <c r="B3386" t="s">
        <v>361</v>
      </c>
      <c r="C3386" t="s">
        <v>141</v>
      </c>
      <c r="D3386">
        <v>241</v>
      </c>
      <c r="E3386">
        <v>250</v>
      </c>
      <c r="F3386">
        <v>237</v>
      </c>
      <c r="G3386">
        <v>277</v>
      </c>
      <c r="H3386">
        <v>294</v>
      </c>
    </row>
    <row r="3387" spans="1:8">
      <c r="A3387" t="s">
        <v>1700</v>
      </c>
      <c r="B3387" t="s">
        <v>361</v>
      </c>
      <c r="C3387" t="s">
        <v>142</v>
      </c>
      <c r="D3387">
        <v>22659</v>
      </c>
      <c r="E3387">
        <v>23284</v>
      </c>
      <c r="F3387">
        <v>21941</v>
      </c>
      <c r="G3387">
        <v>20826</v>
      </c>
      <c r="H3387">
        <v>20850</v>
      </c>
    </row>
    <row r="3388" spans="1:8">
      <c r="A3388" t="s">
        <v>1700</v>
      </c>
      <c r="B3388" t="s">
        <v>361</v>
      </c>
      <c r="C3388" t="s">
        <v>143</v>
      </c>
      <c r="D3388">
        <v>88246</v>
      </c>
      <c r="E3388">
        <v>81302</v>
      </c>
      <c r="F3388">
        <v>78320</v>
      </c>
      <c r="G3388">
        <v>74827</v>
      </c>
      <c r="H3388">
        <v>75270</v>
      </c>
    </row>
    <row r="3389" spans="1:8">
      <c r="A3389" t="s">
        <v>1700</v>
      </c>
      <c r="B3389" t="s">
        <v>361</v>
      </c>
      <c r="C3389" t="s">
        <v>144</v>
      </c>
      <c r="D3389">
        <v>151326</v>
      </c>
      <c r="E3389">
        <v>144344</v>
      </c>
      <c r="F3389">
        <v>139490</v>
      </c>
      <c r="G3389">
        <v>128610</v>
      </c>
      <c r="H3389">
        <v>132069</v>
      </c>
    </row>
    <row r="3390" spans="1:8">
      <c r="A3390" t="s">
        <v>1700</v>
      </c>
      <c r="B3390" t="s">
        <v>361</v>
      </c>
      <c r="C3390" t="s">
        <v>145</v>
      </c>
      <c r="D3390">
        <v>168207</v>
      </c>
      <c r="E3390">
        <v>163299</v>
      </c>
      <c r="F3390">
        <v>158599</v>
      </c>
      <c r="G3390">
        <v>146123</v>
      </c>
      <c r="H3390">
        <v>149059</v>
      </c>
    </row>
    <row r="3391" spans="1:8">
      <c r="A3391" t="s">
        <v>1700</v>
      </c>
      <c r="B3391" t="s">
        <v>361</v>
      </c>
      <c r="C3391" t="s">
        <v>146</v>
      </c>
      <c r="D3391">
        <v>0</v>
      </c>
      <c r="E3391">
        <v>0</v>
      </c>
      <c r="F3391">
        <v>0</v>
      </c>
      <c r="G3391">
        <v>0</v>
      </c>
      <c r="H3391">
        <v>0</v>
      </c>
    </row>
    <row r="3392" spans="1:8">
      <c r="A3392" t="s">
        <v>1700</v>
      </c>
      <c r="B3392" t="s">
        <v>361</v>
      </c>
      <c r="C3392" t="s">
        <v>147</v>
      </c>
      <c r="D3392">
        <v>0</v>
      </c>
      <c r="E3392">
        <v>0</v>
      </c>
      <c r="F3392">
        <v>0</v>
      </c>
      <c r="G3392">
        <v>0</v>
      </c>
      <c r="H3392">
        <v>0</v>
      </c>
    </row>
    <row r="3393" spans="1:8">
      <c r="A3393" t="s">
        <v>1700</v>
      </c>
      <c r="B3393" t="s">
        <v>361</v>
      </c>
      <c r="C3393" t="s">
        <v>1703</v>
      </c>
      <c r="D3393">
        <v>112</v>
      </c>
      <c r="E3393">
        <v>133</v>
      </c>
      <c r="F3393">
        <v>133</v>
      </c>
      <c r="G3393">
        <v>133</v>
      </c>
      <c r="H3393">
        <v>136</v>
      </c>
    </row>
    <row r="3394" spans="1:8">
      <c r="A3394" t="s">
        <v>1700</v>
      </c>
      <c r="B3394" t="s">
        <v>361</v>
      </c>
      <c r="C3394" t="s">
        <v>148</v>
      </c>
      <c r="D3394">
        <v>0</v>
      </c>
      <c r="E3394">
        <v>0</v>
      </c>
      <c r="F3394">
        <v>0</v>
      </c>
      <c r="G3394">
        <v>0</v>
      </c>
      <c r="H3394">
        <v>0</v>
      </c>
    </row>
    <row r="3395" spans="1:8">
      <c r="A3395" t="s">
        <v>1700</v>
      </c>
      <c r="B3395" t="s">
        <v>361</v>
      </c>
      <c r="C3395" t="s">
        <v>149</v>
      </c>
      <c r="D3395">
        <v>0</v>
      </c>
      <c r="E3395">
        <v>0</v>
      </c>
      <c r="F3395">
        <v>0</v>
      </c>
      <c r="G3395">
        <v>0</v>
      </c>
      <c r="H3395">
        <v>0</v>
      </c>
    </row>
    <row r="3396" spans="1:8">
      <c r="A3396" t="s">
        <v>1700</v>
      </c>
      <c r="B3396" t="s">
        <v>361</v>
      </c>
      <c r="C3396" t="s">
        <v>150</v>
      </c>
      <c r="D3396">
        <v>0</v>
      </c>
      <c r="E3396">
        <v>0</v>
      </c>
      <c r="F3396">
        <v>0</v>
      </c>
      <c r="G3396">
        <v>0</v>
      </c>
      <c r="H3396">
        <v>0</v>
      </c>
    </row>
    <row r="3397" spans="1:8">
      <c r="A3397" t="s">
        <v>1700</v>
      </c>
      <c r="B3397" t="s">
        <v>361</v>
      </c>
      <c r="C3397" t="s">
        <v>151</v>
      </c>
      <c r="D3397">
        <v>2327</v>
      </c>
      <c r="E3397">
        <v>2555</v>
      </c>
      <c r="F3397">
        <v>2007</v>
      </c>
      <c r="G3397">
        <v>1825</v>
      </c>
      <c r="H3397">
        <v>1843</v>
      </c>
    </row>
    <row r="3398" spans="1:8">
      <c r="A3398" t="s">
        <v>1700</v>
      </c>
      <c r="B3398" t="s">
        <v>361</v>
      </c>
      <c r="C3398" t="s">
        <v>152</v>
      </c>
      <c r="D3398">
        <v>600607</v>
      </c>
      <c r="E3398">
        <v>621910</v>
      </c>
      <c r="F3398">
        <v>510424</v>
      </c>
      <c r="G3398">
        <v>311922</v>
      </c>
      <c r="H3398">
        <v>448832</v>
      </c>
    </row>
    <row r="3399" spans="1:8">
      <c r="A3399" t="s">
        <v>1700</v>
      </c>
      <c r="B3399" t="s">
        <v>361</v>
      </c>
      <c r="C3399" t="s">
        <v>1704</v>
      </c>
      <c r="D3399">
        <v>13966</v>
      </c>
      <c r="E3399">
        <v>12626</v>
      </c>
      <c r="F3399">
        <v>10616</v>
      </c>
      <c r="G3399">
        <v>9652</v>
      </c>
      <c r="H3399">
        <v>9548</v>
      </c>
    </row>
    <row r="3400" spans="1:8">
      <c r="A3400" t="s">
        <v>1700</v>
      </c>
      <c r="B3400" t="s">
        <v>361</v>
      </c>
      <c r="C3400" t="s">
        <v>153</v>
      </c>
      <c r="D3400">
        <v>82065</v>
      </c>
      <c r="E3400">
        <v>80109</v>
      </c>
      <c r="F3400">
        <v>79478</v>
      </c>
      <c r="G3400">
        <v>77403</v>
      </c>
      <c r="H3400">
        <v>70940</v>
      </c>
    </row>
    <row r="3401" spans="1:8">
      <c r="A3401" t="s">
        <v>1700</v>
      </c>
      <c r="B3401" t="s">
        <v>361</v>
      </c>
      <c r="C3401" t="s">
        <v>154</v>
      </c>
      <c r="D3401">
        <v>28401</v>
      </c>
      <c r="E3401">
        <v>27335</v>
      </c>
      <c r="F3401">
        <v>28715</v>
      </c>
      <c r="G3401">
        <v>26833</v>
      </c>
      <c r="H3401">
        <v>29333</v>
      </c>
    </row>
    <row r="3402" spans="1:8">
      <c r="A3402" t="s">
        <v>1700</v>
      </c>
      <c r="B3402" t="s">
        <v>361</v>
      </c>
      <c r="C3402" t="s">
        <v>155</v>
      </c>
      <c r="D3402">
        <v>53665</v>
      </c>
      <c r="E3402">
        <v>52774</v>
      </c>
      <c r="F3402">
        <v>50763</v>
      </c>
      <c r="G3402">
        <v>50570</v>
      </c>
      <c r="H3402">
        <v>41607</v>
      </c>
    </row>
    <row r="3403" spans="1:8">
      <c r="A3403" t="s">
        <v>1700</v>
      </c>
      <c r="B3403" t="s">
        <v>361</v>
      </c>
      <c r="C3403" t="s">
        <v>156</v>
      </c>
      <c r="D3403">
        <v>0</v>
      </c>
      <c r="E3403">
        <v>0</v>
      </c>
      <c r="F3403">
        <v>0</v>
      </c>
      <c r="G3403">
        <v>0</v>
      </c>
      <c r="H3403">
        <v>0</v>
      </c>
    </row>
    <row r="3404" spans="1:8">
      <c r="A3404" t="s">
        <v>1700</v>
      </c>
      <c r="B3404" t="s">
        <v>361</v>
      </c>
      <c r="C3404" t="s">
        <v>157</v>
      </c>
      <c r="D3404">
        <v>685000</v>
      </c>
      <c r="E3404">
        <v>704574</v>
      </c>
      <c r="F3404">
        <v>591909</v>
      </c>
      <c r="G3404">
        <v>391150</v>
      </c>
      <c r="H3404">
        <v>521615</v>
      </c>
    </row>
    <row r="3405" spans="1:8">
      <c r="A3405" t="s">
        <v>1700</v>
      </c>
      <c r="B3405" t="s">
        <v>361</v>
      </c>
      <c r="C3405" t="s">
        <v>158</v>
      </c>
      <c r="D3405">
        <v>84393</v>
      </c>
      <c r="E3405">
        <v>82664</v>
      </c>
      <c r="F3405">
        <v>81485</v>
      </c>
      <c r="G3405">
        <v>79228</v>
      </c>
      <c r="H3405">
        <v>72783</v>
      </c>
    </row>
    <row r="3406" spans="1:8">
      <c r="A3406" t="s">
        <v>1700</v>
      </c>
      <c r="B3406" t="s">
        <v>361</v>
      </c>
      <c r="C3406" t="s">
        <v>159</v>
      </c>
      <c r="D3406">
        <v>0</v>
      </c>
      <c r="E3406">
        <v>0</v>
      </c>
      <c r="F3406">
        <v>0</v>
      </c>
      <c r="G3406">
        <v>0</v>
      </c>
      <c r="H3406">
        <v>0</v>
      </c>
    </row>
    <row r="3407" spans="1:8">
      <c r="A3407" t="s">
        <v>1700</v>
      </c>
      <c r="B3407" t="s">
        <v>361</v>
      </c>
      <c r="C3407" t="s">
        <v>160</v>
      </c>
      <c r="D3407">
        <v>255516</v>
      </c>
      <c r="E3407">
        <v>260996</v>
      </c>
      <c r="F3407">
        <v>244268</v>
      </c>
      <c r="G3407">
        <v>229639</v>
      </c>
      <c r="H3407">
        <v>230371</v>
      </c>
    </row>
    <row r="3408" spans="1:8">
      <c r="A3408" t="s">
        <v>1700</v>
      </c>
      <c r="B3408" t="s">
        <v>361</v>
      </c>
      <c r="C3408" t="s">
        <v>161</v>
      </c>
      <c r="D3408">
        <v>6163</v>
      </c>
      <c r="E3408">
        <v>5849</v>
      </c>
      <c r="F3408">
        <v>6844</v>
      </c>
      <c r="G3408">
        <v>5682</v>
      </c>
      <c r="H3408">
        <v>6011</v>
      </c>
    </row>
    <row r="3409" spans="1:8">
      <c r="A3409" t="s">
        <v>1700</v>
      </c>
      <c r="B3409" t="s">
        <v>361</v>
      </c>
      <c r="C3409" t="s">
        <v>162</v>
      </c>
      <c r="D3409">
        <v>595</v>
      </c>
      <c r="E3409">
        <v>610</v>
      </c>
      <c r="F3409">
        <v>556</v>
      </c>
      <c r="G3409">
        <v>435</v>
      </c>
      <c r="H3409">
        <v>647</v>
      </c>
    </row>
    <row r="3410" spans="1:8">
      <c r="A3410" t="s">
        <v>1700</v>
      </c>
      <c r="B3410" t="s">
        <v>361</v>
      </c>
      <c r="C3410" t="s">
        <v>163</v>
      </c>
      <c r="D3410">
        <v>41570</v>
      </c>
      <c r="E3410">
        <v>44833</v>
      </c>
      <c r="F3410">
        <v>42687</v>
      </c>
      <c r="G3410">
        <v>43545</v>
      </c>
      <c r="H3410">
        <v>42841</v>
      </c>
    </row>
    <row r="3411" spans="1:8">
      <c r="A3411" t="s">
        <v>1700</v>
      </c>
      <c r="B3411" t="s">
        <v>361</v>
      </c>
      <c r="C3411" t="s">
        <v>164</v>
      </c>
      <c r="D3411">
        <v>424</v>
      </c>
      <c r="E3411">
        <v>490</v>
      </c>
      <c r="F3411">
        <v>372</v>
      </c>
      <c r="G3411">
        <v>309</v>
      </c>
      <c r="H3411">
        <v>445</v>
      </c>
    </row>
    <row r="3412" spans="1:8">
      <c r="A3412" t="s">
        <v>1700</v>
      </c>
      <c r="B3412" t="s">
        <v>361</v>
      </c>
      <c r="C3412" t="s">
        <v>165</v>
      </c>
      <c r="D3412">
        <v>304268</v>
      </c>
      <c r="E3412">
        <v>312779</v>
      </c>
      <c r="F3412">
        <v>294728</v>
      </c>
      <c r="G3412">
        <v>279610</v>
      </c>
      <c r="H3412">
        <v>280315</v>
      </c>
    </row>
    <row r="3413" spans="1:8">
      <c r="A3413" t="s">
        <v>1700</v>
      </c>
      <c r="B3413" t="s">
        <v>361</v>
      </c>
      <c r="C3413" t="s">
        <v>166</v>
      </c>
      <c r="D3413">
        <v>303673</v>
      </c>
      <c r="E3413">
        <v>312168</v>
      </c>
      <c r="F3413">
        <v>294172</v>
      </c>
      <c r="G3413">
        <v>279175</v>
      </c>
      <c r="H3413">
        <v>279668</v>
      </c>
    </row>
    <row r="3414" spans="1:8">
      <c r="A3414" t="s">
        <v>1700</v>
      </c>
      <c r="B3414" t="s">
        <v>361</v>
      </c>
      <c r="C3414" t="s">
        <v>167</v>
      </c>
      <c r="D3414">
        <v>595</v>
      </c>
      <c r="E3414">
        <v>610</v>
      </c>
      <c r="F3414">
        <v>556</v>
      </c>
      <c r="G3414">
        <v>435</v>
      </c>
      <c r="H3414">
        <v>647</v>
      </c>
    </row>
    <row r="3415" spans="1:8">
      <c r="A3415" t="s">
        <v>1700</v>
      </c>
      <c r="B3415" t="s">
        <v>361</v>
      </c>
      <c r="C3415" t="s">
        <v>168</v>
      </c>
      <c r="D3415">
        <v>292654</v>
      </c>
      <c r="E3415">
        <v>302263</v>
      </c>
      <c r="F3415">
        <v>285415</v>
      </c>
      <c r="G3415">
        <v>270115</v>
      </c>
      <c r="H3415">
        <v>276155</v>
      </c>
    </row>
    <row r="3416" spans="1:8">
      <c r="A3416" t="s">
        <v>1700</v>
      </c>
      <c r="B3416" t="s">
        <v>361</v>
      </c>
      <c r="C3416" t="s">
        <v>169</v>
      </c>
      <c r="D3416">
        <v>0</v>
      </c>
      <c r="E3416">
        <v>2</v>
      </c>
      <c r="F3416">
        <v>0</v>
      </c>
      <c r="G3416">
        <v>0</v>
      </c>
      <c r="H3416">
        <v>0</v>
      </c>
    </row>
    <row r="3417" spans="1:8">
      <c r="A3417" t="s">
        <v>1700</v>
      </c>
      <c r="B3417" t="s">
        <v>361</v>
      </c>
      <c r="C3417" t="s">
        <v>1705</v>
      </c>
      <c r="D3417">
        <v>45147</v>
      </c>
      <c r="E3417">
        <v>45631</v>
      </c>
      <c r="F3417">
        <v>44250</v>
      </c>
      <c r="G3417">
        <v>44442</v>
      </c>
      <c r="H3417">
        <v>45879</v>
      </c>
    </row>
    <row r="3418" spans="1:8">
      <c r="A3418" t="s">
        <v>1700</v>
      </c>
      <c r="B3418" t="s">
        <v>361</v>
      </c>
      <c r="C3418" t="s">
        <v>170</v>
      </c>
      <c r="D3418">
        <v>7</v>
      </c>
      <c r="E3418">
        <v>83</v>
      </c>
      <c r="F3418">
        <v>0</v>
      </c>
      <c r="G3418">
        <v>0</v>
      </c>
      <c r="H3418">
        <v>0</v>
      </c>
    </row>
    <row r="3419" spans="1:8">
      <c r="A3419" t="s">
        <v>1700</v>
      </c>
      <c r="B3419" t="s">
        <v>361</v>
      </c>
      <c r="C3419" t="s">
        <v>171</v>
      </c>
      <c r="D3419">
        <v>-372410</v>
      </c>
      <c r="E3419">
        <v>-358181</v>
      </c>
      <c r="F3419">
        <v>-370857</v>
      </c>
      <c r="G3419">
        <v>-319994</v>
      </c>
      <c r="H3419">
        <v>-369415</v>
      </c>
    </row>
    <row r="3420" spans="1:8">
      <c r="A3420" t="s">
        <v>1700</v>
      </c>
      <c r="B3420" t="s">
        <v>361</v>
      </c>
      <c r="C3420" t="s">
        <v>172</v>
      </c>
      <c r="D3420">
        <v>7</v>
      </c>
      <c r="E3420">
        <v>81</v>
      </c>
      <c r="F3420">
        <v>0</v>
      </c>
      <c r="G3420">
        <v>0</v>
      </c>
      <c r="H3420">
        <v>0</v>
      </c>
    </row>
    <row r="3421" spans="1:8">
      <c r="A3421" t="s">
        <v>1700</v>
      </c>
      <c r="B3421" t="s">
        <v>361</v>
      </c>
      <c r="C3421" t="s">
        <v>173</v>
      </c>
      <c r="D3421">
        <v>38790</v>
      </c>
      <c r="E3421">
        <v>38117</v>
      </c>
      <c r="F3421">
        <v>37569</v>
      </c>
      <c r="G3421">
        <v>31256</v>
      </c>
      <c r="H3421">
        <v>34224</v>
      </c>
    </row>
    <row r="3422" spans="1:8">
      <c r="A3422" t="s">
        <v>1700</v>
      </c>
      <c r="B3422" t="s">
        <v>361</v>
      </c>
      <c r="C3422" t="s">
        <v>174</v>
      </c>
      <c r="D3422">
        <v>902</v>
      </c>
      <c r="E3422">
        <v>909</v>
      </c>
      <c r="F3422">
        <v>932</v>
      </c>
      <c r="G3422">
        <v>953</v>
      </c>
      <c r="H3422">
        <v>971</v>
      </c>
    </row>
    <row r="3423" spans="1:8">
      <c r="A3423" t="s">
        <v>1700</v>
      </c>
      <c r="B3423" t="s">
        <v>361</v>
      </c>
      <c r="C3423" t="s">
        <v>175</v>
      </c>
      <c r="D3423">
        <v>730</v>
      </c>
      <c r="E3423">
        <v>732</v>
      </c>
      <c r="F3423">
        <v>729</v>
      </c>
      <c r="G3423">
        <v>747</v>
      </c>
      <c r="H3423">
        <v>754</v>
      </c>
    </row>
    <row r="3424" spans="1:8">
      <c r="A3424" t="s">
        <v>1700</v>
      </c>
      <c r="B3424" t="s">
        <v>361</v>
      </c>
      <c r="C3424" t="s">
        <v>176</v>
      </c>
      <c r="D3424">
        <v>88005</v>
      </c>
      <c r="E3424">
        <v>81052</v>
      </c>
      <c r="F3424">
        <v>78084</v>
      </c>
      <c r="G3424">
        <v>74550</v>
      </c>
      <c r="H3424">
        <v>74976</v>
      </c>
    </row>
    <row r="3425" spans="1:8">
      <c r="A3425" t="s">
        <v>1700</v>
      </c>
      <c r="B3425" t="s">
        <v>361</v>
      </c>
      <c r="C3425" t="s">
        <v>177</v>
      </c>
      <c r="D3425">
        <v>40422</v>
      </c>
      <c r="E3425">
        <v>39758</v>
      </c>
      <c r="F3425">
        <v>39229</v>
      </c>
      <c r="G3425">
        <v>32956</v>
      </c>
      <c r="H3425">
        <v>35950</v>
      </c>
    </row>
    <row r="3426" spans="1:8">
      <c r="A3426" t="s">
        <v>1700</v>
      </c>
      <c r="B3426" t="s">
        <v>361</v>
      </c>
      <c r="C3426" t="s">
        <v>178</v>
      </c>
      <c r="D3426">
        <v>30840</v>
      </c>
      <c r="E3426">
        <v>30840</v>
      </c>
      <c r="F3426">
        <v>30840</v>
      </c>
      <c r="G3426">
        <v>30924</v>
      </c>
      <c r="H3426">
        <v>30840</v>
      </c>
    </row>
    <row r="3427" spans="1:8">
      <c r="A3427" t="s">
        <v>1700</v>
      </c>
      <c r="B3427" t="s">
        <v>361</v>
      </c>
      <c r="C3427" t="s">
        <v>179</v>
      </c>
      <c r="D3427">
        <v>30840</v>
      </c>
      <c r="E3427">
        <v>30840</v>
      </c>
      <c r="F3427">
        <v>30840</v>
      </c>
      <c r="G3427">
        <v>30924</v>
      </c>
      <c r="H3427">
        <v>30840</v>
      </c>
    </row>
    <row r="3428" spans="1:8">
      <c r="A3428" t="s">
        <v>1700</v>
      </c>
      <c r="B3428" t="s">
        <v>361</v>
      </c>
      <c r="C3428" t="s">
        <v>180</v>
      </c>
      <c r="D3428">
        <v>1775</v>
      </c>
      <c r="E3428">
        <v>1881</v>
      </c>
      <c r="F3428">
        <v>1945</v>
      </c>
      <c r="G3428">
        <v>1535</v>
      </c>
      <c r="H3428">
        <v>1551</v>
      </c>
    </row>
    <row r="3429" spans="1:8">
      <c r="A3429" t="s">
        <v>1700</v>
      </c>
      <c r="B3429" t="s">
        <v>361</v>
      </c>
      <c r="C3429" t="s">
        <v>181</v>
      </c>
      <c r="D3429">
        <v>170559</v>
      </c>
      <c r="E3429">
        <v>173203</v>
      </c>
      <c r="F3429">
        <v>168139</v>
      </c>
      <c r="G3429">
        <v>155200</v>
      </c>
      <c r="H3429">
        <v>160102</v>
      </c>
    </row>
    <row r="3430" spans="1:8">
      <c r="A3430" t="s">
        <v>1700</v>
      </c>
      <c r="B3430" t="s">
        <v>361</v>
      </c>
      <c r="C3430" t="s">
        <v>182</v>
      </c>
      <c r="D3430">
        <v>146616</v>
      </c>
      <c r="E3430">
        <v>150519</v>
      </c>
      <c r="F3430">
        <v>147571</v>
      </c>
      <c r="G3430">
        <v>137716</v>
      </c>
      <c r="H3430">
        <v>141591</v>
      </c>
    </row>
    <row r="3431" spans="1:8">
      <c r="A3431" t="s">
        <v>1700</v>
      </c>
      <c r="B3431" t="s">
        <v>361</v>
      </c>
      <c r="C3431" t="s">
        <v>183</v>
      </c>
      <c r="D3431">
        <v>149164</v>
      </c>
      <c r="E3431">
        <v>161135</v>
      </c>
      <c r="F3431">
        <v>154292</v>
      </c>
      <c r="G3431">
        <v>157534</v>
      </c>
      <c r="H3431">
        <v>159726</v>
      </c>
    </row>
    <row r="3432" spans="1:8">
      <c r="A3432" t="s">
        <v>1700</v>
      </c>
      <c r="B3432" t="s">
        <v>361</v>
      </c>
      <c r="C3432" t="s">
        <v>184</v>
      </c>
      <c r="D3432">
        <v>468114</v>
      </c>
      <c r="E3432">
        <v>486738</v>
      </c>
      <c r="F3432">
        <v>471946</v>
      </c>
      <c r="G3432">
        <v>451985</v>
      </c>
      <c r="H3432">
        <v>462970</v>
      </c>
    </row>
    <row r="3433" spans="1:8">
      <c r="A3433" t="s">
        <v>1700</v>
      </c>
      <c r="B3433" t="s">
        <v>361</v>
      </c>
      <c r="C3433" t="s">
        <v>185</v>
      </c>
      <c r="D3433">
        <v>468114</v>
      </c>
      <c r="E3433">
        <v>486738</v>
      </c>
      <c r="F3433">
        <v>471946</v>
      </c>
      <c r="G3433">
        <v>451985</v>
      </c>
      <c r="H3433">
        <v>462970</v>
      </c>
    </row>
    <row r="3434" spans="1:8">
      <c r="A3434" t="s">
        <v>1700</v>
      </c>
      <c r="B3434" t="s">
        <v>361</v>
      </c>
      <c r="C3434" t="s">
        <v>186</v>
      </c>
      <c r="D3434">
        <v>16</v>
      </c>
      <c r="E3434">
        <v>4</v>
      </c>
      <c r="F3434">
        <v>6</v>
      </c>
      <c r="G3434">
        <v>10</v>
      </c>
      <c r="H3434">
        <v>11</v>
      </c>
    </row>
    <row r="3435" spans="1:8">
      <c r="A3435" t="s">
        <v>1700</v>
      </c>
      <c r="B3435" t="s">
        <v>361</v>
      </c>
      <c r="C3435" t="s">
        <v>187</v>
      </c>
      <c r="D3435">
        <v>16</v>
      </c>
      <c r="E3435">
        <v>4</v>
      </c>
      <c r="F3435">
        <v>6</v>
      </c>
      <c r="G3435">
        <v>10</v>
      </c>
      <c r="H3435">
        <v>11</v>
      </c>
    </row>
    <row r="3436" spans="1:8">
      <c r="A3436" t="s">
        <v>1700</v>
      </c>
      <c r="B3436" t="s">
        <v>361</v>
      </c>
      <c r="C3436" t="s">
        <v>1706</v>
      </c>
      <c r="D3436">
        <v>28931</v>
      </c>
      <c r="E3436">
        <v>29055</v>
      </c>
      <c r="F3436">
        <v>27060</v>
      </c>
      <c r="G3436">
        <v>26115</v>
      </c>
      <c r="H3436">
        <v>26157</v>
      </c>
    </row>
    <row r="3437" spans="1:8">
      <c r="A3437" t="s">
        <v>1700</v>
      </c>
      <c r="B3437" t="s">
        <v>361</v>
      </c>
      <c r="C3437" t="s">
        <v>188</v>
      </c>
      <c r="D3437">
        <v>2971071</v>
      </c>
      <c r="E3437">
        <v>3086093</v>
      </c>
      <c r="F3437">
        <v>3011684</v>
      </c>
      <c r="G3437">
        <v>2606237</v>
      </c>
      <c r="H3437">
        <v>2744381</v>
      </c>
    </row>
    <row r="3438" spans="1:8">
      <c r="A3438" t="s">
        <v>1700</v>
      </c>
      <c r="B3438" t="s">
        <v>361</v>
      </c>
      <c r="C3438" t="s">
        <v>189</v>
      </c>
      <c r="D3438">
        <v>0</v>
      </c>
      <c r="E3438">
        <v>0</v>
      </c>
      <c r="F3438">
        <v>0</v>
      </c>
      <c r="G3438">
        <v>0</v>
      </c>
      <c r="H3438">
        <v>0</v>
      </c>
    </row>
    <row r="3439" spans="1:8">
      <c r="A3439" t="s">
        <v>1700</v>
      </c>
      <c r="B3439" t="s">
        <v>361</v>
      </c>
      <c r="C3439" t="s">
        <v>190</v>
      </c>
      <c r="D3439">
        <v>0</v>
      </c>
      <c r="E3439">
        <v>0</v>
      </c>
      <c r="F3439">
        <v>0</v>
      </c>
      <c r="G3439">
        <v>0</v>
      </c>
      <c r="H3439">
        <v>0</v>
      </c>
    </row>
    <row r="3440" spans="1:8">
      <c r="A3440" t="s">
        <v>1700</v>
      </c>
      <c r="B3440" t="s">
        <v>361</v>
      </c>
      <c r="C3440" t="s">
        <v>191</v>
      </c>
      <c r="D3440">
        <v>0</v>
      </c>
      <c r="E3440">
        <v>0</v>
      </c>
      <c r="F3440">
        <v>0</v>
      </c>
      <c r="G3440">
        <v>0</v>
      </c>
      <c r="H3440">
        <v>0</v>
      </c>
    </row>
    <row r="3441" spans="1:8">
      <c r="A3441" t="s">
        <v>1700</v>
      </c>
      <c r="B3441" t="s">
        <v>361</v>
      </c>
      <c r="C3441" t="s">
        <v>192</v>
      </c>
      <c r="D3441">
        <v>824913.4</v>
      </c>
      <c r="E3441">
        <v>865661</v>
      </c>
      <c r="F3441">
        <v>889540.1</v>
      </c>
      <c r="G3441">
        <v>856942.9</v>
      </c>
      <c r="H3441">
        <v>945673.8</v>
      </c>
    </row>
    <row r="3442" spans="1:8">
      <c r="A3442" t="s">
        <v>1700</v>
      </c>
      <c r="B3442" t="s">
        <v>361</v>
      </c>
      <c r="C3442" t="s">
        <v>193</v>
      </c>
      <c r="D3442">
        <v>753027</v>
      </c>
      <c r="E3442">
        <v>771696</v>
      </c>
      <c r="F3442">
        <v>775998</v>
      </c>
      <c r="G3442">
        <v>734385</v>
      </c>
      <c r="H3442">
        <v>780061</v>
      </c>
    </row>
    <row r="3443" spans="1:8">
      <c r="A3443" t="s">
        <v>1700</v>
      </c>
      <c r="B3443" t="s">
        <v>361</v>
      </c>
      <c r="C3443" t="s">
        <v>194</v>
      </c>
      <c r="D3443">
        <v>0</v>
      </c>
      <c r="E3443">
        <v>0</v>
      </c>
      <c r="F3443">
        <v>0</v>
      </c>
      <c r="G3443">
        <v>0</v>
      </c>
      <c r="H3443">
        <v>0</v>
      </c>
    </row>
    <row r="3444" spans="1:8">
      <c r="A3444" t="s">
        <v>1700</v>
      </c>
      <c r="B3444" t="s">
        <v>361</v>
      </c>
      <c r="C3444" t="s">
        <v>195</v>
      </c>
      <c r="D3444">
        <v>0</v>
      </c>
      <c r="E3444">
        <v>0</v>
      </c>
      <c r="F3444">
        <v>0</v>
      </c>
      <c r="G3444">
        <v>0</v>
      </c>
      <c r="H3444">
        <v>0</v>
      </c>
    </row>
    <row r="3445" spans="1:8">
      <c r="A3445" t="s">
        <v>1700</v>
      </c>
      <c r="B3445" t="s">
        <v>361</v>
      </c>
      <c r="C3445" t="s">
        <v>1707</v>
      </c>
      <c r="D3445">
        <v>0</v>
      </c>
      <c r="E3445">
        <v>0</v>
      </c>
      <c r="F3445">
        <v>0</v>
      </c>
      <c r="G3445">
        <v>0</v>
      </c>
      <c r="H3445">
        <v>0</v>
      </c>
    </row>
    <row r="3446" spans="1:8">
      <c r="A3446" t="s">
        <v>1700</v>
      </c>
      <c r="B3446" t="s">
        <v>361</v>
      </c>
      <c r="C3446" t="s">
        <v>196</v>
      </c>
      <c r="D3446">
        <v>0</v>
      </c>
      <c r="E3446">
        <v>0</v>
      </c>
      <c r="F3446">
        <v>0</v>
      </c>
      <c r="G3446">
        <v>0</v>
      </c>
      <c r="H3446">
        <v>0</v>
      </c>
    </row>
    <row r="3447" spans="1:8">
      <c r="A3447" t="s">
        <v>1700</v>
      </c>
      <c r="B3447" t="s">
        <v>361</v>
      </c>
      <c r="C3447" t="s">
        <v>197</v>
      </c>
      <c r="D3447">
        <v>2042</v>
      </c>
      <c r="E3447">
        <v>2042</v>
      </c>
      <c r="F3447">
        <v>2042</v>
      </c>
      <c r="G3447">
        <v>2042</v>
      </c>
      <c r="H3447">
        <v>2042</v>
      </c>
    </row>
    <row r="3448" spans="1:8">
      <c r="A3448" t="s">
        <v>1700</v>
      </c>
      <c r="B3448" t="s">
        <v>361</v>
      </c>
      <c r="C3448" t="s">
        <v>198</v>
      </c>
      <c r="D3448">
        <v>2042</v>
      </c>
      <c r="E3448">
        <v>2042</v>
      </c>
      <c r="F3448">
        <v>2042</v>
      </c>
      <c r="G3448">
        <v>2042</v>
      </c>
      <c r="H3448">
        <v>2042</v>
      </c>
    </row>
    <row r="3449" spans="1:8">
      <c r="A3449" t="s">
        <v>1700</v>
      </c>
      <c r="B3449" t="s">
        <v>361</v>
      </c>
      <c r="C3449" t="s">
        <v>199</v>
      </c>
      <c r="D3449">
        <v>2042</v>
      </c>
      <c r="E3449">
        <v>2042</v>
      </c>
      <c r="F3449">
        <v>2042</v>
      </c>
      <c r="G3449">
        <v>2042</v>
      </c>
      <c r="H3449">
        <v>2042</v>
      </c>
    </row>
    <row r="3450" spans="1:8">
      <c r="A3450" t="s">
        <v>1700</v>
      </c>
      <c r="B3450" t="s">
        <v>361</v>
      </c>
      <c r="C3450" t="s">
        <v>200</v>
      </c>
      <c r="D3450">
        <v>358</v>
      </c>
      <c r="E3450">
        <v>1050</v>
      </c>
      <c r="F3450">
        <v>1081</v>
      </c>
      <c r="G3450">
        <v>190</v>
      </c>
      <c r="H3450">
        <v>178</v>
      </c>
    </row>
    <row r="3451" spans="1:8">
      <c r="A3451" t="s">
        <v>1700</v>
      </c>
      <c r="B3451" t="s">
        <v>361</v>
      </c>
      <c r="C3451" t="s">
        <v>201</v>
      </c>
      <c r="D3451">
        <v>3953</v>
      </c>
      <c r="E3451">
        <v>3492</v>
      </c>
      <c r="F3451">
        <v>4287</v>
      </c>
      <c r="G3451">
        <v>5288</v>
      </c>
      <c r="H3451">
        <v>7061</v>
      </c>
    </row>
    <row r="3452" spans="1:8">
      <c r="A3452" t="s">
        <v>1700</v>
      </c>
      <c r="B3452" t="s">
        <v>361</v>
      </c>
      <c r="C3452" t="s">
        <v>202</v>
      </c>
      <c r="D3452">
        <v>48096</v>
      </c>
      <c r="E3452">
        <v>48875</v>
      </c>
      <c r="F3452">
        <v>53475</v>
      </c>
      <c r="G3452">
        <v>52794</v>
      </c>
      <c r="H3452">
        <v>50747</v>
      </c>
    </row>
    <row r="3453" spans="1:8">
      <c r="A3453" t="s">
        <v>1700</v>
      </c>
      <c r="B3453" t="s">
        <v>361</v>
      </c>
      <c r="C3453" t="s">
        <v>203</v>
      </c>
      <c r="D3453">
        <v>18122</v>
      </c>
      <c r="E3453">
        <v>22286</v>
      </c>
      <c r="F3453">
        <v>27805</v>
      </c>
      <c r="G3453">
        <v>26733</v>
      </c>
      <c r="H3453">
        <v>27435</v>
      </c>
    </row>
    <row r="3454" spans="1:8">
      <c r="A3454" t="s">
        <v>1700</v>
      </c>
      <c r="B3454" t="s">
        <v>361</v>
      </c>
      <c r="C3454" t="s">
        <v>204</v>
      </c>
      <c r="D3454">
        <v>70529</v>
      </c>
      <c r="E3454">
        <v>75703</v>
      </c>
      <c r="F3454">
        <v>86648</v>
      </c>
      <c r="G3454">
        <v>85005</v>
      </c>
      <c r="H3454">
        <v>85421</v>
      </c>
    </row>
    <row r="3455" spans="1:8">
      <c r="A3455" t="s">
        <v>1700</v>
      </c>
      <c r="B3455" t="s">
        <v>361</v>
      </c>
      <c r="C3455" t="s">
        <v>205</v>
      </c>
      <c r="D3455">
        <v>70529</v>
      </c>
      <c r="E3455">
        <v>75703</v>
      </c>
      <c r="F3455">
        <v>86648</v>
      </c>
      <c r="G3455">
        <v>85005</v>
      </c>
      <c r="H3455">
        <v>85421</v>
      </c>
    </row>
    <row r="3456" spans="1:8">
      <c r="A3456" t="s">
        <v>1700</v>
      </c>
      <c r="B3456" t="s">
        <v>361</v>
      </c>
      <c r="C3456" t="s">
        <v>1708</v>
      </c>
      <c r="D3456">
        <v>0</v>
      </c>
      <c r="E3456">
        <v>0</v>
      </c>
      <c r="F3456">
        <v>0</v>
      </c>
      <c r="G3456">
        <v>0</v>
      </c>
      <c r="H3456">
        <v>0</v>
      </c>
    </row>
    <row r="3457" spans="1:8">
      <c r="A3457" t="s">
        <v>1700</v>
      </c>
      <c r="B3457" t="s">
        <v>361</v>
      </c>
      <c r="C3457" t="s">
        <v>1709</v>
      </c>
      <c r="D3457">
        <v>34</v>
      </c>
      <c r="E3457">
        <v>34</v>
      </c>
      <c r="F3457">
        <v>34</v>
      </c>
      <c r="G3457">
        <v>34</v>
      </c>
      <c r="H3457">
        <v>33</v>
      </c>
    </row>
    <row r="3458" spans="1:8">
      <c r="A3458" t="s">
        <v>1700</v>
      </c>
      <c r="B3458" t="s">
        <v>361</v>
      </c>
      <c r="C3458" t="s">
        <v>206</v>
      </c>
      <c r="D3458">
        <v>14</v>
      </c>
      <c r="E3458">
        <v>10</v>
      </c>
      <c r="F3458">
        <v>10</v>
      </c>
      <c r="G3458">
        <v>10</v>
      </c>
      <c r="H3458">
        <v>7</v>
      </c>
    </row>
    <row r="3459" spans="1:8">
      <c r="A3459" t="s">
        <v>1700</v>
      </c>
      <c r="B3459" t="s">
        <v>361</v>
      </c>
      <c r="C3459" t="s">
        <v>207</v>
      </c>
      <c r="D3459">
        <v>1138</v>
      </c>
      <c r="E3459">
        <v>1323</v>
      </c>
      <c r="F3459">
        <v>1092</v>
      </c>
      <c r="G3459">
        <v>1173</v>
      </c>
      <c r="H3459">
        <v>1130</v>
      </c>
    </row>
    <row r="3460" spans="1:8">
      <c r="A3460" t="s">
        <v>1700</v>
      </c>
      <c r="B3460" t="s">
        <v>361</v>
      </c>
      <c r="C3460" t="s">
        <v>208</v>
      </c>
      <c r="D3460">
        <v>0</v>
      </c>
      <c r="E3460">
        <v>0</v>
      </c>
      <c r="F3460">
        <v>0</v>
      </c>
      <c r="G3460">
        <v>0</v>
      </c>
      <c r="H3460">
        <v>0</v>
      </c>
    </row>
    <row r="3461" spans="1:8">
      <c r="A3461" t="s">
        <v>1700</v>
      </c>
      <c r="B3461" t="s">
        <v>361</v>
      </c>
      <c r="C3461" t="s">
        <v>209</v>
      </c>
      <c r="D3461">
        <v>1152</v>
      </c>
      <c r="E3461">
        <v>1333</v>
      </c>
      <c r="F3461">
        <v>1102</v>
      </c>
      <c r="G3461">
        <v>1183</v>
      </c>
      <c r="H3461">
        <v>1137</v>
      </c>
    </row>
    <row r="3462" spans="1:8">
      <c r="A3462" t="s">
        <v>1700</v>
      </c>
      <c r="B3462" t="s">
        <v>361</v>
      </c>
      <c r="C3462" t="s">
        <v>210</v>
      </c>
      <c r="D3462">
        <v>14</v>
      </c>
      <c r="E3462">
        <v>10</v>
      </c>
      <c r="F3462">
        <v>10</v>
      </c>
      <c r="G3462">
        <v>10</v>
      </c>
      <c r="H3462">
        <v>7</v>
      </c>
    </row>
    <row r="3463" spans="1:8">
      <c r="A3463" t="s">
        <v>1700</v>
      </c>
      <c r="B3463" t="s">
        <v>361</v>
      </c>
      <c r="C3463" t="s">
        <v>211</v>
      </c>
      <c r="D3463">
        <v>0</v>
      </c>
      <c r="E3463">
        <v>0</v>
      </c>
      <c r="F3463">
        <v>0</v>
      </c>
      <c r="G3463">
        <v>0</v>
      </c>
      <c r="H3463">
        <v>0</v>
      </c>
    </row>
    <row r="3464" spans="1:8">
      <c r="A3464" t="s">
        <v>1700</v>
      </c>
      <c r="B3464" t="s">
        <v>361</v>
      </c>
      <c r="C3464" t="s">
        <v>212</v>
      </c>
      <c r="D3464">
        <v>0</v>
      </c>
      <c r="E3464">
        <v>0</v>
      </c>
      <c r="F3464">
        <v>0</v>
      </c>
      <c r="G3464">
        <v>0</v>
      </c>
      <c r="H3464">
        <v>0</v>
      </c>
    </row>
    <row r="3465" spans="1:8">
      <c r="A3465" t="s">
        <v>1700</v>
      </c>
      <c r="B3465" t="s">
        <v>361</v>
      </c>
      <c r="C3465" t="s">
        <v>213</v>
      </c>
      <c r="D3465">
        <v>0</v>
      </c>
      <c r="E3465">
        <v>0</v>
      </c>
      <c r="F3465">
        <v>0</v>
      </c>
      <c r="G3465">
        <v>0</v>
      </c>
      <c r="H3465">
        <v>0</v>
      </c>
    </row>
    <row r="3466" spans="1:8">
      <c r="A3466" t="s">
        <v>1700</v>
      </c>
      <c r="B3466" t="s">
        <v>361</v>
      </c>
      <c r="C3466" t="s">
        <v>214</v>
      </c>
      <c r="D3466">
        <v>0</v>
      </c>
      <c r="E3466">
        <v>0</v>
      </c>
      <c r="F3466">
        <v>0</v>
      </c>
      <c r="G3466">
        <v>0</v>
      </c>
      <c r="H3466">
        <v>0</v>
      </c>
    </row>
    <row r="3467" spans="1:8">
      <c r="A3467" t="s">
        <v>1700</v>
      </c>
      <c r="B3467" t="s">
        <v>361</v>
      </c>
      <c r="C3467" t="s">
        <v>215</v>
      </c>
      <c r="D3467">
        <v>176835</v>
      </c>
      <c r="E3467">
        <v>173990</v>
      </c>
      <c r="F3467">
        <v>177566</v>
      </c>
      <c r="G3467">
        <v>104756</v>
      </c>
      <c r="H3467">
        <v>146467</v>
      </c>
    </row>
    <row r="3468" spans="1:8">
      <c r="A3468" t="s">
        <v>1700</v>
      </c>
      <c r="B3468" t="s">
        <v>361</v>
      </c>
      <c r="C3468" t="s">
        <v>216</v>
      </c>
      <c r="D3468">
        <v>176835</v>
      </c>
      <c r="E3468">
        <v>173990</v>
      </c>
      <c r="F3468">
        <v>177566</v>
      </c>
      <c r="G3468">
        <v>104756</v>
      </c>
      <c r="H3468">
        <v>146467</v>
      </c>
    </row>
    <row r="3469" spans="1:8">
      <c r="A3469" t="s">
        <v>1700</v>
      </c>
      <c r="B3469" t="s">
        <v>361</v>
      </c>
      <c r="C3469" t="s">
        <v>217</v>
      </c>
      <c r="D3469">
        <v>176835</v>
      </c>
      <c r="E3469">
        <v>173990</v>
      </c>
      <c r="F3469">
        <v>177566</v>
      </c>
      <c r="G3469">
        <v>104756</v>
      </c>
      <c r="H3469">
        <v>146467</v>
      </c>
    </row>
    <row r="3470" spans="1:8">
      <c r="A3470" t="s">
        <v>1700</v>
      </c>
      <c r="B3470" t="s">
        <v>361</v>
      </c>
      <c r="C3470" t="s">
        <v>218</v>
      </c>
      <c r="D3470">
        <v>16</v>
      </c>
      <c r="E3470">
        <v>22</v>
      </c>
      <c r="F3470">
        <v>27</v>
      </c>
      <c r="G3470">
        <v>21</v>
      </c>
      <c r="H3470">
        <v>22</v>
      </c>
    </row>
    <row r="3471" spans="1:8">
      <c r="A3471" t="s">
        <v>1700</v>
      </c>
      <c r="B3471" t="s">
        <v>361</v>
      </c>
      <c r="C3471" t="s">
        <v>219</v>
      </c>
      <c r="D3471">
        <v>12</v>
      </c>
      <c r="E3471">
        <v>15</v>
      </c>
      <c r="F3471">
        <v>27</v>
      </c>
      <c r="G3471">
        <v>25</v>
      </c>
      <c r="H3471">
        <v>21</v>
      </c>
    </row>
    <row r="3472" spans="1:8">
      <c r="A3472" t="s">
        <v>1700</v>
      </c>
      <c r="B3472" t="s">
        <v>361</v>
      </c>
      <c r="C3472" t="s">
        <v>220</v>
      </c>
      <c r="D3472">
        <v>63</v>
      </c>
      <c r="E3472">
        <v>47</v>
      </c>
      <c r="F3472">
        <v>81</v>
      </c>
      <c r="G3472">
        <v>51</v>
      </c>
      <c r="H3472">
        <v>65</v>
      </c>
    </row>
    <row r="3473" spans="1:8">
      <c r="A3473" t="s">
        <v>1700</v>
      </c>
      <c r="B3473" t="s">
        <v>361</v>
      </c>
      <c r="C3473" t="s">
        <v>221</v>
      </c>
      <c r="D3473">
        <v>91</v>
      </c>
      <c r="E3473">
        <v>84</v>
      </c>
      <c r="F3473">
        <v>135</v>
      </c>
      <c r="G3473">
        <v>97</v>
      </c>
      <c r="H3473">
        <v>108</v>
      </c>
    </row>
    <row r="3474" spans="1:8">
      <c r="A3474" t="s">
        <v>1700</v>
      </c>
      <c r="B3474" t="s">
        <v>361</v>
      </c>
      <c r="C3474" t="s">
        <v>222</v>
      </c>
      <c r="D3474">
        <v>91</v>
      </c>
      <c r="E3474">
        <v>84</v>
      </c>
      <c r="F3474">
        <v>135</v>
      </c>
      <c r="G3474">
        <v>97</v>
      </c>
      <c r="H3474">
        <v>108</v>
      </c>
    </row>
    <row r="3475" spans="1:8">
      <c r="A3475" t="s">
        <v>1700</v>
      </c>
      <c r="B3475" t="s">
        <v>361</v>
      </c>
      <c r="C3475" t="s">
        <v>223</v>
      </c>
      <c r="D3475">
        <v>3950</v>
      </c>
      <c r="E3475">
        <v>4101</v>
      </c>
      <c r="F3475">
        <v>4164</v>
      </c>
      <c r="G3475">
        <v>3311</v>
      </c>
      <c r="H3475">
        <v>3302</v>
      </c>
    </row>
    <row r="3476" spans="1:8">
      <c r="A3476" t="s">
        <v>1700</v>
      </c>
      <c r="B3476" t="s">
        <v>361</v>
      </c>
      <c r="C3476" t="s">
        <v>224</v>
      </c>
      <c r="D3476">
        <v>379468</v>
      </c>
      <c r="E3476">
        <v>377558</v>
      </c>
      <c r="F3476">
        <v>359976</v>
      </c>
      <c r="G3476">
        <v>334666</v>
      </c>
      <c r="H3476">
        <v>340852</v>
      </c>
    </row>
    <row r="3477" spans="1:8">
      <c r="A3477" t="s">
        <v>1700</v>
      </c>
      <c r="B3477" t="s">
        <v>361</v>
      </c>
      <c r="C3477" t="s">
        <v>225</v>
      </c>
      <c r="D3477">
        <v>326199</v>
      </c>
      <c r="E3477">
        <v>328111</v>
      </c>
      <c r="F3477">
        <v>315940</v>
      </c>
      <c r="G3477">
        <v>296963</v>
      </c>
      <c r="H3477">
        <v>301443</v>
      </c>
    </row>
    <row r="3478" spans="1:8">
      <c r="A3478" t="s">
        <v>1700</v>
      </c>
      <c r="B3478" t="s">
        <v>361</v>
      </c>
      <c r="C3478" t="s">
        <v>226</v>
      </c>
      <c r="D3478">
        <v>331867</v>
      </c>
      <c r="E3478">
        <v>351251</v>
      </c>
      <c r="F3478">
        <v>330329</v>
      </c>
      <c r="G3478">
        <v>339698</v>
      </c>
      <c r="H3478">
        <v>340052</v>
      </c>
    </row>
    <row r="3479" spans="1:8">
      <c r="A3479" t="s">
        <v>1700</v>
      </c>
      <c r="B3479" t="s">
        <v>361</v>
      </c>
      <c r="C3479" t="s">
        <v>227</v>
      </c>
      <c r="D3479">
        <v>1041484</v>
      </c>
      <c r="E3479">
        <v>1061021</v>
      </c>
      <c r="F3479">
        <v>1010409</v>
      </c>
      <c r="G3479">
        <v>974637</v>
      </c>
      <c r="H3479">
        <v>985649</v>
      </c>
    </row>
    <row r="3480" spans="1:8">
      <c r="A3480" t="s">
        <v>1700</v>
      </c>
      <c r="B3480" t="s">
        <v>361</v>
      </c>
      <c r="C3480" t="s">
        <v>228</v>
      </c>
      <c r="D3480">
        <v>1041484</v>
      </c>
      <c r="E3480">
        <v>1061021</v>
      </c>
      <c r="F3480">
        <v>1010409</v>
      </c>
      <c r="G3480">
        <v>974637</v>
      </c>
      <c r="H3480">
        <v>985649</v>
      </c>
    </row>
    <row r="3481" spans="1:8">
      <c r="A3481" t="s">
        <v>1700</v>
      </c>
      <c r="B3481" t="s">
        <v>361</v>
      </c>
      <c r="C3481" t="s">
        <v>229</v>
      </c>
      <c r="D3481">
        <v>5032</v>
      </c>
      <c r="E3481">
        <v>4763</v>
      </c>
      <c r="F3481">
        <v>4326</v>
      </c>
      <c r="G3481">
        <v>3755</v>
      </c>
      <c r="H3481">
        <v>3817</v>
      </c>
    </row>
    <row r="3482" spans="1:8">
      <c r="A3482" t="s">
        <v>1700</v>
      </c>
      <c r="B3482" t="s">
        <v>361</v>
      </c>
      <c r="C3482" t="s">
        <v>230</v>
      </c>
      <c r="D3482">
        <v>4221</v>
      </c>
      <c r="E3482">
        <v>4128</v>
      </c>
      <c r="F3482">
        <v>3738</v>
      </c>
      <c r="G3482">
        <v>3395</v>
      </c>
      <c r="H3482">
        <v>3795</v>
      </c>
    </row>
    <row r="3483" spans="1:8">
      <c r="A3483" t="s">
        <v>1700</v>
      </c>
      <c r="B3483" t="s">
        <v>361</v>
      </c>
      <c r="C3483" t="s">
        <v>231</v>
      </c>
      <c r="D3483">
        <v>9253</v>
      </c>
      <c r="E3483">
        <v>8891</v>
      </c>
      <c r="F3483">
        <v>8064</v>
      </c>
      <c r="G3483">
        <v>7150</v>
      </c>
      <c r="H3483">
        <v>7612</v>
      </c>
    </row>
    <row r="3484" spans="1:8">
      <c r="A3484" t="s">
        <v>1700</v>
      </c>
      <c r="B3484" t="s">
        <v>361</v>
      </c>
      <c r="C3484" t="s">
        <v>232</v>
      </c>
      <c r="D3484">
        <v>9253</v>
      </c>
      <c r="E3484">
        <v>8891</v>
      </c>
      <c r="F3484">
        <v>8064</v>
      </c>
      <c r="G3484">
        <v>7150</v>
      </c>
      <c r="H3484">
        <v>7612</v>
      </c>
    </row>
    <row r="3485" spans="1:8">
      <c r="A3485" t="s">
        <v>1700</v>
      </c>
      <c r="B3485" t="s">
        <v>361</v>
      </c>
      <c r="C3485" t="s">
        <v>233</v>
      </c>
      <c r="D3485">
        <v>0</v>
      </c>
      <c r="E3485">
        <v>0</v>
      </c>
      <c r="F3485">
        <v>0</v>
      </c>
      <c r="G3485">
        <v>0</v>
      </c>
      <c r="H3485">
        <v>0</v>
      </c>
    </row>
    <row r="3486" spans="1:8">
      <c r="A3486" t="s">
        <v>1700</v>
      </c>
      <c r="B3486" t="s">
        <v>361</v>
      </c>
      <c r="C3486" t="s">
        <v>234</v>
      </c>
      <c r="D3486">
        <v>557227</v>
      </c>
      <c r="E3486">
        <v>551956</v>
      </c>
      <c r="F3486">
        <v>534108</v>
      </c>
      <c r="G3486">
        <v>437840</v>
      </c>
      <c r="H3486">
        <v>475387</v>
      </c>
    </row>
    <row r="3487" spans="1:8">
      <c r="A3487" t="s">
        <v>1700</v>
      </c>
      <c r="B3487" t="s">
        <v>361</v>
      </c>
      <c r="C3487" t="s">
        <v>235</v>
      </c>
      <c r="D3487">
        <v>12956</v>
      </c>
      <c r="E3487">
        <v>13166</v>
      </c>
      <c r="F3487">
        <v>13247</v>
      </c>
      <c r="G3487">
        <v>13357</v>
      </c>
      <c r="H3487">
        <v>13491</v>
      </c>
    </row>
    <row r="3488" spans="1:8">
      <c r="A3488" t="s">
        <v>1700</v>
      </c>
      <c r="B3488" t="s">
        <v>361</v>
      </c>
      <c r="C3488" t="s">
        <v>236</v>
      </c>
      <c r="D3488">
        <v>10485</v>
      </c>
      <c r="E3488">
        <v>10593</v>
      </c>
      <c r="F3488">
        <v>10358</v>
      </c>
      <c r="G3488">
        <v>10458</v>
      </c>
      <c r="H3488">
        <v>10476</v>
      </c>
    </row>
    <row r="3489" spans="1:8">
      <c r="A3489" t="s">
        <v>1700</v>
      </c>
      <c r="B3489" t="s">
        <v>361</v>
      </c>
      <c r="C3489" t="s">
        <v>237</v>
      </c>
      <c r="D3489">
        <v>580667</v>
      </c>
      <c r="E3489">
        <v>575715</v>
      </c>
      <c r="F3489">
        <v>557713</v>
      </c>
      <c r="G3489">
        <v>461655</v>
      </c>
      <c r="H3489">
        <v>499354</v>
      </c>
    </row>
    <row r="3490" spans="1:8">
      <c r="A3490" t="s">
        <v>1700</v>
      </c>
      <c r="B3490" t="s">
        <v>361</v>
      </c>
      <c r="C3490" t="s">
        <v>238</v>
      </c>
      <c r="D3490">
        <v>580667</v>
      </c>
      <c r="E3490">
        <v>575715</v>
      </c>
      <c r="F3490">
        <v>557713</v>
      </c>
      <c r="G3490">
        <v>461655</v>
      </c>
      <c r="H3490">
        <v>499354</v>
      </c>
    </row>
    <row r="3491" spans="1:8">
      <c r="A3491" t="s">
        <v>1700</v>
      </c>
      <c r="B3491" t="s">
        <v>361</v>
      </c>
      <c r="C3491" t="s">
        <v>239</v>
      </c>
      <c r="D3491">
        <v>540246</v>
      </c>
      <c r="E3491">
        <v>535957</v>
      </c>
      <c r="F3491">
        <v>518483</v>
      </c>
      <c r="G3491">
        <v>428698</v>
      </c>
      <c r="H3491">
        <v>463404</v>
      </c>
    </row>
    <row r="3492" spans="1:8">
      <c r="A3492" t="s">
        <v>1700</v>
      </c>
      <c r="B3492" t="s">
        <v>361</v>
      </c>
      <c r="C3492" t="s">
        <v>240</v>
      </c>
      <c r="D3492">
        <v>3466</v>
      </c>
      <c r="E3492">
        <v>3452</v>
      </c>
      <c r="F3492">
        <v>3141</v>
      </c>
      <c r="G3492">
        <v>2976</v>
      </c>
      <c r="H3492">
        <v>2978</v>
      </c>
    </row>
    <row r="3493" spans="1:8">
      <c r="A3493" t="s">
        <v>1700</v>
      </c>
      <c r="B3493" t="s">
        <v>361</v>
      </c>
      <c r="C3493" t="s">
        <v>241</v>
      </c>
      <c r="D3493">
        <v>0</v>
      </c>
      <c r="E3493">
        <v>0</v>
      </c>
      <c r="F3493">
        <v>0</v>
      </c>
      <c r="G3493">
        <v>0</v>
      </c>
      <c r="H3493">
        <v>0</v>
      </c>
    </row>
    <row r="3494" spans="1:8">
      <c r="A3494" t="s">
        <v>1700</v>
      </c>
      <c r="B3494" t="s">
        <v>361</v>
      </c>
      <c r="C3494" t="s">
        <v>242</v>
      </c>
      <c r="D3494">
        <v>23298</v>
      </c>
      <c r="E3494">
        <v>27113</v>
      </c>
      <c r="F3494">
        <v>29700</v>
      </c>
      <c r="G3494">
        <v>21942</v>
      </c>
      <c r="H3494">
        <v>19699</v>
      </c>
    </row>
    <row r="3495" spans="1:8">
      <c r="A3495" t="s">
        <v>1700</v>
      </c>
      <c r="B3495" t="s">
        <v>361</v>
      </c>
      <c r="C3495" t="s">
        <v>243</v>
      </c>
      <c r="D3495">
        <v>222377</v>
      </c>
      <c r="E3495">
        <v>249054</v>
      </c>
      <c r="F3495">
        <v>255419</v>
      </c>
      <c r="G3495">
        <v>223647</v>
      </c>
      <c r="H3495">
        <v>230319</v>
      </c>
    </row>
    <row r="3496" spans="1:8">
      <c r="A3496" t="s">
        <v>1700</v>
      </c>
      <c r="B3496" t="s">
        <v>361</v>
      </c>
      <c r="C3496" t="s">
        <v>244</v>
      </c>
      <c r="D3496">
        <v>145446</v>
      </c>
      <c r="E3496">
        <v>142826</v>
      </c>
      <c r="F3496">
        <v>176474</v>
      </c>
      <c r="G3496">
        <v>239835</v>
      </c>
      <c r="H3496">
        <v>177294</v>
      </c>
    </row>
    <row r="3497" spans="1:8">
      <c r="A3497" t="s">
        <v>1700</v>
      </c>
      <c r="B3497" t="s">
        <v>361</v>
      </c>
      <c r="C3497" t="s">
        <v>1710</v>
      </c>
      <c r="D3497">
        <v>14254</v>
      </c>
      <c r="E3497">
        <v>15719</v>
      </c>
      <c r="F3497">
        <v>15735</v>
      </c>
      <c r="G3497">
        <v>15762</v>
      </c>
      <c r="H3497">
        <v>15798</v>
      </c>
    </row>
    <row r="3498" spans="1:8">
      <c r="A3498" t="s">
        <v>1700</v>
      </c>
      <c r="B3498" t="s">
        <v>361</v>
      </c>
      <c r="C3498" t="s">
        <v>245</v>
      </c>
      <c r="D3498">
        <v>267352</v>
      </c>
      <c r="E3498">
        <v>270706</v>
      </c>
      <c r="F3498">
        <v>278001</v>
      </c>
      <c r="G3498">
        <v>275564</v>
      </c>
      <c r="H3498">
        <v>267173</v>
      </c>
    </row>
    <row r="3499" spans="1:8">
      <c r="A3499" t="s">
        <v>1700</v>
      </c>
      <c r="B3499" t="s">
        <v>361</v>
      </c>
      <c r="C3499" t="s">
        <v>246</v>
      </c>
      <c r="D3499">
        <v>388810</v>
      </c>
      <c r="E3499">
        <v>451040</v>
      </c>
      <c r="F3499">
        <v>452402</v>
      </c>
      <c r="G3499">
        <v>410873</v>
      </c>
      <c r="H3499">
        <v>401106</v>
      </c>
    </row>
    <row r="3500" spans="1:8">
      <c r="A3500" t="s">
        <v>1700</v>
      </c>
      <c r="B3500" t="s">
        <v>361</v>
      </c>
      <c r="C3500" t="s">
        <v>247</v>
      </c>
      <c r="D3500">
        <v>1047287</v>
      </c>
      <c r="E3500">
        <v>1140741</v>
      </c>
      <c r="F3500">
        <v>1191999</v>
      </c>
      <c r="G3500">
        <v>1171863</v>
      </c>
      <c r="H3500">
        <v>1095590</v>
      </c>
    </row>
    <row r="3501" spans="1:8">
      <c r="A3501" t="s">
        <v>1700</v>
      </c>
      <c r="B3501" t="s">
        <v>361</v>
      </c>
      <c r="C3501" t="s">
        <v>248</v>
      </c>
      <c r="D3501">
        <v>81.900000000000006</v>
      </c>
      <c r="E3501">
        <v>89.6</v>
      </c>
      <c r="F3501">
        <v>94.1</v>
      </c>
      <c r="G3501">
        <v>91.6</v>
      </c>
      <c r="H3501">
        <v>86.4</v>
      </c>
    </row>
    <row r="3502" spans="1:8">
      <c r="A3502" t="s">
        <v>1700</v>
      </c>
      <c r="B3502" t="s">
        <v>361</v>
      </c>
      <c r="C3502" t="s">
        <v>249</v>
      </c>
      <c r="D3502">
        <v>901838</v>
      </c>
      <c r="E3502">
        <v>997913</v>
      </c>
      <c r="F3502">
        <v>1015523</v>
      </c>
      <c r="G3502">
        <v>932026</v>
      </c>
      <c r="H3502">
        <v>918297</v>
      </c>
    </row>
    <row r="3503" spans="1:8">
      <c r="A3503" t="s">
        <v>1700</v>
      </c>
      <c r="B3503" t="s">
        <v>361</v>
      </c>
      <c r="C3503" t="s">
        <v>250</v>
      </c>
      <c r="D3503">
        <v>1034583</v>
      </c>
      <c r="E3503">
        <v>1127424</v>
      </c>
      <c r="F3503">
        <v>1180447</v>
      </c>
      <c r="G3503">
        <v>1158640</v>
      </c>
      <c r="H3503">
        <v>1082481</v>
      </c>
    </row>
    <row r="3504" spans="1:8">
      <c r="A3504" t="s">
        <v>1700</v>
      </c>
      <c r="B3504" t="s">
        <v>361</v>
      </c>
      <c r="C3504" t="s">
        <v>251</v>
      </c>
      <c r="D3504">
        <v>1016522</v>
      </c>
      <c r="E3504">
        <v>1025651</v>
      </c>
      <c r="F3504">
        <v>1030996</v>
      </c>
      <c r="G3504">
        <v>1047170</v>
      </c>
      <c r="H3504">
        <v>1013204</v>
      </c>
    </row>
    <row r="3505" spans="1:8">
      <c r="A3505" t="s">
        <v>1700</v>
      </c>
      <c r="B3505" t="s">
        <v>361</v>
      </c>
      <c r="C3505" t="s">
        <v>252</v>
      </c>
      <c r="D3505">
        <v>1016522</v>
      </c>
      <c r="E3505">
        <v>1025651</v>
      </c>
      <c r="F3505">
        <v>1030996</v>
      </c>
      <c r="G3505">
        <v>1047170</v>
      </c>
      <c r="H3505">
        <v>1013204</v>
      </c>
    </row>
    <row r="3506" spans="1:8">
      <c r="A3506" t="s">
        <v>1700</v>
      </c>
      <c r="B3506" t="s">
        <v>361</v>
      </c>
      <c r="C3506" t="s">
        <v>1711</v>
      </c>
      <c r="D3506">
        <v>11577</v>
      </c>
      <c r="E3506">
        <v>11582</v>
      </c>
      <c r="F3506">
        <v>11582</v>
      </c>
      <c r="G3506">
        <v>11582</v>
      </c>
      <c r="H3506">
        <v>11582</v>
      </c>
    </row>
    <row r="3507" spans="1:8">
      <c r="A3507" t="s">
        <v>1700</v>
      </c>
      <c r="B3507" t="s">
        <v>361</v>
      </c>
      <c r="C3507" t="s">
        <v>253</v>
      </c>
      <c r="D3507">
        <v>31990</v>
      </c>
      <c r="E3507">
        <v>31979</v>
      </c>
      <c r="F3507">
        <v>31980</v>
      </c>
      <c r="G3507">
        <v>32068</v>
      </c>
      <c r="H3507">
        <v>31986</v>
      </c>
    </row>
    <row r="3508" spans="1:8">
      <c r="A3508" t="s">
        <v>1700</v>
      </c>
      <c r="B3508" t="s">
        <v>361</v>
      </c>
      <c r="C3508" t="s">
        <v>1712</v>
      </c>
      <c r="D3508">
        <v>37</v>
      </c>
      <c r="E3508">
        <v>37</v>
      </c>
      <c r="F3508">
        <v>37</v>
      </c>
      <c r="G3508">
        <v>37</v>
      </c>
      <c r="H3508">
        <v>37</v>
      </c>
    </row>
    <row r="3509" spans="1:8">
      <c r="A3509" t="s">
        <v>1700</v>
      </c>
      <c r="B3509" t="s">
        <v>361</v>
      </c>
      <c r="C3509" t="s">
        <v>1713</v>
      </c>
      <c r="D3509">
        <v>102176</v>
      </c>
      <c r="E3509">
        <v>101591</v>
      </c>
      <c r="F3509">
        <v>105436</v>
      </c>
      <c r="G3509">
        <v>105084</v>
      </c>
      <c r="H3509">
        <v>101712</v>
      </c>
    </row>
    <row r="3510" spans="1:8">
      <c r="A3510" t="s">
        <v>1700</v>
      </c>
      <c r="B3510" t="s">
        <v>361</v>
      </c>
      <c r="C3510" t="s">
        <v>1714</v>
      </c>
      <c r="D3510">
        <v>0</v>
      </c>
      <c r="E3510">
        <v>0</v>
      </c>
      <c r="F3510">
        <v>0</v>
      </c>
      <c r="G3510">
        <v>0</v>
      </c>
      <c r="H3510">
        <v>12004</v>
      </c>
    </row>
    <row r="3511" spans="1:8">
      <c r="A3511" t="s">
        <v>1700</v>
      </c>
      <c r="B3511" t="s">
        <v>361</v>
      </c>
      <c r="C3511" t="s">
        <v>254</v>
      </c>
      <c r="D3511">
        <v>102176</v>
      </c>
      <c r="E3511">
        <v>101591</v>
      </c>
      <c r="F3511">
        <v>105436</v>
      </c>
      <c r="G3511">
        <v>105084</v>
      </c>
      <c r="H3511">
        <v>101712</v>
      </c>
    </row>
    <row r="3512" spans="1:8">
      <c r="A3512" t="s">
        <v>1700</v>
      </c>
      <c r="B3512" t="s">
        <v>361</v>
      </c>
      <c r="C3512" t="s">
        <v>255</v>
      </c>
      <c r="D3512">
        <v>102176</v>
      </c>
      <c r="E3512">
        <v>101591</v>
      </c>
      <c r="F3512">
        <v>105436</v>
      </c>
      <c r="G3512">
        <v>105084</v>
      </c>
      <c r="H3512">
        <v>113716</v>
      </c>
    </row>
    <row r="3513" spans="1:8">
      <c r="A3513" t="s">
        <v>1700</v>
      </c>
      <c r="B3513" t="s">
        <v>361</v>
      </c>
      <c r="C3513" t="s">
        <v>256</v>
      </c>
      <c r="D3513">
        <v>102176</v>
      </c>
      <c r="E3513">
        <v>101591</v>
      </c>
      <c r="F3513">
        <v>105436</v>
      </c>
      <c r="G3513">
        <v>105084</v>
      </c>
      <c r="H3513">
        <v>113716</v>
      </c>
    </row>
    <row r="3514" spans="1:8">
      <c r="A3514" t="s">
        <v>1700</v>
      </c>
      <c r="B3514" t="s">
        <v>361</v>
      </c>
      <c r="C3514" t="s">
        <v>1715</v>
      </c>
      <c r="D3514">
        <v>78</v>
      </c>
      <c r="E3514">
        <v>78</v>
      </c>
      <c r="F3514">
        <v>78</v>
      </c>
      <c r="G3514">
        <v>78</v>
      </c>
      <c r="H3514">
        <v>78</v>
      </c>
    </row>
    <row r="3515" spans="1:8">
      <c r="A3515" t="s">
        <v>1700</v>
      </c>
      <c r="B3515" t="s">
        <v>361</v>
      </c>
      <c r="C3515" t="s">
        <v>257</v>
      </c>
      <c r="D3515">
        <v>164431</v>
      </c>
      <c r="E3515">
        <v>160021</v>
      </c>
      <c r="F3515">
        <v>165624</v>
      </c>
      <c r="G3515">
        <v>163273</v>
      </c>
      <c r="H3515">
        <v>163504</v>
      </c>
    </row>
    <row r="3516" spans="1:8">
      <c r="A3516" t="s">
        <v>1700</v>
      </c>
      <c r="B3516" t="s">
        <v>361</v>
      </c>
      <c r="C3516" t="s">
        <v>258</v>
      </c>
      <c r="D3516">
        <v>169955</v>
      </c>
      <c r="E3516">
        <v>165297</v>
      </c>
      <c r="F3516">
        <v>170496</v>
      </c>
      <c r="G3516">
        <v>167503</v>
      </c>
      <c r="H3516">
        <v>179865</v>
      </c>
    </row>
    <row r="3517" spans="1:8">
      <c r="A3517" t="s">
        <v>1700</v>
      </c>
      <c r="B3517" t="s">
        <v>361</v>
      </c>
      <c r="C3517" t="s">
        <v>259</v>
      </c>
      <c r="D3517">
        <v>169955</v>
      </c>
      <c r="E3517">
        <v>165297</v>
      </c>
      <c r="F3517">
        <v>170496</v>
      </c>
      <c r="G3517">
        <v>167503</v>
      </c>
      <c r="H3517">
        <v>179865</v>
      </c>
    </row>
    <row r="3518" spans="1:8">
      <c r="A3518" t="s">
        <v>1700</v>
      </c>
      <c r="B3518" t="s">
        <v>361</v>
      </c>
      <c r="C3518" t="s">
        <v>260</v>
      </c>
      <c r="D3518">
        <v>995381</v>
      </c>
      <c r="E3518">
        <v>993333</v>
      </c>
      <c r="F3518">
        <v>961787</v>
      </c>
      <c r="G3518">
        <v>776582</v>
      </c>
      <c r="H3518">
        <v>868726</v>
      </c>
    </row>
    <row r="3519" spans="1:8">
      <c r="A3519" t="s">
        <v>1700</v>
      </c>
      <c r="B3519" t="s">
        <v>361</v>
      </c>
      <c r="C3519" t="s">
        <v>261</v>
      </c>
      <c r="D3519">
        <v>23088</v>
      </c>
      <c r="E3519">
        <v>22530</v>
      </c>
      <c r="F3519">
        <v>24405</v>
      </c>
      <c r="G3519">
        <v>24348</v>
      </c>
      <c r="H3519">
        <v>26585</v>
      </c>
    </row>
    <row r="3520" spans="1:8">
      <c r="A3520" t="s">
        <v>1700</v>
      </c>
      <c r="B3520" t="s">
        <v>361</v>
      </c>
      <c r="C3520" t="s">
        <v>262</v>
      </c>
      <c r="D3520">
        <v>595</v>
      </c>
      <c r="E3520">
        <v>610</v>
      </c>
      <c r="F3520">
        <v>556</v>
      </c>
      <c r="G3520">
        <v>435</v>
      </c>
      <c r="H3520">
        <v>647</v>
      </c>
    </row>
    <row r="3521" spans="1:8">
      <c r="A3521" t="s">
        <v>1700</v>
      </c>
      <c r="B3521" t="s">
        <v>361</v>
      </c>
      <c r="C3521" t="s">
        <v>1716</v>
      </c>
      <c r="D3521">
        <v>674</v>
      </c>
      <c r="E3521">
        <v>674</v>
      </c>
      <c r="F3521">
        <v>673</v>
      </c>
      <c r="G3521">
        <v>665</v>
      </c>
      <c r="H3521">
        <v>774</v>
      </c>
    </row>
    <row r="3522" spans="1:8">
      <c r="A3522" t="s">
        <v>1700</v>
      </c>
      <c r="B3522" t="s">
        <v>361</v>
      </c>
      <c r="C3522" t="s">
        <v>263</v>
      </c>
      <c r="D3522">
        <v>265851</v>
      </c>
      <c r="E3522">
        <v>265073</v>
      </c>
      <c r="F3522">
        <v>272863</v>
      </c>
      <c r="G3522">
        <v>270441</v>
      </c>
      <c r="H3522">
        <v>268495</v>
      </c>
    </row>
    <row r="3523" spans="1:8">
      <c r="A3523" t="s">
        <v>1700</v>
      </c>
      <c r="B3523" t="s">
        <v>361</v>
      </c>
      <c r="C3523" t="s">
        <v>264</v>
      </c>
      <c r="D3523">
        <v>18610</v>
      </c>
      <c r="E3523">
        <v>22823</v>
      </c>
      <c r="F3523">
        <v>28259</v>
      </c>
      <c r="G3523">
        <v>27093</v>
      </c>
      <c r="H3523">
        <v>27944</v>
      </c>
    </row>
    <row r="3524" spans="1:8">
      <c r="A3524" t="s">
        <v>1700</v>
      </c>
      <c r="B3524" t="s">
        <v>361</v>
      </c>
      <c r="C3524" t="s">
        <v>265</v>
      </c>
      <c r="D3524">
        <v>1303524</v>
      </c>
      <c r="E3524">
        <v>1304369</v>
      </c>
      <c r="F3524">
        <v>1287870</v>
      </c>
      <c r="G3524">
        <v>1098899</v>
      </c>
      <c r="H3524">
        <v>1192398</v>
      </c>
    </row>
    <row r="3525" spans="1:8">
      <c r="A3525" t="s">
        <v>1700</v>
      </c>
      <c r="B3525" t="s">
        <v>361</v>
      </c>
      <c r="C3525" t="s">
        <v>266</v>
      </c>
      <c r="D3525">
        <v>102</v>
      </c>
      <c r="E3525">
        <v>102.5</v>
      </c>
      <c r="F3525">
        <v>101.7</v>
      </c>
      <c r="G3525">
        <v>85.9</v>
      </c>
      <c r="H3525">
        <v>94</v>
      </c>
    </row>
    <row r="3526" spans="1:8">
      <c r="A3526" t="s">
        <v>1700</v>
      </c>
      <c r="B3526" t="s">
        <v>361</v>
      </c>
      <c r="C3526" t="s">
        <v>267</v>
      </c>
      <c r="D3526">
        <v>1302929</v>
      </c>
      <c r="E3526">
        <v>1303758</v>
      </c>
      <c r="F3526">
        <v>1287314</v>
      </c>
      <c r="G3526">
        <v>1098464</v>
      </c>
      <c r="H3526">
        <v>1191752</v>
      </c>
    </row>
    <row r="3527" spans="1:8">
      <c r="A3527" t="s">
        <v>1700</v>
      </c>
      <c r="B3527" t="s">
        <v>361</v>
      </c>
      <c r="C3527" t="s">
        <v>268</v>
      </c>
      <c r="D3527">
        <v>0</v>
      </c>
      <c r="E3527">
        <v>0</v>
      </c>
      <c r="F3527">
        <v>0</v>
      </c>
      <c r="G3527">
        <v>0</v>
      </c>
      <c r="H3527">
        <v>0</v>
      </c>
    </row>
    <row r="3528" spans="1:8">
      <c r="A3528" t="s">
        <v>1700</v>
      </c>
      <c r="B3528" t="s">
        <v>361</v>
      </c>
      <c r="C3528" t="s">
        <v>269</v>
      </c>
      <c r="D3528">
        <v>0</v>
      </c>
      <c r="E3528">
        <v>0</v>
      </c>
      <c r="F3528">
        <v>0</v>
      </c>
      <c r="G3528">
        <v>0</v>
      </c>
      <c r="H3528">
        <v>0</v>
      </c>
    </row>
    <row r="3529" spans="1:8">
      <c r="A3529" t="s">
        <v>1700</v>
      </c>
      <c r="B3529" t="s">
        <v>361</v>
      </c>
      <c r="C3529" t="s">
        <v>270</v>
      </c>
      <c r="D3529">
        <v>30750</v>
      </c>
      <c r="E3529">
        <v>30951</v>
      </c>
      <c r="F3529">
        <v>29700</v>
      </c>
      <c r="G3529">
        <v>26896</v>
      </c>
      <c r="H3529">
        <v>29159</v>
      </c>
    </row>
    <row r="3530" spans="1:8">
      <c r="A3530" t="s">
        <v>1700</v>
      </c>
      <c r="B3530" t="s">
        <v>361</v>
      </c>
      <c r="C3530" t="s">
        <v>271</v>
      </c>
      <c r="D3530">
        <v>30750</v>
      </c>
      <c r="E3530">
        <v>30951</v>
      </c>
      <c r="F3530">
        <v>29700</v>
      </c>
      <c r="G3530">
        <v>26896</v>
      </c>
      <c r="H3530">
        <v>29159</v>
      </c>
    </row>
    <row r="3531" spans="1:8">
      <c r="A3531" t="s">
        <v>1700</v>
      </c>
      <c r="B3531" t="s">
        <v>361</v>
      </c>
      <c r="C3531" t="s">
        <v>272</v>
      </c>
      <c r="D3531">
        <v>30750</v>
      </c>
      <c r="E3531">
        <v>30951</v>
      </c>
      <c r="F3531">
        <v>29700</v>
      </c>
      <c r="G3531">
        <v>26896</v>
      </c>
      <c r="H3531">
        <v>29159</v>
      </c>
    </row>
    <row r="3532" spans="1:8">
      <c r="A3532" t="s">
        <v>1700</v>
      </c>
      <c r="B3532" t="s">
        <v>361</v>
      </c>
      <c r="C3532" t="s">
        <v>273</v>
      </c>
      <c r="D3532">
        <v>0</v>
      </c>
      <c r="E3532">
        <v>0</v>
      </c>
      <c r="F3532">
        <v>0</v>
      </c>
      <c r="G3532">
        <v>0</v>
      </c>
      <c r="H3532">
        <v>0</v>
      </c>
    </row>
    <row r="3533" spans="1:8">
      <c r="A3533" t="s">
        <v>1700</v>
      </c>
      <c r="B3533" t="s">
        <v>361</v>
      </c>
      <c r="C3533" t="s">
        <v>274</v>
      </c>
      <c r="D3533">
        <v>1251487</v>
      </c>
      <c r="E3533">
        <v>1254095</v>
      </c>
      <c r="F3533">
        <v>1239327</v>
      </c>
      <c r="G3533">
        <v>1056447</v>
      </c>
      <c r="H3533">
        <v>1140285</v>
      </c>
    </row>
    <row r="3534" spans="1:8">
      <c r="A3534" t="s">
        <v>1700</v>
      </c>
      <c r="B3534" t="s">
        <v>361</v>
      </c>
      <c r="C3534" t="s">
        <v>275</v>
      </c>
      <c r="D3534">
        <v>0</v>
      </c>
      <c r="E3534">
        <v>0</v>
      </c>
      <c r="F3534">
        <v>0</v>
      </c>
      <c r="G3534">
        <v>0</v>
      </c>
      <c r="H3534">
        <v>0</v>
      </c>
    </row>
    <row r="3535" spans="1:8">
      <c r="A3535" t="s">
        <v>1700</v>
      </c>
      <c r="B3535" t="s">
        <v>361</v>
      </c>
      <c r="C3535" t="s">
        <v>276</v>
      </c>
      <c r="D3535">
        <v>0</v>
      </c>
      <c r="E3535">
        <v>0</v>
      </c>
      <c r="F3535">
        <v>0</v>
      </c>
      <c r="G3535">
        <v>0</v>
      </c>
      <c r="H3535">
        <v>0</v>
      </c>
    </row>
    <row r="3536" spans="1:8">
      <c r="A3536" t="s">
        <v>1700</v>
      </c>
      <c r="B3536" t="s">
        <v>361</v>
      </c>
      <c r="C3536" t="s">
        <v>277</v>
      </c>
      <c r="D3536">
        <v>358</v>
      </c>
      <c r="E3536">
        <v>1050</v>
      </c>
      <c r="F3536">
        <v>1081</v>
      </c>
      <c r="G3536">
        <v>190</v>
      </c>
      <c r="H3536">
        <v>178</v>
      </c>
    </row>
    <row r="3537" spans="1:8">
      <c r="A3537" t="s">
        <v>1700</v>
      </c>
      <c r="B3537" t="s">
        <v>361</v>
      </c>
      <c r="C3537" t="s">
        <v>278</v>
      </c>
      <c r="D3537">
        <v>3953</v>
      </c>
      <c r="E3537">
        <v>3492</v>
      </c>
      <c r="F3537">
        <v>4287</v>
      </c>
      <c r="G3537">
        <v>5288</v>
      </c>
      <c r="H3537">
        <v>7061</v>
      </c>
    </row>
    <row r="3538" spans="1:8">
      <c r="A3538" t="s">
        <v>1700</v>
      </c>
      <c r="B3538" t="s">
        <v>361</v>
      </c>
      <c r="C3538" t="s">
        <v>279</v>
      </c>
      <c r="D3538">
        <v>16106</v>
      </c>
      <c r="E3538">
        <v>16896</v>
      </c>
      <c r="F3538">
        <v>21494</v>
      </c>
      <c r="G3538">
        <v>20726</v>
      </c>
      <c r="H3538">
        <v>18762</v>
      </c>
    </row>
    <row r="3539" spans="1:8">
      <c r="A3539" t="s">
        <v>1700</v>
      </c>
      <c r="B3539" t="s">
        <v>361</v>
      </c>
      <c r="C3539" t="s">
        <v>280</v>
      </c>
      <c r="D3539">
        <v>18122</v>
      </c>
      <c r="E3539">
        <v>22286</v>
      </c>
      <c r="F3539">
        <v>27805</v>
      </c>
      <c r="G3539">
        <v>26733</v>
      </c>
      <c r="H3539">
        <v>27435</v>
      </c>
    </row>
    <row r="3540" spans="1:8">
      <c r="A3540" t="s">
        <v>1700</v>
      </c>
      <c r="B3540" t="s">
        <v>361</v>
      </c>
      <c r="C3540" t="s">
        <v>281</v>
      </c>
      <c r="D3540">
        <v>38539</v>
      </c>
      <c r="E3540">
        <v>43724</v>
      </c>
      <c r="F3540">
        <v>54668</v>
      </c>
      <c r="G3540">
        <v>52937</v>
      </c>
      <c r="H3540">
        <v>53436</v>
      </c>
    </row>
    <row r="3541" spans="1:8">
      <c r="A3541" t="s">
        <v>1700</v>
      </c>
      <c r="B3541" t="s">
        <v>361</v>
      </c>
      <c r="C3541" t="s">
        <v>282</v>
      </c>
      <c r="D3541">
        <v>38539</v>
      </c>
      <c r="E3541">
        <v>43724</v>
      </c>
      <c r="F3541">
        <v>54668</v>
      </c>
      <c r="G3541">
        <v>52937</v>
      </c>
      <c r="H3541">
        <v>53436</v>
      </c>
    </row>
    <row r="3542" spans="1:8">
      <c r="A3542" t="s">
        <v>1700</v>
      </c>
      <c r="B3542" t="s">
        <v>361</v>
      </c>
      <c r="C3542" t="s">
        <v>283</v>
      </c>
      <c r="D3542">
        <v>1135</v>
      </c>
      <c r="E3542">
        <v>1135</v>
      </c>
      <c r="F3542">
        <v>1135</v>
      </c>
      <c r="G3542">
        <v>1135</v>
      </c>
      <c r="H3542">
        <v>1135</v>
      </c>
    </row>
    <row r="3543" spans="1:8">
      <c r="A3543" t="s">
        <v>1700</v>
      </c>
      <c r="B3543" t="s">
        <v>361</v>
      </c>
      <c r="C3543" t="s">
        <v>284</v>
      </c>
      <c r="D3543">
        <v>1135</v>
      </c>
      <c r="E3543">
        <v>1135</v>
      </c>
      <c r="F3543">
        <v>1135</v>
      </c>
      <c r="G3543">
        <v>1135</v>
      </c>
      <c r="H3543">
        <v>1135</v>
      </c>
    </row>
    <row r="3544" spans="1:8">
      <c r="A3544" t="s">
        <v>1700</v>
      </c>
      <c r="B3544" t="s">
        <v>361</v>
      </c>
      <c r="C3544" t="s">
        <v>1717</v>
      </c>
      <c r="D3544">
        <v>61449</v>
      </c>
      <c r="E3544">
        <v>61402</v>
      </c>
      <c r="F3544">
        <v>59510</v>
      </c>
      <c r="G3544">
        <v>52082</v>
      </c>
      <c r="H3544">
        <v>55074</v>
      </c>
    </row>
    <row r="3545" spans="1:8">
      <c r="A3545" t="s">
        <v>1700</v>
      </c>
      <c r="B3545" t="s">
        <v>361</v>
      </c>
      <c r="C3545" t="s">
        <v>1718</v>
      </c>
      <c r="D3545">
        <v>2149</v>
      </c>
      <c r="E3545">
        <v>2434</v>
      </c>
      <c r="F3545">
        <v>2848</v>
      </c>
      <c r="G3545">
        <v>4028</v>
      </c>
      <c r="H3545">
        <v>6958</v>
      </c>
    </row>
    <row r="3546" spans="1:8">
      <c r="A3546" t="s">
        <v>1700</v>
      </c>
      <c r="B3546" t="s">
        <v>361</v>
      </c>
      <c r="C3546" t="s">
        <v>1719</v>
      </c>
      <c r="D3546">
        <v>120637</v>
      </c>
      <c r="E3546">
        <v>116571</v>
      </c>
      <c r="F3546">
        <v>136517</v>
      </c>
      <c r="G3546">
        <v>150026</v>
      </c>
      <c r="H3546">
        <v>180230</v>
      </c>
    </row>
    <row r="3547" spans="1:8">
      <c r="A3547" t="s">
        <v>1700</v>
      </c>
      <c r="B3547" t="s">
        <v>361</v>
      </c>
      <c r="C3547" t="s">
        <v>1720</v>
      </c>
      <c r="D3547">
        <v>4448</v>
      </c>
      <c r="E3547">
        <v>4782</v>
      </c>
      <c r="F3547">
        <v>5397</v>
      </c>
      <c r="G3547">
        <v>6535</v>
      </c>
      <c r="H3547">
        <v>7926</v>
      </c>
    </row>
    <row r="3548" spans="1:8">
      <c r="A3548" t="s">
        <v>1700</v>
      </c>
      <c r="B3548" t="s">
        <v>361</v>
      </c>
      <c r="C3548" t="s">
        <v>1721</v>
      </c>
      <c r="D3548">
        <v>94333</v>
      </c>
      <c r="E3548">
        <v>87742</v>
      </c>
      <c r="F3548">
        <v>84727</v>
      </c>
      <c r="G3548">
        <v>81231</v>
      </c>
      <c r="H3548">
        <v>81936</v>
      </c>
    </row>
    <row r="3549" spans="1:8">
      <c r="A3549" t="s">
        <v>1700</v>
      </c>
      <c r="B3549" t="s">
        <v>361</v>
      </c>
      <c r="C3549" t="s">
        <v>1722</v>
      </c>
      <c r="D3549">
        <v>8079</v>
      </c>
      <c r="E3549">
        <v>9519</v>
      </c>
      <c r="F3549">
        <v>10316</v>
      </c>
      <c r="G3549">
        <v>9943</v>
      </c>
      <c r="H3549">
        <v>11253</v>
      </c>
    </row>
    <row r="3550" spans="1:8">
      <c r="A3550" t="s">
        <v>1700</v>
      </c>
      <c r="B3550" t="s">
        <v>361</v>
      </c>
      <c r="C3550" t="s">
        <v>285</v>
      </c>
      <c r="D3550">
        <v>286646</v>
      </c>
      <c r="E3550">
        <v>277668</v>
      </c>
      <c r="F3550">
        <v>293917</v>
      </c>
      <c r="G3550">
        <v>297310</v>
      </c>
      <c r="H3550">
        <v>335451</v>
      </c>
    </row>
    <row r="3551" spans="1:8">
      <c r="A3551" t="s">
        <v>1700</v>
      </c>
      <c r="B3551" t="s">
        <v>361</v>
      </c>
      <c r="C3551" t="s">
        <v>286</v>
      </c>
      <c r="D3551">
        <v>0</v>
      </c>
      <c r="E3551">
        <v>134</v>
      </c>
      <c r="F3551">
        <v>0</v>
      </c>
      <c r="G3551">
        <v>0</v>
      </c>
      <c r="H3551">
        <v>49</v>
      </c>
    </row>
    <row r="3552" spans="1:8">
      <c r="A3552" t="s">
        <v>1700</v>
      </c>
      <c r="B3552" t="s">
        <v>361</v>
      </c>
      <c r="C3552" t="s">
        <v>287</v>
      </c>
      <c r="D3552">
        <v>0</v>
      </c>
      <c r="E3552">
        <v>0</v>
      </c>
      <c r="F3552">
        <v>0</v>
      </c>
      <c r="G3552">
        <v>0</v>
      </c>
      <c r="H3552">
        <v>0</v>
      </c>
    </row>
    <row r="3553" spans="1:8">
      <c r="A3553" t="s">
        <v>1700</v>
      </c>
      <c r="B3553" t="s">
        <v>361</v>
      </c>
      <c r="C3553" t="s">
        <v>288</v>
      </c>
      <c r="D3553">
        <v>0</v>
      </c>
      <c r="E3553">
        <v>0</v>
      </c>
      <c r="F3553">
        <v>0</v>
      </c>
      <c r="G3553">
        <v>0</v>
      </c>
      <c r="H3553">
        <v>0</v>
      </c>
    </row>
    <row r="3554" spans="1:8">
      <c r="A3554" t="s">
        <v>1700</v>
      </c>
      <c r="B3554" t="s">
        <v>361</v>
      </c>
      <c r="C3554" t="s">
        <v>289</v>
      </c>
      <c r="D3554">
        <v>1269</v>
      </c>
      <c r="E3554">
        <v>751</v>
      </c>
      <c r="F3554">
        <v>720</v>
      </c>
      <c r="G3554">
        <v>370</v>
      </c>
      <c r="H3554">
        <v>927</v>
      </c>
    </row>
    <row r="3555" spans="1:8">
      <c r="A3555" t="s">
        <v>1700</v>
      </c>
      <c r="B3555" t="s">
        <v>361</v>
      </c>
      <c r="C3555" t="s">
        <v>290</v>
      </c>
      <c r="D3555">
        <v>1269</v>
      </c>
      <c r="E3555">
        <v>885</v>
      </c>
      <c r="F3555">
        <v>720</v>
      </c>
      <c r="G3555">
        <v>370</v>
      </c>
      <c r="H3555">
        <v>977</v>
      </c>
    </row>
    <row r="3556" spans="1:8">
      <c r="A3556" t="s">
        <v>1700</v>
      </c>
      <c r="B3556" t="s">
        <v>361</v>
      </c>
      <c r="C3556" t="s">
        <v>291</v>
      </c>
      <c r="D3556">
        <v>1269</v>
      </c>
      <c r="E3556">
        <v>885</v>
      </c>
      <c r="F3556">
        <v>720</v>
      </c>
      <c r="G3556">
        <v>370</v>
      </c>
      <c r="H3556">
        <v>977</v>
      </c>
    </row>
    <row r="3557" spans="1:8">
      <c r="A3557" t="s">
        <v>1700</v>
      </c>
      <c r="B3557" t="s">
        <v>361</v>
      </c>
      <c r="C3557" t="s">
        <v>292</v>
      </c>
      <c r="D3557">
        <v>2761</v>
      </c>
      <c r="E3557">
        <v>2980</v>
      </c>
      <c r="F3557">
        <v>2540</v>
      </c>
      <c r="G3557">
        <v>2585</v>
      </c>
      <c r="H3557">
        <v>2822</v>
      </c>
    </row>
    <row r="3558" spans="1:8">
      <c r="A3558" t="s">
        <v>1700</v>
      </c>
      <c r="B3558" t="s">
        <v>361</v>
      </c>
      <c r="C3558" t="s">
        <v>293</v>
      </c>
      <c r="D3558">
        <v>1806</v>
      </c>
      <c r="E3558">
        <v>1709</v>
      </c>
      <c r="F3558">
        <v>1755</v>
      </c>
      <c r="G3558">
        <v>2772</v>
      </c>
      <c r="H3558">
        <v>2173</v>
      </c>
    </row>
    <row r="3559" spans="1:8">
      <c r="A3559" t="s">
        <v>1700</v>
      </c>
      <c r="B3559" t="s">
        <v>361</v>
      </c>
      <c r="C3559" t="s">
        <v>294</v>
      </c>
      <c r="D3559">
        <v>3310</v>
      </c>
      <c r="E3559">
        <v>3230</v>
      </c>
      <c r="F3559">
        <v>2757</v>
      </c>
      <c r="G3559">
        <v>3118</v>
      </c>
      <c r="H3559">
        <v>3199</v>
      </c>
    </row>
    <row r="3560" spans="1:8">
      <c r="A3560" t="s">
        <v>1700</v>
      </c>
      <c r="B3560" t="s">
        <v>361</v>
      </c>
      <c r="C3560" t="s">
        <v>295</v>
      </c>
      <c r="D3560">
        <v>4827</v>
      </c>
      <c r="E3560">
        <v>5397</v>
      </c>
      <c r="F3560">
        <v>4499</v>
      </c>
      <c r="G3560">
        <v>4749</v>
      </c>
      <c r="H3560">
        <v>4915</v>
      </c>
    </row>
    <row r="3561" spans="1:8">
      <c r="A3561" t="s">
        <v>1700</v>
      </c>
      <c r="B3561" t="s">
        <v>361</v>
      </c>
      <c r="C3561" t="s">
        <v>296</v>
      </c>
      <c r="D3561">
        <v>12703</v>
      </c>
      <c r="E3561">
        <v>13317</v>
      </c>
      <c r="F3561">
        <v>11551</v>
      </c>
      <c r="G3561">
        <v>13224</v>
      </c>
      <c r="H3561">
        <v>13110</v>
      </c>
    </row>
    <row r="3562" spans="1:8">
      <c r="A3562" t="s">
        <v>1700</v>
      </c>
      <c r="B3562" t="s">
        <v>361</v>
      </c>
      <c r="C3562" t="s">
        <v>297</v>
      </c>
      <c r="D3562">
        <v>83277</v>
      </c>
      <c r="E3562">
        <v>85915</v>
      </c>
      <c r="F3562">
        <v>83986</v>
      </c>
      <c r="G3562">
        <v>81253</v>
      </c>
      <c r="H3562">
        <v>86454</v>
      </c>
    </row>
    <row r="3563" spans="1:8">
      <c r="A3563" t="s">
        <v>1700</v>
      </c>
      <c r="B3563" t="s">
        <v>361</v>
      </c>
      <c r="C3563" t="s">
        <v>298</v>
      </c>
      <c r="D3563">
        <v>10830</v>
      </c>
      <c r="E3563">
        <v>9935</v>
      </c>
      <c r="F3563">
        <v>10320</v>
      </c>
      <c r="G3563">
        <v>9342</v>
      </c>
      <c r="H3563">
        <v>8767</v>
      </c>
    </row>
    <row r="3564" spans="1:8">
      <c r="A3564" t="s">
        <v>1700</v>
      </c>
      <c r="B3564" t="s">
        <v>361</v>
      </c>
      <c r="C3564" t="s">
        <v>299</v>
      </c>
      <c r="D3564">
        <v>346</v>
      </c>
      <c r="E3564">
        <v>587</v>
      </c>
      <c r="F3564">
        <v>960</v>
      </c>
      <c r="G3564">
        <v>2133</v>
      </c>
      <c r="H3564">
        <v>5071</v>
      </c>
    </row>
    <row r="3565" spans="1:8">
      <c r="A3565" t="s">
        <v>1700</v>
      </c>
      <c r="B3565" t="s">
        <v>361</v>
      </c>
      <c r="C3565" t="s">
        <v>300</v>
      </c>
      <c r="D3565">
        <v>480</v>
      </c>
      <c r="E3565">
        <v>569</v>
      </c>
      <c r="F3565">
        <v>525</v>
      </c>
      <c r="G3565">
        <v>672</v>
      </c>
      <c r="H3565">
        <v>4538</v>
      </c>
    </row>
    <row r="3566" spans="1:8">
      <c r="A3566" t="s">
        <v>1700</v>
      </c>
      <c r="B3566" t="s">
        <v>361</v>
      </c>
      <c r="C3566" t="s">
        <v>1723</v>
      </c>
      <c r="D3566">
        <v>35</v>
      </c>
      <c r="E3566">
        <v>41</v>
      </c>
      <c r="F3566">
        <v>44</v>
      </c>
      <c r="G3566">
        <v>120</v>
      </c>
      <c r="H3566">
        <v>647</v>
      </c>
    </row>
    <row r="3567" spans="1:8">
      <c r="A3567" t="s">
        <v>1700</v>
      </c>
      <c r="B3567" t="s">
        <v>361</v>
      </c>
      <c r="C3567" t="s">
        <v>301</v>
      </c>
      <c r="D3567">
        <v>2</v>
      </c>
      <c r="E3567">
        <v>7</v>
      </c>
      <c r="F3567">
        <v>3</v>
      </c>
      <c r="G3567">
        <v>10</v>
      </c>
      <c r="H3567">
        <v>15</v>
      </c>
    </row>
    <row r="3568" spans="1:8">
      <c r="A3568" t="s">
        <v>1700</v>
      </c>
      <c r="B3568" t="s">
        <v>361</v>
      </c>
      <c r="C3568" t="s">
        <v>302</v>
      </c>
      <c r="D3568">
        <v>1456</v>
      </c>
      <c r="E3568">
        <v>1574</v>
      </c>
      <c r="F3568">
        <v>2011</v>
      </c>
      <c r="G3568">
        <v>2894</v>
      </c>
      <c r="H3568">
        <v>4377</v>
      </c>
    </row>
    <row r="3569" spans="1:8">
      <c r="A3569" t="s">
        <v>1700</v>
      </c>
      <c r="B3569" t="s">
        <v>361</v>
      </c>
      <c r="C3569" t="s">
        <v>303</v>
      </c>
      <c r="D3569">
        <v>2284</v>
      </c>
      <c r="E3569">
        <v>2737</v>
      </c>
      <c r="F3569">
        <v>3499</v>
      </c>
      <c r="G3569">
        <v>5709</v>
      </c>
      <c r="H3569">
        <v>14000</v>
      </c>
    </row>
    <row r="3570" spans="1:8">
      <c r="A3570" t="s">
        <v>1700</v>
      </c>
      <c r="B3570" t="s">
        <v>361</v>
      </c>
      <c r="C3570" t="s">
        <v>304</v>
      </c>
      <c r="D3570">
        <v>1804</v>
      </c>
      <c r="E3570">
        <v>2168</v>
      </c>
      <c r="F3570">
        <v>2974</v>
      </c>
      <c r="G3570">
        <v>5037</v>
      </c>
      <c r="H3570">
        <v>9462</v>
      </c>
    </row>
    <row r="3571" spans="1:8">
      <c r="A3571" t="s">
        <v>1700</v>
      </c>
      <c r="B3571" t="s">
        <v>361</v>
      </c>
      <c r="C3571" t="s">
        <v>305</v>
      </c>
      <c r="D3571">
        <v>1024405</v>
      </c>
      <c r="E3571">
        <v>1026428</v>
      </c>
      <c r="F3571">
        <v>997597</v>
      </c>
      <c r="G3571">
        <v>803370</v>
      </c>
      <c r="H3571">
        <v>893278</v>
      </c>
    </row>
    <row r="3572" spans="1:8">
      <c r="A3572" t="s">
        <v>1700</v>
      </c>
      <c r="B3572" t="s">
        <v>361</v>
      </c>
      <c r="C3572" t="s">
        <v>306</v>
      </c>
      <c r="D3572">
        <v>80.2</v>
      </c>
      <c r="E3572">
        <v>80.7</v>
      </c>
      <c r="F3572">
        <v>78.8</v>
      </c>
      <c r="G3572">
        <v>62.8</v>
      </c>
      <c r="H3572">
        <v>70.400000000000006</v>
      </c>
    </row>
    <row r="3573" spans="1:8">
      <c r="A3573" t="s">
        <v>1700</v>
      </c>
      <c r="B3573" t="s">
        <v>361</v>
      </c>
      <c r="C3573" t="s">
        <v>307</v>
      </c>
      <c r="D3573">
        <v>796305</v>
      </c>
      <c r="E3573">
        <v>823444</v>
      </c>
      <c r="F3573">
        <v>809322</v>
      </c>
      <c r="G3573">
        <v>740175</v>
      </c>
      <c r="H3573">
        <v>762865</v>
      </c>
    </row>
    <row r="3574" spans="1:8">
      <c r="A3574" t="s">
        <v>1700</v>
      </c>
      <c r="B3574" t="s">
        <v>361</v>
      </c>
      <c r="C3574" t="s">
        <v>308</v>
      </c>
      <c r="D3574">
        <v>62.3</v>
      </c>
      <c r="E3574">
        <v>64.7</v>
      </c>
      <c r="F3574">
        <v>63.9</v>
      </c>
      <c r="G3574">
        <v>57.9</v>
      </c>
      <c r="H3574">
        <v>60.1</v>
      </c>
    </row>
    <row r="3575" spans="1:8">
      <c r="A3575" t="s">
        <v>1700</v>
      </c>
      <c r="B3575" t="s">
        <v>361</v>
      </c>
      <c r="C3575" t="s">
        <v>309</v>
      </c>
      <c r="D3575">
        <v>1882008</v>
      </c>
      <c r="E3575">
        <v>1905940</v>
      </c>
      <c r="F3575">
        <v>1853213</v>
      </c>
      <c r="G3575">
        <v>1746616</v>
      </c>
      <c r="H3575">
        <v>1818035</v>
      </c>
    </row>
    <row r="3576" spans="1:8">
      <c r="A3576" t="s">
        <v>1700</v>
      </c>
      <c r="B3576" t="s">
        <v>361</v>
      </c>
      <c r="C3576" t="s">
        <v>310</v>
      </c>
      <c r="D3576">
        <v>1178377</v>
      </c>
      <c r="E3576">
        <v>1178298</v>
      </c>
      <c r="F3576">
        <v>1175094</v>
      </c>
      <c r="G3576">
        <v>1135453</v>
      </c>
      <c r="H3576">
        <v>1127626</v>
      </c>
    </row>
    <row r="3577" spans="1:8">
      <c r="A3577" t="s">
        <v>1700</v>
      </c>
      <c r="B3577" t="s">
        <v>361</v>
      </c>
      <c r="C3577" t="s">
        <v>311</v>
      </c>
      <c r="D3577">
        <v>92.2</v>
      </c>
      <c r="E3577">
        <v>92.6</v>
      </c>
      <c r="F3577">
        <v>92.8</v>
      </c>
      <c r="G3577">
        <v>88.8</v>
      </c>
      <c r="H3577">
        <v>88.9</v>
      </c>
    </row>
    <row r="3578" spans="1:8">
      <c r="A3578" t="s">
        <v>1700</v>
      </c>
      <c r="B3578" t="s">
        <v>361</v>
      </c>
      <c r="C3578" t="s">
        <v>312</v>
      </c>
      <c r="D3578">
        <v>891702</v>
      </c>
      <c r="E3578">
        <v>990371</v>
      </c>
      <c r="F3578">
        <v>971099</v>
      </c>
      <c r="G3578">
        <v>940392</v>
      </c>
      <c r="H3578">
        <v>935167</v>
      </c>
    </row>
    <row r="3579" spans="1:8">
      <c r="A3579" t="s">
        <v>1700</v>
      </c>
      <c r="B3579" t="s">
        <v>361</v>
      </c>
      <c r="C3579" t="s">
        <v>313</v>
      </c>
      <c r="D3579">
        <v>69.8</v>
      </c>
      <c r="E3579">
        <v>77.8</v>
      </c>
      <c r="F3579">
        <v>76.7</v>
      </c>
      <c r="G3579">
        <v>73.5</v>
      </c>
      <c r="H3579">
        <v>73.7</v>
      </c>
    </row>
    <row r="3580" spans="1:8">
      <c r="A3580" t="s">
        <v>1700</v>
      </c>
      <c r="B3580" t="s">
        <v>361</v>
      </c>
      <c r="C3580" t="s">
        <v>314</v>
      </c>
      <c r="D3580">
        <v>3901837</v>
      </c>
      <c r="E3580">
        <v>4031312</v>
      </c>
      <c r="F3580">
        <v>3965739</v>
      </c>
      <c r="G3580">
        <v>3630723</v>
      </c>
      <c r="H3580">
        <v>3723620</v>
      </c>
    </row>
    <row r="3581" spans="1:8">
      <c r="A3581" t="s">
        <v>1700</v>
      </c>
      <c r="B3581" t="s">
        <v>361</v>
      </c>
      <c r="C3581" t="s">
        <v>315</v>
      </c>
      <c r="D3581">
        <v>5.18</v>
      </c>
      <c r="E3581">
        <v>5.22</v>
      </c>
      <c r="F3581">
        <v>5.1100000000000003</v>
      </c>
      <c r="G3581">
        <v>4.9400000000000004</v>
      </c>
      <c r="H3581">
        <v>4.7699999999999996</v>
      </c>
    </row>
    <row r="3582" spans="1:8">
      <c r="A3582" t="s">
        <v>1700</v>
      </c>
      <c r="B3582" t="s">
        <v>361</v>
      </c>
      <c r="C3582" t="s">
        <v>316</v>
      </c>
      <c r="D3582">
        <v>305.3</v>
      </c>
      <c r="E3582">
        <v>316.8</v>
      </c>
      <c r="F3582">
        <v>313.10000000000002</v>
      </c>
      <c r="G3582">
        <v>283.89999999999998</v>
      </c>
      <c r="H3582">
        <v>293.5</v>
      </c>
    </row>
    <row r="3583" spans="1:8">
      <c r="A3583" t="s">
        <v>1700</v>
      </c>
      <c r="B3583" t="s">
        <v>361</v>
      </c>
      <c r="C3583" t="s">
        <v>317</v>
      </c>
      <c r="D3583">
        <v>3890789</v>
      </c>
      <c r="E3583">
        <v>4018541</v>
      </c>
      <c r="F3583">
        <v>3953111</v>
      </c>
      <c r="G3583">
        <v>3619390</v>
      </c>
      <c r="H3583">
        <v>3718935</v>
      </c>
    </row>
    <row r="3584" spans="1:8">
      <c r="A3584" t="s">
        <v>1700</v>
      </c>
      <c r="B3584" t="s">
        <v>361</v>
      </c>
      <c r="C3584" t="s">
        <v>318</v>
      </c>
      <c r="D3584">
        <v>1020455</v>
      </c>
      <c r="E3584">
        <v>1022327</v>
      </c>
      <c r="F3584">
        <v>993433</v>
      </c>
      <c r="G3584">
        <v>800059</v>
      </c>
      <c r="H3584">
        <v>889976</v>
      </c>
    </row>
    <row r="3585" spans="1:8">
      <c r="A3585" t="s">
        <v>1700</v>
      </c>
      <c r="B3585" t="s">
        <v>361</v>
      </c>
      <c r="C3585" t="s">
        <v>319</v>
      </c>
      <c r="D3585">
        <v>416837</v>
      </c>
      <c r="E3585">
        <v>445886</v>
      </c>
      <c r="F3585">
        <v>449346</v>
      </c>
      <c r="G3585">
        <v>405510</v>
      </c>
      <c r="H3585">
        <v>422013</v>
      </c>
    </row>
    <row r="3586" spans="1:8">
      <c r="A3586" t="s">
        <v>1700</v>
      </c>
      <c r="B3586" t="s">
        <v>361</v>
      </c>
      <c r="C3586" t="s">
        <v>320</v>
      </c>
      <c r="D3586">
        <v>852178</v>
      </c>
      <c r="E3586">
        <v>850187</v>
      </c>
      <c r="F3586">
        <v>859154</v>
      </c>
      <c r="G3586">
        <v>838489</v>
      </c>
      <c r="H3586">
        <v>826182</v>
      </c>
    </row>
    <row r="3587" spans="1:8">
      <c r="A3587" t="s">
        <v>1700</v>
      </c>
      <c r="B3587" t="s">
        <v>361</v>
      </c>
      <c r="C3587" t="s">
        <v>321</v>
      </c>
      <c r="D3587">
        <v>559835</v>
      </c>
      <c r="E3587">
        <v>639119</v>
      </c>
      <c r="F3587">
        <v>640769</v>
      </c>
      <c r="G3587">
        <v>600694</v>
      </c>
      <c r="H3587">
        <v>595115</v>
      </c>
    </row>
    <row r="3588" spans="1:8">
      <c r="A3588" t="s">
        <v>1700</v>
      </c>
      <c r="B3588" t="s">
        <v>361</v>
      </c>
      <c r="C3588" t="s">
        <v>322</v>
      </c>
      <c r="D3588">
        <v>2849305</v>
      </c>
      <c r="E3588">
        <v>2957520</v>
      </c>
      <c r="F3588">
        <v>2942702</v>
      </c>
      <c r="G3588">
        <v>2644752</v>
      </c>
      <c r="H3588">
        <v>2733286</v>
      </c>
    </row>
    <row r="3589" spans="1:8">
      <c r="A3589" t="s">
        <v>1700</v>
      </c>
      <c r="B3589" t="s">
        <v>361</v>
      </c>
      <c r="C3589" t="s">
        <v>323</v>
      </c>
      <c r="D3589">
        <v>12780</v>
      </c>
      <c r="E3589">
        <v>12725</v>
      </c>
      <c r="F3589">
        <v>12667</v>
      </c>
      <c r="G3589">
        <v>12787</v>
      </c>
      <c r="H3589">
        <v>12686</v>
      </c>
    </row>
    <row r="3590" spans="1:8">
      <c r="A3590" t="s">
        <v>1700</v>
      </c>
      <c r="B3590" t="s">
        <v>361</v>
      </c>
      <c r="C3590" t="s">
        <v>324</v>
      </c>
      <c r="D3590">
        <v>4018</v>
      </c>
      <c r="E3590">
        <v>1645</v>
      </c>
      <c r="F3590">
        <v>7444</v>
      </c>
      <c r="G3590">
        <v>11020</v>
      </c>
      <c r="H3590">
        <v>2871</v>
      </c>
    </row>
    <row r="3591" spans="1:8">
      <c r="A3591" t="s">
        <v>1700</v>
      </c>
      <c r="B3591" t="s">
        <v>361</v>
      </c>
      <c r="C3591" t="s">
        <v>325</v>
      </c>
      <c r="D3591">
        <v>0</v>
      </c>
      <c r="E3591">
        <v>0</v>
      </c>
      <c r="F3591">
        <v>0</v>
      </c>
      <c r="G3591">
        <v>0</v>
      </c>
      <c r="H3591">
        <v>0</v>
      </c>
    </row>
    <row r="3592" spans="1:8">
      <c r="A3592" t="s">
        <v>1700</v>
      </c>
      <c r="B3592" t="s">
        <v>361</v>
      </c>
      <c r="C3592" t="s">
        <v>326</v>
      </c>
      <c r="D3592">
        <v>840</v>
      </c>
      <c r="E3592">
        <v>886</v>
      </c>
      <c r="F3592">
        <v>904</v>
      </c>
      <c r="G3592">
        <v>896</v>
      </c>
      <c r="H3592">
        <v>867</v>
      </c>
    </row>
    <row r="3593" spans="1:8">
      <c r="A3593" t="s">
        <v>1700</v>
      </c>
      <c r="B3593" t="s">
        <v>361</v>
      </c>
      <c r="C3593" t="s">
        <v>327</v>
      </c>
      <c r="D3593">
        <v>0</v>
      </c>
      <c r="E3593">
        <v>0</v>
      </c>
      <c r="F3593">
        <v>0</v>
      </c>
      <c r="G3593">
        <v>0</v>
      </c>
      <c r="H3593">
        <v>0</v>
      </c>
    </row>
    <row r="3594" spans="1:8">
      <c r="A3594" t="s">
        <v>1700</v>
      </c>
      <c r="B3594" t="s">
        <v>361</v>
      </c>
      <c r="C3594" t="s">
        <v>1724</v>
      </c>
      <c r="D3594">
        <v>0</v>
      </c>
      <c r="E3594">
        <v>0</v>
      </c>
      <c r="F3594">
        <v>0</v>
      </c>
      <c r="G3594">
        <v>0</v>
      </c>
      <c r="H3594">
        <v>0</v>
      </c>
    </row>
    <row r="3595" spans="1:8">
      <c r="A3595" t="s">
        <v>1700</v>
      </c>
      <c r="B3595" t="s">
        <v>361</v>
      </c>
      <c r="C3595" t="s">
        <v>328</v>
      </c>
      <c r="D3595">
        <v>2009</v>
      </c>
      <c r="E3595">
        <v>2101</v>
      </c>
      <c r="F3595">
        <v>2101</v>
      </c>
      <c r="G3595">
        <v>2101</v>
      </c>
      <c r="H3595">
        <v>2101</v>
      </c>
    </row>
    <row r="3596" spans="1:8">
      <c r="A3596" t="s">
        <v>1700</v>
      </c>
      <c r="B3596" t="s">
        <v>361</v>
      </c>
      <c r="C3596" t="s">
        <v>329</v>
      </c>
      <c r="D3596">
        <v>4581</v>
      </c>
      <c r="E3596">
        <v>5904</v>
      </c>
      <c r="F3596">
        <v>6263</v>
      </c>
      <c r="G3596">
        <v>5007</v>
      </c>
      <c r="H3596">
        <v>4834</v>
      </c>
    </row>
    <row r="3597" spans="1:8">
      <c r="A3597" t="s">
        <v>1700</v>
      </c>
      <c r="B3597" t="s">
        <v>361</v>
      </c>
      <c r="C3597" t="s">
        <v>330</v>
      </c>
      <c r="D3597">
        <v>7430</v>
      </c>
      <c r="E3597">
        <v>8890</v>
      </c>
      <c r="F3597">
        <v>9268</v>
      </c>
      <c r="G3597">
        <v>8003</v>
      </c>
      <c r="H3597">
        <v>7802</v>
      </c>
    </row>
    <row r="3598" spans="1:8">
      <c r="A3598" t="s">
        <v>1700</v>
      </c>
      <c r="B3598" t="s">
        <v>361</v>
      </c>
      <c r="C3598" t="s">
        <v>331</v>
      </c>
      <c r="D3598">
        <v>0</v>
      </c>
      <c r="E3598">
        <v>0</v>
      </c>
      <c r="F3598">
        <v>0</v>
      </c>
      <c r="G3598">
        <v>0</v>
      </c>
      <c r="H3598">
        <v>0</v>
      </c>
    </row>
    <row r="3599" spans="1:8">
      <c r="A3599" t="s">
        <v>1700</v>
      </c>
      <c r="B3599" t="s">
        <v>361</v>
      </c>
      <c r="C3599" t="s">
        <v>332</v>
      </c>
      <c r="D3599">
        <v>6104</v>
      </c>
      <c r="E3599">
        <v>6464</v>
      </c>
      <c r="F3599">
        <v>6266</v>
      </c>
      <c r="G3599">
        <v>5963</v>
      </c>
      <c r="H3599">
        <v>5390</v>
      </c>
    </row>
    <row r="3600" spans="1:8">
      <c r="A3600" t="s">
        <v>1700</v>
      </c>
      <c r="B3600" t="s">
        <v>361</v>
      </c>
      <c r="C3600" t="s">
        <v>1725</v>
      </c>
      <c r="D3600">
        <v>117</v>
      </c>
      <c r="E3600">
        <v>89</v>
      </c>
      <c r="F3600">
        <v>88</v>
      </c>
      <c r="G3600">
        <v>80</v>
      </c>
      <c r="H3600">
        <v>73</v>
      </c>
    </row>
    <row r="3601" spans="1:8">
      <c r="A3601" t="s">
        <v>1700</v>
      </c>
      <c r="B3601" t="s">
        <v>361</v>
      </c>
      <c r="C3601" t="s">
        <v>333</v>
      </c>
      <c r="D3601">
        <v>3346</v>
      </c>
      <c r="E3601">
        <v>3601</v>
      </c>
      <c r="F3601">
        <v>3575</v>
      </c>
      <c r="G3601">
        <v>3546</v>
      </c>
      <c r="H3601">
        <v>3797</v>
      </c>
    </row>
    <row r="3602" spans="1:8">
      <c r="A3602" t="s">
        <v>1700</v>
      </c>
      <c r="B3602" t="s">
        <v>361</v>
      </c>
      <c r="C3602" t="s">
        <v>334</v>
      </c>
      <c r="D3602">
        <v>9450</v>
      </c>
      <c r="E3602">
        <v>10065</v>
      </c>
      <c r="F3602">
        <v>9841</v>
      </c>
      <c r="G3602">
        <v>9510</v>
      </c>
      <c r="H3602">
        <v>9187</v>
      </c>
    </row>
    <row r="3603" spans="1:8">
      <c r="A3603" t="s">
        <v>1700</v>
      </c>
      <c r="B3603" t="s">
        <v>361</v>
      </c>
      <c r="C3603" t="s">
        <v>335</v>
      </c>
      <c r="D3603">
        <v>840</v>
      </c>
      <c r="E3603">
        <v>886</v>
      </c>
      <c r="F3603">
        <v>904</v>
      </c>
      <c r="G3603">
        <v>896</v>
      </c>
      <c r="H3603">
        <v>867</v>
      </c>
    </row>
    <row r="3604" spans="1:8">
      <c r="A3604" t="s">
        <v>1700</v>
      </c>
      <c r="B3604" t="s">
        <v>361</v>
      </c>
      <c r="C3604" t="s">
        <v>336</v>
      </c>
      <c r="D3604">
        <v>6104</v>
      </c>
      <c r="E3604">
        <v>6464</v>
      </c>
      <c r="F3604">
        <v>6266</v>
      </c>
      <c r="G3604">
        <v>5963</v>
      </c>
      <c r="H3604">
        <v>5390</v>
      </c>
    </row>
    <row r="3605" spans="1:8">
      <c r="A3605" t="s">
        <v>1700</v>
      </c>
      <c r="B3605" t="s">
        <v>361</v>
      </c>
      <c r="C3605" t="s">
        <v>337</v>
      </c>
      <c r="D3605">
        <v>5356</v>
      </c>
      <c r="E3605">
        <v>5702</v>
      </c>
      <c r="F3605">
        <v>5675</v>
      </c>
      <c r="G3605">
        <v>5647</v>
      </c>
      <c r="H3605">
        <v>5898</v>
      </c>
    </row>
    <row r="3606" spans="1:8">
      <c r="A3606" t="s">
        <v>1700</v>
      </c>
      <c r="B3606" t="s">
        <v>361</v>
      </c>
      <c r="C3606" t="s">
        <v>338</v>
      </c>
      <c r="D3606">
        <v>16880</v>
      </c>
      <c r="E3606">
        <v>18955</v>
      </c>
      <c r="F3606">
        <v>19108</v>
      </c>
      <c r="G3606">
        <v>17513</v>
      </c>
      <c r="H3606">
        <v>16989</v>
      </c>
    </row>
    <row r="3607" spans="1:8">
      <c r="A3607" t="s">
        <v>1700</v>
      </c>
      <c r="B3607" t="s">
        <v>361</v>
      </c>
      <c r="C3607" t="s">
        <v>339</v>
      </c>
      <c r="D3607">
        <v>10776</v>
      </c>
      <c r="E3607">
        <v>12491</v>
      </c>
      <c r="F3607">
        <v>12842</v>
      </c>
      <c r="G3607">
        <v>11550</v>
      </c>
      <c r="H3607">
        <v>11599</v>
      </c>
    </row>
    <row r="3608" spans="1:8">
      <c r="A3608" t="s">
        <v>1700</v>
      </c>
      <c r="B3608" t="s">
        <v>361</v>
      </c>
      <c r="C3608" t="s">
        <v>340</v>
      </c>
      <c r="D3608">
        <v>595</v>
      </c>
      <c r="E3608">
        <v>727</v>
      </c>
      <c r="F3608">
        <v>610</v>
      </c>
      <c r="G3608">
        <v>539</v>
      </c>
      <c r="H3608">
        <v>690</v>
      </c>
    </row>
    <row r="3609" spans="1:8">
      <c r="A3609" t="s">
        <v>1700</v>
      </c>
      <c r="B3609" t="s">
        <v>361</v>
      </c>
      <c r="C3609" t="s">
        <v>341</v>
      </c>
      <c r="D3609">
        <v>47</v>
      </c>
      <c r="E3609">
        <v>42</v>
      </c>
      <c r="F3609">
        <v>42</v>
      </c>
      <c r="G3609">
        <v>36</v>
      </c>
      <c r="H3609">
        <v>41</v>
      </c>
    </row>
    <row r="3610" spans="1:8">
      <c r="A3610" t="s">
        <v>1700</v>
      </c>
      <c r="B3610" t="s">
        <v>361</v>
      </c>
      <c r="C3610" t="s">
        <v>342</v>
      </c>
      <c r="D3610">
        <v>112915</v>
      </c>
      <c r="E3610">
        <v>108214</v>
      </c>
      <c r="F3610">
        <v>128634</v>
      </c>
      <c r="G3610">
        <v>142217</v>
      </c>
      <c r="H3610">
        <v>169172</v>
      </c>
    </row>
    <row r="3611" spans="1:8">
      <c r="A3611" t="s">
        <v>1700</v>
      </c>
      <c r="B3611" t="s">
        <v>361</v>
      </c>
      <c r="C3611" t="s">
        <v>1726</v>
      </c>
      <c r="D3611">
        <v>4262</v>
      </c>
      <c r="E3611">
        <v>4619</v>
      </c>
      <c r="F3611">
        <v>5231</v>
      </c>
      <c r="G3611">
        <v>6301</v>
      </c>
      <c r="H3611">
        <v>7173</v>
      </c>
    </row>
    <row r="3612" spans="1:8">
      <c r="A3612" t="s">
        <v>1700</v>
      </c>
      <c r="B3612" t="s">
        <v>361</v>
      </c>
      <c r="C3612" t="s">
        <v>343</v>
      </c>
      <c r="D3612">
        <v>0</v>
      </c>
      <c r="E3612">
        <v>0</v>
      </c>
      <c r="F3612">
        <v>0</v>
      </c>
      <c r="G3612">
        <v>0</v>
      </c>
      <c r="H3612">
        <v>0</v>
      </c>
    </row>
    <row r="3613" spans="1:8">
      <c r="A3613" t="s">
        <v>1700</v>
      </c>
      <c r="B3613" t="s">
        <v>361</v>
      </c>
      <c r="C3613" t="s">
        <v>344</v>
      </c>
      <c r="D3613">
        <v>112962</v>
      </c>
      <c r="E3613">
        <v>108257</v>
      </c>
      <c r="F3613">
        <v>128676</v>
      </c>
      <c r="G3613">
        <v>142253</v>
      </c>
      <c r="H3613">
        <v>169213</v>
      </c>
    </row>
    <row r="3614" spans="1:8">
      <c r="A3614" t="s">
        <v>1700</v>
      </c>
      <c r="B3614" t="s">
        <v>361</v>
      </c>
      <c r="C3614" t="s">
        <v>345</v>
      </c>
      <c r="D3614">
        <v>47</v>
      </c>
      <c r="E3614">
        <v>42</v>
      </c>
      <c r="F3614">
        <v>42</v>
      </c>
      <c r="G3614">
        <v>36</v>
      </c>
      <c r="H3614">
        <v>41</v>
      </c>
    </row>
    <row r="3615" spans="1:8">
      <c r="A3615" t="s">
        <v>1700</v>
      </c>
      <c r="B3615" t="s">
        <v>361</v>
      </c>
      <c r="C3615" t="s">
        <v>346</v>
      </c>
      <c r="D3615">
        <v>844</v>
      </c>
      <c r="E3615">
        <v>1100</v>
      </c>
      <c r="F3615">
        <v>938</v>
      </c>
      <c r="G3615">
        <v>953</v>
      </c>
      <c r="H3615">
        <v>1064</v>
      </c>
    </row>
    <row r="3616" spans="1:8">
      <c r="A3616" t="s">
        <v>1700</v>
      </c>
      <c r="B3616" t="s">
        <v>361</v>
      </c>
      <c r="C3616" t="s">
        <v>347</v>
      </c>
      <c r="D3616">
        <v>5532</v>
      </c>
      <c r="E3616">
        <v>6417</v>
      </c>
      <c r="F3616">
        <v>6419</v>
      </c>
      <c r="G3616">
        <v>5762</v>
      </c>
      <c r="H3616">
        <v>5678</v>
      </c>
    </row>
    <row r="3617" spans="1:8">
      <c r="A3617" t="s">
        <v>1700</v>
      </c>
      <c r="B3617" t="s">
        <v>362</v>
      </c>
      <c r="C3617" t="s">
        <v>133</v>
      </c>
      <c r="D3617">
        <v>-5</v>
      </c>
      <c r="E3617">
        <v>-38</v>
      </c>
      <c r="F3617">
        <v>-29</v>
      </c>
      <c r="G3617">
        <v>-20</v>
      </c>
      <c r="H3617">
        <v>-22</v>
      </c>
    </row>
    <row r="3618" spans="1:8">
      <c r="A3618" t="s">
        <v>1700</v>
      </c>
      <c r="B3618" t="s">
        <v>362</v>
      </c>
      <c r="C3618" t="s">
        <v>134</v>
      </c>
      <c r="D3618">
        <v>25866</v>
      </c>
      <c r="E3618">
        <v>24633</v>
      </c>
      <c r="F3618">
        <v>26213</v>
      </c>
      <c r="G3618">
        <v>25790</v>
      </c>
      <c r="H3618">
        <v>28550</v>
      </c>
    </row>
    <row r="3619" spans="1:8">
      <c r="A3619" t="s">
        <v>1700</v>
      </c>
      <c r="B3619" t="s">
        <v>362</v>
      </c>
      <c r="C3619" t="s">
        <v>135</v>
      </c>
      <c r="D3619">
        <v>25866</v>
      </c>
      <c r="E3619">
        <v>24633</v>
      </c>
      <c r="F3619">
        <v>26213</v>
      </c>
      <c r="G3619">
        <v>25790</v>
      </c>
      <c r="H3619">
        <v>28550</v>
      </c>
    </row>
    <row r="3620" spans="1:8">
      <c r="A3620" t="s">
        <v>1700</v>
      </c>
      <c r="B3620" t="s">
        <v>362</v>
      </c>
      <c r="C3620" t="s">
        <v>136</v>
      </c>
      <c r="D3620">
        <v>25866</v>
      </c>
      <c r="E3620">
        <v>24633</v>
      </c>
      <c r="F3620">
        <v>26213</v>
      </c>
      <c r="G3620">
        <v>25790</v>
      </c>
      <c r="H3620">
        <v>28550</v>
      </c>
    </row>
    <row r="3621" spans="1:8">
      <c r="A3621" t="s">
        <v>1700</v>
      </c>
      <c r="B3621" t="s">
        <v>362</v>
      </c>
      <c r="C3621" t="s">
        <v>137</v>
      </c>
      <c r="D3621">
        <v>351</v>
      </c>
      <c r="E3621">
        <v>329</v>
      </c>
      <c r="F3621">
        <v>364</v>
      </c>
      <c r="G3621">
        <v>309</v>
      </c>
      <c r="H3621">
        <v>355</v>
      </c>
    </row>
    <row r="3622" spans="1:8">
      <c r="A3622" t="s">
        <v>1700</v>
      </c>
      <c r="B3622" t="s">
        <v>362</v>
      </c>
      <c r="C3622" t="s">
        <v>138</v>
      </c>
      <c r="D3622">
        <v>351</v>
      </c>
      <c r="E3622">
        <v>329</v>
      </c>
      <c r="F3622">
        <v>364</v>
      </c>
      <c r="G3622">
        <v>309</v>
      </c>
      <c r="H3622">
        <v>355</v>
      </c>
    </row>
    <row r="3623" spans="1:8">
      <c r="A3623" t="s">
        <v>1700</v>
      </c>
      <c r="B3623" t="s">
        <v>362</v>
      </c>
      <c r="C3623" t="s">
        <v>139</v>
      </c>
      <c r="D3623">
        <v>351</v>
      </c>
      <c r="E3623">
        <v>329</v>
      </c>
      <c r="F3623">
        <v>364</v>
      </c>
      <c r="G3623">
        <v>309</v>
      </c>
      <c r="H3623">
        <v>355</v>
      </c>
    </row>
    <row r="3624" spans="1:8">
      <c r="A3624" t="s">
        <v>1700</v>
      </c>
      <c r="B3624" t="s">
        <v>362</v>
      </c>
      <c r="C3624" t="s">
        <v>1701</v>
      </c>
      <c r="D3624">
        <v>0</v>
      </c>
      <c r="E3624">
        <v>0</v>
      </c>
      <c r="F3624">
        <v>0</v>
      </c>
      <c r="G3624">
        <v>0</v>
      </c>
      <c r="H3624">
        <v>0</v>
      </c>
    </row>
    <row r="3625" spans="1:8">
      <c r="A3625" t="s">
        <v>1700</v>
      </c>
      <c r="B3625" t="s">
        <v>362</v>
      </c>
      <c r="C3625" t="s">
        <v>1702</v>
      </c>
      <c r="D3625">
        <v>0</v>
      </c>
      <c r="E3625">
        <v>0</v>
      </c>
      <c r="F3625">
        <v>0</v>
      </c>
      <c r="G3625">
        <v>0</v>
      </c>
      <c r="H3625">
        <v>0</v>
      </c>
    </row>
    <row r="3626" spans="1:8">
      <c r="A3626" t="s">
        <v>1700</v>
      </c>
      <c r="B3626" t="s">
        <v>362</v>
      </c>
      <c r="C3626" t="s">
        <v>140</v>
      </c>
      <c r="D3626">
        <v>5969</v>
      </c>
      <c r="E3626">
        <v>5320</v>
      </c>
      <c r="F3626">
        <v>4387</v>
      </c>
      <c r="G3626">
        <v>5453</v>
      </c>
      <c r="H3626">
        <v>4974</v>
      </c>
    </row>
    <row r="3627" spans="1:8">
      <c r="A3627" t="s">
        <v>1700</v>
      </c>
      <c r="B3627" t="s">
        <v>362</v>
      </c>
      <c r="C3627" t="s">
        <v>141</v>
      </c>
      <c r="D3627">
        <v>173</v>
      </c>
      <c r="E3627">
        <v>172</v>
      </c>
      <c r="F3627">
        <v>156</v>
      </c>
      <c r="G3627">
        <v>176</v>
      </c>
      <c r="H3627">
        <v>157</v>
      </c>
    </row>
    <row r="3628" spans="1:8">
      <c r="A3628" t="s">
        <v>1700</v>
      </c>
      <c r="B3628" t="s">
        <v>362</v>
      </c>
      <c r="C3628" t="s">
        <v>142</v>
      </c>
      <c r="D3628">
        <v>5969</v>
      </c>
      <c r="E3628">
        <v>5320</v>
      </c>
      <c r="F3628">
        <v>4387</v>
      </c>
      <c r="G3628">
        <v>5453</v>
      </c>
      <c r="H3628">
        <v>4974</v>
      </c>
    </row>
    <row r="3629" spans="1:8">
      <c r="A3629" t="s">
        <v>1700</v>
      </c>
      <c r="B3629" t="s">
        <v>362</v>
      </c>
      <c r="C3629" t="s">
        <v>143</v>
      </c>
      <c r="D3629">
        <v>61303</v>
      </c>
      <c r="E3629">
        <v>63130</v>
      </c>
      <c r="F3629">
        <v>55822</v>
      </c>
      <c r="G3629">
        <v>51220</v>
      </c>
      <c r="H3629">
        <v>60697</v>
      </c>
    </row>
    <row r="3630" spans="1:8">
      <c r="A3630" t="s">
        <v>1700</v>
      </c>
      <c r="B3630" t="s">
        <v>362</v>
      </c>
      <c r="C3630" t="s">
        <v>144</v>
      </c>
      <c r="D3630">
        <v>92752</v>
      </c>
      <c r="E3630">
        <v>93125</v>
      </c>
      <c r="F3630">
        <v>84838</v>
      </c>
      <c r="G3630">
        <v>79925</v>
      </c>
      <c r="H3630">
        <v>91253</v>
      </c>
    </row>
    <row r="3631" spans="1:8">
      <c r="A3631" t="s">
        <v>1700</v>
      </c>
      <c r="B3631" t="s">
        <v>362</v>
      </c>
      <c r="C3631" t="s">
        <v>145</v>
      </c>
      <c r="D3631">
        <v>126448</v>
      </c>
      <c r="E3631">
        <v>130245</v>
      </c>
      <c r="F3631">
        <v>121029</v>
      </c>
      <c r="G3631">
        <v>115495</v>
      </c>
      <c r="H3631">
        <v>127837</v>
      </c>
    </row>
    <row r="3632" spans="1:8">
      <c r="A3632" t="s">
        <v>1700</v>
      </c>
      <c r="B3632" t="s">
        <v>362</v>
      </c>
      <c r="C3632" t="s">
        <v>146</v>
      </c>
      <c r="D3632">
        <v>0</v>
      </c>
      <c r="E3632">
        <v>0</v>
      </c>
      <c r="F3632">
        <v>0</v>
      </c>
      <c r="G3632">
        <v>0</v>
      </c>
      <c r="H3632">
        <v>0</v>
      </c>
    </row>
    <row r="3633" spans="1:8">
      <c r="A3633" t="s">
        <v>1700</v>
      </c>
      <c r="B3633" t="s">
        <v>362</v>
      </c>
      <c r="C3633" t="s">
        <v>147</v>
      </c>
      <c r="D3633">
        <v>0</v>
      </c>
      <c r="E3633">
        <v>0</v>
      </c>
      <c r="F3633">
        <v>0</v>
      </c>
      <c r="G3633">
        <v>0</v>
      </c>
      <c r="H3633">
        <v>0</v>
      </c>
    </row>
    <row r="3634" spans="1:8">
      <c r="A3634" t="s">
        <v>1700</v>
      </c>
      <c r="B3634" t="s">
        <v>362</v>
      </c>
      <c r="C3634" t="s">
        <v>1703</v>
      </c>
      <c r="D3634">
        <v>22</v>
      </c>
      <c r="E3634">
        <v>22</v>
      </c>
      <c r="F3634">
        <v>28</v>
      </c>
      <c r="G3634">
        <v>38</v>
      </c>
      <c r="H3634">
        <v>36</v>
      </c>
    </row>
    <row r="3635" spans="1:8">
      <c r="A3635" t="s">
        <v>1700</v>
      </c>
      <c r="B3635" t="s">
        <v>362</v>
      </c>
      <c r="C3635" t="s">
        <v>148</v>
      </c>
      <c r="D3635">
        <v>0</v>
      </c>
      <c r="E3635">
        <v>0</v>
      </c>
      <c r="F3635">
        <v>0</v>
      </c>
      <c r="G3635">
        <v>0</v>
      </c>
      <c r="H3635">
        <v>0</v>
      </c>
    </row>
    <row r="3636" spans="1:8">
      <c r="A3636" t="s">
        <v>1700</v>
      </c>
      <c r="B3636" t="s">
        <v>362</v>
      </c>
      <c r="C3636" t="s">
        <v>149</v>
      </c>
      <c r="D3636">
        <v>0</v>
      </c>
      <c r="E3636">
        <v>0</v>
      </c>
      <c r="F3636">
        <v>0</v>
      </c>
      <c r="G3636">
        <v>0</v>
      </c>
      <c r="H3636">
        <v>0</v>
      </c>
    </row>
    <row r="3637" spans="1:8">
      <c r="A3637" t="s">
        <v>1700</v>
      </c>
      <c r="B3637" t="s">
        <v>362</v>
      </c>
      <c r="C3637" t="s">
        <v>150</v>
      </c>
      <c r="D3637">
        <v>0</v>
      </c>
      <c r="E3637">
        <v>0</v>
      </c>
      <c r="F3637">
        <v>0</v>
      </c>
      <c r="G3637">
        <v>0</v>
      </c>
      <c r="H3637">
        <v>0</v>
      </c>
    </row>
    <row r="3638" spans="1:8">
      <c r="A3638" t="s">
        <v>1700</v>
      </c>
      <c r="B3638" t="s">
        <v>362</v>
      </c>
      <c r="C3638" t="s">
        <v>151</v>
      </c>
      <c r="D3638">
        <v>1289</v>
      </c>
      <c r="E3638">
        <v>1422</v>
      </c>
      <c r="F3638">
        <v>1397</v>
      </c>
      <c r="G3638">
        <v>779</v>
      </c>
      <c r="H3638">
        <v>1079</v>
      </c>
    </row>
    <row r="3639" spans="1:8">
      <c r="A3639" t="s">
        <v>1700</v>
      </c>
      <c r="B3639" t="s">
        <v>362</v>
      </c>
      <c r="C3639" t="s">
        <v>152</v>
      </c>
      <c r="D3639">
        <v>768886</v>
      </c>
      <c r="E3639">
        <v>828299</v>
      </c>
      <c r="F3639">
        <v>662235</v>
      </c>
      <c r="G3639">
        <v>524231</v>
      </c>
      <c r="H3639">
        <v>597509</v>
      </c>
    </row>
    <row r="3640" spans="1:8">
      <c r="A3640" t="s">
        <v>1700</v>
      </c>
      <c r="B3640" t="s">
        <v>362</v>
      </c>
      <c r="C3640" t="s">
        <v>1704</v>
      </c>
      <c r="D3640">
        <v>15761</v>
      </c>
      <c r="E3640">
        <v>15291</v>
      </c>
      <c r="F3640">
        <v>15246</v>
      </c>
      <c r="G3640">
        <v>15242</v>
      </c>
      <c r="H3640">
        <v>13835</v>
      </c>
    </row>
    <row r="3641" spans="1:8">
      <c r="A3641" t="s">
        <v>1700</v>
      </c>
      <c r="B3641" t="s">
        <v>362</v>
      </c>
      <c r="C3641" t="s">
        <v>153</v>
      </c>
      <c r="D3641">
        <v>159096</v>
      </c>
      <c r="E3641">
        <v>155947</v>
      </c>
      <c r="F3641">
        <v>157913</v>
      </c>
      <c r="G3641">
        <v>144300</v>
      </c>
      <c r="H3641">
        <v>154968</v>
      </c>
    </row>
    <row r="3642" spans="1:8">
      <c r="A3642" t="s">
        <v>1700</v>
      </c>
      <c r="B3642" t="s">
        <v>362</v>
      </c>
      <c r="C3642" t="s">
        <v>154</v>
      </c>
      <c r="D3642">
        <v>105963</v>
      </c>
      <c r="E3642">
        <v>109078</v>
      </c>
      <c r="F3642">
        <v>111623</v>
      </c>
      <c r="G3642">
        <v>106894</v>
      </c>
      <c r="H3642">
        <v>119216</v>
      </c>
    </row>
    <row r="3643" spans="1:8">
      <c r="A3643" t="s">
        <v>1700</v>
      </c>
      <c r="B3643" t="s">
        <v>362</v>
      </c>
      <c r="C3643" t="s">
        <v>155</v>
      </c>
      <c r="D3643">
        <v>53132</v>
      </c>
      <c r="E3643">
        <v>46869</v>
      </c>
      <c r="F3643">
        <v>46290</v>
      </c>
      <c r="G3643">
        <v>37405</v>
      </c>
      <c r="H3643">
        <v>35753</v>
      </c>
    </row>
    <row r="3644" spans="1:8">
      <c r="A3644" t="s">
        <v>1700</v>
      </c>
      <c r="B3644" t="s">
        <v>362</v>
      </c>
      <c r="C3644" t="s">
        <v>156</v>
      </c>
      <c r="D3644">
        <v>0</v>
      </c>
      <c r="E3644">
        <v>0</v>
      </c>
      <c r="F3644">
        <v>0</v>
      </c>
      <c r="G3644">
        <v>0</v>
      </c>
      <c r="H3644">
        <v>0</v>
      </c>
    </row>
    <row r="3645" spans="1:8">
      <c r="A3645" t="s">
        <v>1700</v>
      </c>
      <c r="B3645" t="s">
        <v>362</v>
      </c>
      <c r="C3645" t="s">
        <v>157</v>
      </c>
      <c r="D3645">
        <v>929271</v>
      </c>
      <c r="E3645">
        <v>985668</v>
      </c>
      <c r="F3645">
        <v>821545</v>
      </c>
      <c r="G3645">
        <v>669310</v>
      </c>
      <c r="H3645">
        <v>753557</v>
      </c>
    </row>
    <row r="3646" spans="1:8">
      <c r="A3646" t="s">
        <v>1700</v>
      </c>
      <c r="B3646" t="s">
        <v>362</v>
      </c>
      <c r="C3646" t="s">
        <v>158</v>
      </c>
      <c r="D3646">
        <v>160385</v>
      </c>
      <c r="E3646">
        <v>157369</v>
      </c>
      <c r="F3646">
        <v>159310</v>
      </c>
      <c r="G3646">
        <v>145079</v>
      </c>
      <c r="H3646">
        <v>156047</v>
      </c>
    </row>
    <row r="3647" spans="1:8">
      <c r="A3647" t="s">
        <v>1700</v>
      </c>
      <c r="B3647" t="s">
        <v>362</v>
      </c>
      <c r="C3647" t="s">
        <v>159</v>
      </c>
      <c r="D3647">
        <v>0</v>
      </c>
      <c r="E3647">
        <v>0</v>
      </c>
      <c r="F3647">
        <v>0</v>
      </c>
      <c r="G3647">
        <v>0</v>
      </c>
      <c r="H3647">
        <v>0</v>
      </c>
    </row>
    <row r="3648" spans="1:8">
      <c r="A3648" t="s">
        <v>1700</v>
      </c>
      <c r="B3648" t="s">
        <v>362</v>
      </c>
      <c r="C3648" t="s">
        <v>160</v>
      </c>
      <c r="D3648">
        <v>174199</v>
      </c>
      <c r="E3648">
        <v>174981</v>
      </c>
      <c r="F3648">
        <v>177059</v>
      </c>
      <c r="G3648">
        <v>169900</v>
      </c>
      <c r="H3648">
        <v>186572</v>
      </c>
    </row>
    <row r="3649" spans="1:8">
      <c r="A3649" t="s">
        <v>1700</v>
      </c>
      <c r="B3649" t="s">
        <v>362</v>
      </c>
      <c r="C3649" t="s">
        <v>161</v>
      </c>
      <c r="D3649">
        <v>4060</v>
      </c>
      <c r="E3649">
        <v>4446</v>
      </c>
      <c r="F3649">
        <v>4980</v>
      </c>
      <c r="G3649">
        <v>2819</v>
      </c>
      <c r="H3649">
        <v>4027</v>
      </c>
    </row>
    <row r="3650" spans="1:8">
      <c r="A3650" t="s">
        <v>1700</v>
      </c>
      <c r="B3650" t="s">
        <v>362</v>
      </c>
      <c r="C3650" t="s">
        <v>162</v>
      </c>
      <c r="D3650">
        <v>1147</v>
      </c>
      <c r="E3650">
        <v>1236</v>
      </c>
      <c r="F3650">
        <v>1347</v>
      </c>
      <c r="G3650">
        <v>1310</v>
      </c>
      <c r="H3650">
        <v>1610</v>
      </c>
    </row>
    <row r="3651" spans="1:8">
      <c r="A3651" t="s">
        <v>1700</v>
      </c>
      <c r="B3651" t="s">
        <v>362</v>
      </c>
      <c r="C3651" t="s">
        <v>163</v>
      </c>
      <c r="D3651">
        <v>34201</v>
      </c>
      <c r="E3651">
        <v>33713</v>
      </c>
      <c r="F3651">
        <v>37759</v>
      </c>
      <c r="G3651">
        <v>32218</v>
      </c>
      <c r="H3651">
        <v>33308</v>
      </c>
    </row>
    <row r="3652" spans="1:8">
      <c r="A3652" t="s">
        <v>1700</v>
      </c>
      <c r="B3652" t="s">
        <v>362</v>
      </c>
      <c r="C3652" t="s">
        <v>164</v>
      </c>
      <c r="D3652">
        <v>944</v>
      </c>
      <c r="E3652">
        <v>1151</v>
      </c>
      <c r="F3652">
        <v>1280</v>
      </c>
      <c r="G3652">
        <v>1056</v>
      </c>
      <c r="H3652">
        <v>1176</v>
      </c>
    </row>
    <row r="3653" spans="1:8">
      <c r="A3653" t="s">
        <v>1700</v>
      </c>
      <c r="B3653" t="s">
        <v>362</v>
      </c>
      <c r="C3653" t="s">
        <v>165</v>
      </c>
      <c r="D3653">
        <v>214550</v>
      </c>
      <c r="E3653">
        <v>215527</v>
      </c>
      <c r="F3653">
        <v>222424</v>
      </c>
      <c r="G3653">
        <v>207304</v>
      </c>
      <c r="H3653">
        <v>226693</v>
      </c>
    </row>
    <row r="3654" spans="1:8">
      <c r="A3654" t="s">
        <v>1700</v>
      </c>
      <c r="B3654" t="s">
        <v>362</v>
      </c>
      <c r="C3654" t="s">
        <v>166</v>
      </c>
      <c r="D3654">
        <v>213403</v>
      </c>
      <c r="E3654">
        <v>214291</v>
      </c>
      <c r="F3654">
        <v>221077</v>
      </c>
      <c r="G3654">
        <v>205994</v>
      </c>
      <c r="H3654">
        <v>225084</v>
      </c>
    </row>
    <row r="3655" spans="1:8">
      <c r="A3655" t="s">
        <v>1700</v>
      </c>
      <c r="B3655" t="s">
        <v>362</v>
      </c>
      <c r="C3655" t="s">
        <v>167</v>
      </c>
      <c r="D3655">
        <v>1147</v>
      </c>
      <c r="E3655">
        <v>1236</v>
      </c>
      <c r="F3655">
        <v>1347</v>
      </c>
      <c r="G3655">
        <v>1310</v>
      </c>
      <c r="H3655">
        <v>1610</v>
      </c>
    </row>
    <row r="3656" spans="1:8">
      <c r="A3656" t="s">
        <v>1700</v>
      </c>
      <c r="B3656" t="s">
        <v>362</v>
      </c>
      <c r="C3656" t="s">
        <v>168</v>
      </c>
      <c r="D3656">
        <v>206650</v>
      </c>
      <c r="E3656">
        <v>208490</v>
      </c>
      <c r="F3656">
        <v>215692</v>
      </c>
      <c r="G3656">
        <v>200280</v>
      </c>
      <c r="H3656">
        <v>223324</v>
      </c>
    </row>
    <row r="3657" spans="1:8">
      <c r="A3657" t="s">
        <v>1700</v>
      </c>
      <c r="B3657" t="s">
        <v>362</v>
      </c>
      <c r="C3657" t="s">
        <v>169</v>
      </c>
      <c r="D3657">
        <v>0</v>
      </c>
      <c r="E3657">
        <v>1</v>
      </c>
      <c r="F3657">
        <v>0</v>
      </c>
      <c r="G3657">
        <v>0</v>
      </c>
      <c r="H3657">
        <v>0</v>
      </c>
    </row>
    <row r="3658" spans="1:8">
      <c r="A3658" t="s">
        <v>1700</v>
      </c>
      <c r="B3658" t="s">
        <v>362</v>
      </c>
      <c r="C3658" t="s">
        <v>1705</v>
      </c>
      <c r="D3658">
        <v>25713</v>
      </c>
      <c r="E3658">
        <v>26696</v>
      </c>
      <c r="F3658">
        <v>26665</v>
      </c>
      <c r="G3658">
        <v>27314</v>
      </c>
      <c r="H3658">
        <v>26842</v>
      </c>
    </row>
    <row r="3659" spans="1:8">
      <c r="A3659" t="s">
        <v>1700</v>
      </c>
      <c r="B3659" t="s">
        <v>362</v>
      </c>
      <c r="C3659" t="s">
        <v>170</v>
      </c>
      <c r="D3659">
        <v>44</v>
      </c>
      <c r="E3659">
        <v>249</v>
      </c>
      <c r="F3659">
        <v>0</v>
      </c>
      <c r="G3659">
        <v>0</v>
      </c>
      <c r="H3659">
        <v>0</v>
      </c>
    </row>
    <row r="3660" spans="1:8">
      <c r="A3660" t="s">
        <v>1700</v>
      </c>
      <c r="B3660" t="s">
        <v>362</v>
      </c>
      <c r="C3660" t="s">
        <v>171</v>
      </c>
      <c r="D3660">
        <v>111509</v>
      </c>
      <c r="E3660">
        <v>35044</v>
      </c>
      <c r="F3660">
        <v>125346</v>
      </c>
      <c r="G3660">
        <v>186930</v>
      </c>
      <c r="H3660">
        <v>175858</v>
      </c>
    </row>
    <row r="3661" spans="1:8">
      <c r="A3661" t="s">
        <v>1700</v>
      </c>
      <c r="B3661" t="s">
        <v>362</v>
      </c>
      <c r="C3661" t="s">
        <v>172</v>
      </c>
      <c r="D3661">
        <v>44</v>
      </c>
      <c r="E3661">
        <v>249</v>
      </c>
      <c r="F3661">
        <v>0</v>
      </c>
      <c r="G3661">
        <v>0</v>
      </c>
      <c r="H3661">
        <v>0</v>
      </c>
    </row>
    <row r="3662" spans="1:8">
      <c r="A3662" t="s">
        <v>1700</v>
      </c>
      <c r="B3662" t="s">
        <v>362</v>
      </c>
      <c r="C3662" t="s">
        <v>173</v>
      </c>
      <c r="D3662">
        <v>24633</v>
      </c>
      <c r="E3662">
        <v>23826</v>
      </c>
      <c r="F3662">
        <v>23770</v>
      </c>
      <c r="G3662">
        <v>22362</v>
      </c>
      <c r="H3662">
        <v>24682</v>
      </c>
    </row>
    <row r="3663" spans="1:8">
      <c r="A3663" t="s">
        <v>1700</v>
      </c>
      <c r="B3663" t="s">
        <v>362</v>
      </c>
      <c r="C3663" t="s">
        <v>174</v>
      </c>
      <c r="D3663">
        <v>483</v>
      </c>
      <c r="E3663">
        <v>486</v>
      </c>
      <c r="F3663">
        <v>500</v>
      </c>
      <c r="G3663">
        <v>517</v>
      </c>
      <c r="H3663">
        <v>525</v>
      </c>
    </row>
    <row r="3664" spans="1:8">
      <c r="A3664" t="s">
        <v>1700</v>
      </c>
      <c r="B3664" t="s">
        <v>362</v>
      </c>
      <c r="C3664" t="s">
        <v>175</v>
      </c>
      <c r="D3664">
        <v>363</v>
      </c>
      <c r="E3664">
        <v>363</v>
      </c>
      <c r="F3664">
        <v>359</v>
      </c>
      <c r="G3664">
        <v>373</v>
      </c>
      <c r="H3664">
        <v>375</v>
      </c>
    </row>
    <row r="3665" spans="1:8">
      <c r="A3665" t="s">
        <v>1700</v>
      </c>
      <c r="B3665" t="s">
        <v>362</v>
      </c>
      <c r="C3665" t="s">
        <v>176</v>
      </c>
      <c r="D3665">
        <v>61130</v>
      </c>
      <c r="E3665">
        <v>62958</v>
      </c>
      <c r="F3665">
        <v>55666</v>
      </c>
      <c r="G3665">
        <v>51044</v>
      </c>
      <c r="H3665">
        <v>60540</v>
      </c>
    </row>
    <row r="3666" spans="1:8">
      <c r="A3666" t="s">
        <v>1700</v>
      </c>
      <c r="B3666" t="s">
        <v>362</v>
      </c>
      <c r="C3666" t="s">
        <v>177</v>
      </c>
      <c r="D3666">
        <v>25479</v>
      </c>
      <c r="E3666">
        <v>24675</v>
      </c>
      <c r="F3666">
        <v>24629</v>
      </c>
      <c r="G3666">
        <v>23252</v>
      </c>
      <c r="H3666">
        <v>25582</v>
      </c>
    </row>
    <row r="3667" spans="1:8">
      <c r="A3667" t="s">
        <v>1700</v>
      </c>
      <c r="B3667" t="s">
        <v>362</v>
      </c>
      <c r="C3667" t="s">
        <v>178</v>
      </c>
      <c r="D3667">
        <v>0</v>
      </c>
      <c r="E3667">
        <v>0</v>
      </c>
      <c r="F3667">
        <v>0</v>
      </c>
      <c r="G3667">
        <v>0</v>
      </c>
      <c r="H3667">
        <v>0</v>
      </c>
    </row>
    <row r="3668" spans="1:8">
      <c r="A3668" t="s">
        <v>1700</v>
      </c>
      <c r="B3668" t="s">
        <v>362</v>
      </c>
      <c r="C3668" t="s">
        <v>179</v>
      </c>
      <c r="D3668">
        <v>0</v>
      </c>
      <c r="E3668">
        <v>0</v>
      </c>
      <c r="F3668">
        <v>0</v>
      </c>
      <c r="G3668">
        <v>0</v>
      </c>
      <c r="H3668">
        <v>0</v>
      </c>
    </row>
    <row r="3669" spans="1:8">
      <c r="A3669" t="s">
        <v>1700</v>
      </c>
      <c r="B3669" t="s">
        <v>362</v>
      </c>
      <c r="C3669" t="s">
        <v>180</v>
      </c>
      <c r="D3669">
        <v>68</v>
      </c>
      <c r="E3669">
        <v>72</v>
      </c>
      <c r="F3669">
        <v>70</v>
      </c>
      <c r="G3669">
        <v>61</v>
      </c>
      <c r="H3669">
        <v>60</v>
      </c>
    </row>
    <row r="3670" spans="1:8">
      <c r="A3670" t="s">
        <v>1700</v>
      </c>
      <c r="B3670" t="s">
        <v>362</v>
      </c>
      <c r="C3670" t="s">
        <v>181</v>
      </c>
      <c r="D3670">
        <v>80718</v>
      </c>
      <c r="E3670">
        <v>82929</v>
      </c>
      <c r="F3670">
        <v>80242</v>
      </c>
      <c r="G3670">
        <v>75052</v>
      </c>
      <c r="H3670">
        <v>78206</v>
      </c>
    </row>
    <row r="3671" spans="1:8">
      <c r="A3671" t="s">
        <v>1700</v>
      </c>
      <c r="B3671" t="s">
        <v>362</v>
      </c>
      <c r="C3671" t="s">
        <v>182</v>
      </c>
      <c r="D3671">
        <v>149232</v>
      </c>
      <c r="E3671">
        <v>154541</v>
      </c>
      <c r="F3671">
        <v>154621</v>
      </c>
      <c r="G3671">
        <v>144201</v>
      </c>
      <c r="H3671">
        <v>147840</v>
      </c>
    </row>
    <row r="3672" spans="1:8">
      <c r="A3672" t="s">
        <v>1700</v>
      </c>
      <c r="B3672" t="s">
        <v>362</v>
      </c>
      <c r="C3672" t="s">
        <v>183</v>
      </c>
      <c r="D3672">
        <v>107654</v>
      </c>
      <c r="E3672">
        <v>117969</v>
      </c>
      <c r="F3672">
        <v>113446</v>
      </c>
      <c r="G3672">
        <v>112181</v>
      </c>
      <c r="H3672">
        <v>114206</v>
      </c>
    </row>
    <row r="3673" spans="1:8">
      <c r="A3673" t="s">
        <v>1700</v>
      </c>
      <c r="B3673" t="s">
        <v>362</v>
      </c>
      <c r="C3673" t="s">
        <v>184</v>
      </c>
      <c r="D3673">
        <v>337672</v>
      </c>
      <c r="E3673">
        <v>355511</v>
      </c>
      <c r="F3673">
        <v>348380</v>
      </c>
      <c r="G3673">
        <v>331495</v>
      </c>
      <c r="H3673">
        <v>340313</v>
      </c>
    </row>
    <row r="3674" spans="1:8">
      <c r="A3674" t="s">
        <v>1700</v>
      </c>
      <c r="B3674" t="s">
        <v>362</v>
      </c>
      <c r="C3674" t="s">
        <v>185</v>
      </c>
      <c r="D3674">
        <v>337672</v>
      </c>
      <c r="E3674">
        <v>355511</v>
      </c>
      <c r="F3674">
        <v>348380</v>
      </c>
      <c r="G3674">
        <v>331495</v>
      </c>
      <c r="H3674">
        <v>340313</v>
      </c>
    </row>
    <row r="3675" spans="1:8">
      <c r="A3675" t="s">
        <v>1700</v>
      </c>
      <c r="B3675" t="s">
        <v>362</v>
      </c>
      <c r="C3675" t="s">
        <v>186</v>
      </c>
      <c r="D3675">
        <v>0</v>
      </c>
      <c r="E3675">
        <v>0</v>
      </c>
      <c r="F3675">
        <v>0</v>
      </c>
      <c r="G3675">
        <v>0</v>
      </c>
      <c r="H3675">
        <v>0</v>
      </c>
    </row>
    <row r="3676" spans="1:8">
      <c r="A3676" t="s">
        <v>1700</v>
      </c>
      <c r="B3676" t="s">
        <v>362</v>
      </c>
      <c r="C3676" t="s">
        <v>187</v>
      </c>
      <c r="D3676">
        <v>0</v>
      </c>
      <c r="E3676">
        <v>0</v>
      </c>
      <c r="F3676">
        <v>0</v>
      </c>
      <c r="G3676">
        <v>0</v>
      </c>
      <c r="H3676">
        <v>0</v>
      </c>
    </row>
    <row r="3677" spans="1:8">
      <c r="A3677" t="s">
        <v>1700</v>
      </c>
      <c r="B3677" t="s">
        <v>362</v>
      </c>
      <c r="C3677" t="s">
        <v>1706</v>
      </c>
      <c r="D3677">
        <v>23159</v>
      </c>
      <c r="E3677">
        <v>23928</v>
      </c>
      <c r="F3677">
        <v>23858</v>
      </c>
      <c r="G3677">
        <v>23831</v>
      </c>
      <c r="H3677">
        <v>22517</v>
      </c>
    </row>
    <row r="3678" spans="1:8">
      <c r="A3678" t="s">
        <v>1700</v>
      </c>
      <c r="B3678" t="s">
        <v>362</v>
      </c>
      <c r="C3678" t="s">
        <v>188</v>
      </c>
      <c r="D3678">
        <v>2377439</v>
      </c>
      <c r="E3678">
        <v>2579820</v>
      </c>
      <c r="F3678">
        <v>2465896</v>
      </c>
      <c r="G3678">
        <v>2194968</v>
      </c>
      <c r="H3678">
        <v>2338422</v>
      </c>
    </row>
    <row r="3679" spans="1:8">
      <c r="A3679" t="s">
        <v>1700</v>
      </c>
      <c r="B3679" t="s">
        <v>362</v>
      </c>
      <c r="C3679" t="s">
        <v>189</v>
      </c>
      <c r="D3679">
        <v>0</v>
      </c>
      <c r="E3679">
        <v>0</v>
      </c>
      <c r="F3679">
        <v>0</v>
      </c>
      <c r="G3679">
        <v>0</v>
      </c>
      <c r="H3679">
        <v>0</v>
      </c>
    </row>
    <row r="3680" spans="1:8">
      <c r="A3680" t="s">
        <v>1700</v>
      </c>
      <c r="B3680" t="s">
        <v>362</v>
      </c>
      <c r="C3680" t="s">
        <v>190</v>
      </c>
      <c r="D3680">
        <v>0</v>
      </c>
      <c r="E3680">
        <v>0</v>
      </c>
      <c r="F3680">
        <v>0</v>
      </c>
      <c r="G3680">
        <v>0</v>
      </c>
      <c r="H3680">
        <v>0</v>
      </c>
    </row>
    <row r="3681" spans="1:8">
      <c r="A3681" t="s">
        <v>1700</v>
      </c>
      <c r="B3681" t="s">
        <v>362</v>
      </c>
      <c r="C3681" t="s">
        <v>191</v>
      </c>
      <c r="D3681">
        <v>0</v>
      </c>
      <c r="E3681">
        <v>0</v>
      </c>
      <c r="F3681">
        <v>0</v>
      </c>
      <c r="G3681">
        <v>0</v>
      </c>
      <c r="H3681">
        <v>0</v>
      </c>
    </row>
    <row r="3682" spans="1:8">
      <c r="A3682" t="s">
        <v>1700</v>
      </c>
      <c r="B3682" t="s">
        <v>362</v>
      </c>
      <c r="C3682" t="s">
        <v>192</v>
      </c>
      <c r="D3682">
        <v>352601</v>
      </c>
      <c r="E3682">
        <v>373196.79999999999</v>
      </c>
      <c r="F3682">
        <v>381132.3</v>
      </c>
      <c r="G3682">
        <v>373781.6</v>
      </c>
      <c r="H3682">
        <v>412975.2</v>
      </c>
    </row>
    <row r="3683" spans="1:8">
      <c r="A3683" t="s">
        <v>1700</v>
      </c>
      <c r="B3683" t="s">
        <v>362</v>
      </c>
      <c r="C3683" t="s">
        <v>193</v>
      </c>
      <c r="D3683">
        <v>324998</v>
      </c>
      <c r="E3683">
        <v>336327</v>
      </c>
      <c r="F3683">
        <v>337902</v>
      </c>
      <c r="G3683">
        <v>327278</v>
      </c>
      <c r="H3683">
        <v>346241</v>
      </c>
    </row>
    <row r="3684" spans="1:8">
      <c r="A3684" t="s">
        <v>1700</v>
      </c>
      <c r="B3684" t="s">
        <v>362</v>
      </c>
      <c r="C3684" t="s">
        <v>194</v>
      </c>
      <c r="D3684">
        <v>816</v>
      </c>
      <c r="E3684">
        <v>816</v>
      </c>
      <c r="F3684">
        <v>816</v>
      </c>
      <c r="G3684">
        <v>816</v>
      </c>
      <c r="H3684">
        <v>816</v>
      </c>
    </row>
    <row r="3685" spans="1:8">
      <c r="A3685" t="s">
        <v>1700</v>
      </c>
      <c r="B3685" t="s">
        <v>362</v>
      </c>
      <c r="C3685" t="s">
        <v>195</v>
      </c>
      <c r="D3685">
        <v>0</v>
      </c>
      <c r="E3685">
        <v>0</v>
      </c>
      <c r="F3685">
        <v>0</v>
      </c>
      <c r="G3685">
        <v>0</v>
      </c>
      <c r="H3685">
        <v>0</v>
      </c>
    </row>
    <row r="3686" spans="1:8">
      <c r="A3686" t="s">
        <v>1700</v>
      </c>
      <c r="B3686" t="s">
        <v>362</v>
      </c>
      <c r="C3686" t="s">
        <v>1707</v>
      </c>
      <c r="D3686">
        <v>0</v>
      </c>
      <c r="E3686">
        <v>0</v>
      </c>
      <c r="F3686">
        <v>0</v>
      </c>
      <c r="G3686">
        <v>0</v>
      </c>
      <c r="H3686">
        <v>0</v>
      </c>
    </row>
    <row r="3687" spans="1:8">
      <c r="A3687" t="s">
        <v>1700</v>
      </c>
      <c r="B3687" t="s">
        <v>362</v>
      </c>
      <c r="C3687" t="s">
        <v>196</v>
      </c>
      <c r="D3687">
        <v>0</v>
      </c>
      <c r="E3687">
        <v>0</v>
      </c>
      <c r="F3687">
        <v>0</v>
      </c>
      <c r="G3687">
        <v>0</v>
      </c>
      <c r="H3687">
        <v>0</v>
      </c>
    </row>
    <row r="3688" spans="1:8">
      <c r="A3688" t="s">
        <v>1700</v>
      </c>
      <c r="B3688" t="s">
        <v>362</v>
      </c>
      <c r="C3688" t="s">
        <v>197</v>
      </c>
      <c r="D3688">
        <v>3831</v>
      </c>
      <c r="E3688">
        <v>3831</v>
      </c>
      <c r="F3688">
        <v>3831</v>
      </c>
      <c r="G3688">
        <v>3831</v>
      </c>
      <c r="H3688">
        <v>3831</v>
      </c>
    </row>
    <row r="3689" spans="1:8">
      <c r="A3689" t="s">
        <v>1700</v>
      </c>
      <c r="B3689" t="s">
        <v>362</v>
      </c>
      <c r="C3689" t="s">
        <v>198</v>
      </c>
      <c r="D3689">
        <v>4647</v>
      </c>
      <c r="E3689">
        <v>4647</v>
      </c>
      <c r="F3689">
        <v>4647</v>
      </c>
      <c r="G3689">
        <v>4647</v>
      </c>
      <c r="H3689">
        <v>4647</v>
      </c>
    </row>
    <row r="3690" spans="1:8">
      <c r="A3690" t="s">
        <v>1700</v>
      </c>
      <c r="B3690" t="s">
        <v>362</v>
      </c>
      <c r="C3690" t="s">
        <v>199</v>
      </c>
      <c r="D3690">
        <v>4647</v>
      </c>
      <c r="E3690">
        <v>4647</v>
      </c>
      <c r="F3690">
        <v>4647</v>
      </c>
      <c r="G3690">
        <v>4647</v>
      </c>
      <c r="H3690">
        <v>4647</v>
      </c>
    </row>
    <row r="3691" spans="1:8">
      <c r="A3691" t="s">
        <v>1700</v>
      </c>
      <c r="B3691" t="s">
        <v>362</v>
      </c>
      <c r="C3691" t="s">
        <v>200</v>
      </c>
      <c r="D3691">
        <v>249</v>
      </c>
      <c r="E3691">
        <v>226</v>
      </c>
      <c r="F3691">
        <v>176</v>
      </c>
      <c r="G3691">
        <v>146</v>
      </c>
      <c r="H3691">
        <v>125</v>
      </c>
    </row>
    <row r="3692" spans="1:8">
      <c r="A3692" t="s">
        <v>1700</v>
      </c>
      <c r="B3692" t="s">
        <v>362</v>
      </c>
      <c r="C3692" t="s">
        <v>201</v>
      </c>
      <c r="D3692">
        <v>2161</v>
      </c>
      <c r="E3692">
        <v>3216</v>
      </c>
      <c r="F3692">
        <v>3855</v>
      </c>
      <c r="G3692">
        <v>3341</v>
      </c>
      <c r="H3692">
        <v>3821</v>
      </c>
    </row>
    <row r="3693" spans="1:8">
      <c r="A3693" t="s">
        <v>1700</v>
      </c>
      <c r="B3693" t="s">
        <v>362</v>
      </c>
      <c r="C3693" t="s">
        <v>202</v>
      </c>
      <c r="D3693">
        <v>4672</v>
      </c>
      <c r="E3693">
        <v>4335</v>
      </c>
      <c r="F3693">
        <v>5271</v>
      </c>
      <c r="G3693">
        <v>6162</v>
      </c>
      <c r="H3693">
        <v>5078</v>
      </c>
    </row>
    <row r="3694" spans="1:8">
      <c r="A3694" t="s">
        <v>1700</v>
      </c>
      <c r="B3694" t="s">
        <v>362</v>
      </c>
      <c r="C3694" t="s">
        <v>203</v>
      </c>
      <c r="D3694">
        <v>10762</v>
      </c>
      <c r="E3694">
        <v>13521</v>
      </c>
      <c r="F3694">
        <v>14382</v>
      </c>
      <c r="G3694">
        <v>12747</v>
      </c>
      <c r="H3694">
        <v>12162</v>
      </c>
    </row>
    <row r="3695" spans="1:8">
      <c r="A3695" t="s">
        <v>1700</v>
      </c>
      <c r="B3695" t="s">
        <v>362</v>
      </c>
      <c r="C3695" t="s">
        <v>204</v>
      </c>
      <c r="D3695">
        <v>17844</v>
      </c>
      <c r="E3695">
        <v>21299</v>
      </c>
      <c r="F3695">
        <v>23685</v>
      </c>
      <c r="G3695">
        <v>22396</v>
      </c>
      <c r="H3695">
        <v>21186</v>
      </c>
    </row>
    <row r="3696" spans="1:8">
      <c r="A3696" t="s">
        <v>1700</v>
      </c>
      <c r="B3696" t="s">
        <v>362</v>
      </c>
      <c r="C3696" t="s">
        <v>205</v>
      </c>
      <c r="D3696">
        <v>17844</v>
      </c>
      <c r="E3696">
        <v>21299</v>
      </c>
      <c r="F3696">
        <v>23685</v>
      </c>
      <c r="G3696">
        <v>22396</v>
      </c>
      <c r="H3696">
        <v>21186</v>
      </c>
    </row>
    <row r="3697" spans="1:8">
      <c r="A3697" t="s">
        <v>1700</v>
      </c>
      <c r="B3697" t="s">
        <v>362</v>
      </c>
      <c r="C3697" t="s">
        <v>1708</v>
      </c>
      <c r="D3697">
        <v>0</v>
      </c>
      <c r="E3697">
        <v>0</v>
      </c>
      <c r="F3697">
        <v>0</v>
      </c>
      <c r="G3697">
        <v>0</v>
      </c>
      <c r="H3697">
        <v>0</v>
      </c>
    </row>
    <row r="3698" spans="1:8">
      <c r="A3698" t="s">
        <v>1700</v>
      </c>
      <c r="B3698" t="s">
        <v>362</v>
      </c>
      <c r="C3698" t="s">
        <v>1709</v>
      </c>
      <c r="D3698">
        <v>60</v>
      </c>
      <c r="E3698">
        <v>60</v>
      </c>
      <c r="F3698">
        <v>66</v>
      </c>
      <c r="G3698">
        <v>66</v>
      </c>
      <c r="H3698">
        <v>69</v>
      </c>
    </row>
    <row r="3699" spans="1:8">
      <c r="A3699" t="s">
        <v>1700</v>
      </c>
      <c r="B3699" t="s">
        <v>362</v>
      </c>
      <c r="C3699" t="s">
        <v>206</v>
      </c>
      <c r="D3699">
        <v>0</v>
      </c>
      <c r="E3699">
        <v>0</v>
      </c>
      <c r="F3699">
        <v>0</v>
      </c>
      <c r="G3699">
        <v>0</v>
      </c>
      <c r="H3699">
        <v>0</v>
      </c>
    </row>
    <row r="3700" spans="1:8">
      <c r="A3700" t="s">
        <v>1700</v>
      </c>
      <c r="B3700" t="s">
        <v>362</v>
      </c>
      <c r="C3700" t="s">
        <v>207</v>
      </c>
      <c r="D3700">
        <v>2818</v>
      </c>
      <c r="E3700">
        <v>2026</v>
      </c>
      <c r="F3700">
        <v>2278</v>
      </c>
      <c r="G3700">
        <v>2374</v>
      </c>
      <c r="H3700">
        <v>3423</v>
      </c>
    </row>
    <row r="3701" spans="1:8">
      <c r="A3701" t="s">
        <v>1700</v>
      </c>
      <c r="B3701" t="s">
        <v>362</v>
      </c>
      <c r="C3701" t="s">
        <v>208</v>
      </c>
      <c r="D3701">
        <v>0</v>
      </c>
      <c r="E3701">
        <v>0</v>
      </c>
      <c r="F3701">
        <v>0</v>
      </c>
      <c r="G3701">
        <v>0</v>
      </c>
      <c r="H3701">
        <v>0</v>
      </c>
    </row>
    <row r="3702" spans="1:8">
      <c r="A3702" t="s">
        <v>1700</v>
      </c>
      <c r="B3702" t="s">
        <v>362</v>
      </c>
      <c r="C3702" t="s">
        <v>209</v>
      </c>
      <c r="D3702">
        <v>2818</v>
      </c>
      <c r="E3702">
        <v>2026</v>
      </c>
      <c r="F3702">
        <v>2278</v>
      </c>
      <c r="G3702">
        <v>2374</v>
      </c>
      <c r="H3702">
        <v>3423</v>
      </c>
    </row>
    <row r="3703" spans="1:8">
      <c r="A3703" t="s">
        <v>1700</v>
      </c>
      <c r="B3703" t="s">
        <v>362</v>
      </c>
      <c r="C3703" t="s">
        <v>210</v>
      </c>
      <c r="D3703">
        <v>0</v>
      </c>
      <c r="E3703">
        <v>0</v>
      </c>
      <c r="F3703">
        <v>0</v>
      </c>
      <c r="G3703">
        <v>0</v>
      </c>
      <c r="H3703">
        <v>0</v>
      </c>
    </row>
    <row r="3704" spans="1:8">
      <c r="A3704" t="s">
        <v>1700</v>
      </c>
      <c r="B3704" t="s">
        <v>362</v>
      </c>
      <c r="C3704" t="s">
        <v>211</v>
      </c>
      <c r="D3704">
        <v>0</v>
      </c>
      <c r="E3704">
        <v>0</v>
      </c>
      <c r="F3704">
        <v>0</v>
      </c>
      <c r="G3704">
        <v>0</v>
      </c>
      <c r="H3704">
        <v>0</v>
      </c>
    </row>
    <row r="3705" spans="1:8">
      <c r="A3705" t="s">
        <v>1700</v>
      </c>
      <c r="B3705" t="s">
        <v>362</v>
      </c>
      <c r="C3705" t="s">
        <v>212</v>
      </c>
      <c r="D3705">
        <v>0</v>
      </c>
      <c r="E3705">
        <v>0</v>
      </c>
      <c r="F3705">
        <v>0</v>
      </c>
      <c r="G3705">
        <v>0</v>
      </c>
      <c r="H3705">
        <v>0</v>
      </c>
    </row>
    <row r="3706" spans="1:8">
      <c r="A3706" t="s">
        <v>1700</v>
      </c>
      <c r="B3706" t="s">
        <v>362</v>
      </c>
      <c r="C3706" t="s">
        <v>213</v>
      </c>
      <c r="D3706">
        <v>0</v>
      </c>
      <c r="E3706">
        <v>0</v>
      </c>
      <c r="F3706">
        <v>0</v>
      </c>
      <c r="G3706">
        <v>0</v>
      </c>
      <c r="H3706">
        <v>0</v>
      </c>
    </row>
    <row r="3707" spans="1:8">
      <c r="A3707" t="s">
        <v>1700</v>
      </c>
      <c r="B3707" t="s">
        <v>362</v>
      </c>
      <c r="C3707" t="s">
        <v>214</v>
      </c>
      <c r="D3707">
        <v>0</v>
      </c>
      <c r="E3707">
        <v>0</v>
      </c>
      <c r="F3707">
        <v>0</v>
      </c>
      <c r="G3707">
        <v>0</v>
      </c>
      <c r="H3707">
        <v>0</v>
      </c>
    </row>
    <row r="3708" spans="1:8">
      <c r="A3708" t="s">
        <v>1700</v>
      </c>
      <c r="B3708" t="s">
        <v>362</v>
      </c>
      <c r="C3708" t="s">
        <v>215</v>
      </c>
      <c r="D3708">
        <v>24712</v>
      </c>
      <c r="E3708">
        <v>25624</v>
      </c>
      <c r="F3708">
        <v>26440</v>
      </c>
      <c r="G3708">
        <v>18721</v>
      </c>
      <c r="H3708">
        <v>24909</v>
      </c>
    </row>
    <row r="3709" spans="1:8">
      <c r="A3709" t="s">
        <v>1700</v>
      </c>
      <c r="B3709" t="s">
        <v>362</v>
      </c>
      <c r="C3709" t="s">
        <v>216</v>
      </c>
      <c r="D3709">
        <v>24712</v>
      </c>
      <c r="E3709">
        <v>25624</v>
      </c>
      <c r="F3709">
        <v>26440</v>
      </c>
      <c r="G3709">
        <v>18721</v>
      </c>
      <c r="H3709">
        <v>24909</v>
      </c>
    </row>
    <row r="3710" spans="1:8">
      <c r="A3710" t="s">
        <v>1700</v>
      </c>
      <c r="B3710" t="s">
        <v>362</v>
      </c>
      <c r="C3710" t="s">
        <v>217</v>
      </c>
      <c r="D3710">
        <v>24712</v>
      </c>
      <c r="E3710">
        <v>25624</v>
      </c>
      <c r="F3710">
        <v>26440</v>
      </c>
      <c r="G3710">
        <v>18721</v>
      </c>
      <c r="H3710">
        <v>24909</v>
      </c>
    </row>
    <row r="3711" spans="1:8">
      <c r="A3711" t="s">
        <v>1700</v>
      </c>
      <c r="B3711" t="s">
        <v>362</v>
      </c>
      <c r="C3711" t="s">
        <v>218</v>
      </c>
      <c r="D3711">
        <v>47</v>
      </c>
      <c r="E3711">
        <v>36</v>
      </c>
      <c r="F3711">
        <v>58</v>
      </c>
      <c r="G3711">
        <v>34</v>
      </c>
      <c r="H3711">
        <v>54</v>
      </c>
    </row>
    <row r="3712" spans="1:8">
      <c r="A3712" t="s">
        <v>1700</v>
      </c>
      <c r="B3712" t="s">
        <v>362</v>
      </c>
      <c r="C3712" t="s">
        <v>219</v>
      </c>
      <c r="D3712">
        <v>33</v>
      </c>
      <c r="E3712">
        <v>22</v>
      </c>
      <c r="F3712">
        <v>35</v>
      </c>
      <c r="G3712">
        <v>22</v>
      </c>
      <c r="H3712">
        <v>34</v>
      </c>
    </row>
    <row r="3713" spans="1:8">
      <c r="A3713" t="s">
        <v>1700</v>
      </c>
      <c r="B3713" t="s">
        <v>362</v>
      </c>
      <c r="C3713" t="s">
        <v>220</v>
      </c>
      <c r="D3713">
        <v>112</v>
      </c>
      <c r="E3713">
        <v>103</v>
      </c>
      <c r="F3713">
        <v>147</v>
      </c>
      <c r="G3713">
        <v>126</v>
      </c>
      <c r="H3713">
        <v>142</v>
      </c>
    </row>
    <row r="3714" spans="1:8">
      <c r="A3714" t="s">
        <v>1700</v>
      </c>
      <c r="B3714" t="s">
        <v>362</v>
      </c>
      <c r="C3714" t="s">
        <v>221</v>
      </c>
      <c r="D3714">
        <v>192</v>
      </c>
      <c r="E3714">
        <v>161</v>
      </c>
      <c r="F3714">
        <v>241</v>
      </c>
      <c r="G3714">
        <v>182</v>
      </c>
      <c r="H3714">
        <v>231</v>
      </c>
    </row>
    <row r="3715" spans="1:8">
      <c r="A3715" t="s">
        <v>1700</v>
      </c>
      <c r="B3715" t="s">
        <v>362</v>
      </c>
      <c r="C3715" t="s">
        <v>222</v>
      </c>
      <c r="D3715">
        <v>192</v>
      </c>
      <c r="E3715">
        <v>161</v>
      </c>
      <c r="F3715">
        <v>241</v>
      </c>
      <c r="G3715">
        <v>182</v>
      </c>
      <c r="H3715">
        <v>231</v>
      </c>
    </row>
    <row r="3716" spans="1:8">
      <c r="A3716" t="s">
        <v>1700</v>
      </c>
      <c r="B3716" t="s">
        <v>362</v>
      </c>
      <c r="C3716" t="s">
        <v>223</v>
      </c>
      <c r="D3716">
        <v>150</v>
      </c>
      <c r="E3716">
        <v>157</v>
      </c>
      <c r="F3716">
        <v>149</v>
      </c>
      <c r="G3716">
        <v>128</v>
      </c>
      <c r="H3716">
        <v>130</v>
      </c>
    </row>
    <row r="3717" spans="1:8">
      <c r="A3717" t="s">
        <v>1700</v>
      </c>
      <c r="B3717" t="s">
        <v>362</v>
      </c>
      <c r="C3717" t="s">
        <v>224</v>
      </c>
      <c r="D3717">
        <v>176828</v>
      </c>
      <c r="E3717">
        <v>180345</v>
      </c>
      <c r="F3717">
        <v>170130</v>
      </c>
      <c r="G3717">
        <v>155866</v>
      </c>
      <c r="H3717">
        <v>168384</v>
      </c>
    </row>
    <row r="3718" spans="1:8">
      <c r="A3718" t="s">
        <v>1700</v>
      </c>
      <c r="B3718" t="s">
        <v>362</v>
      </c>
      <c r="C3718" t="s">
        <v>225</v>
      </c>
      <c r="D3718">
        <v>326922</v>
      </c>
      <c r="E3718">
        <v>336077</v>
      </c>
      <c r="F3718">
        <v>327826</v>
      </c>
      <c r="G3718">
        <v>299473</v>
      </c>
      <c r="H3718">
        <v>318311</v>
      </c>
    </row>
    <row r="3719" spans="1:8">
      <c r="A3719" t="s">
        <v>1700</v>
      </c>
      <c r="B3719" t="s">
        <v>362</v>
      </c>
      <c r="C3719" t="s">
        <v>226</v>
      </c>
      <c r="D3719">
        <v>235837</v>
      </c>
      <c r="E3719">
        <v>256544</v>
      </c>
      <c r="F3719">
        <v>240529</v>
      </c>
      <c r="G3719">
        <v>232975</v>
      </c>
      <c r="H3719">
        <v>245895</v>
      </c>
    </row>
    <row r="3720" spans="1:8">
      <c r="A3720" t="s">
        <v>1700</v>
      </c>
      <c r="B3720" t="s">
        <v>362</v>
      </c>
      <c r="C3720" t="s">
        <v>227</v>
      </c>
      <c r="D3720">
        <v>739736</v>
      </c>
      <c r="E3720">
        <v>773123</v>
      </c>
      <c r="F3720">
        <v>738634</v>
      </c>
      <c r="G3720">
        <v>688441</v>
      </c>
      <c r="H3720">
        <v>732720</v>
      </c>
    </row>
    <row r="3721" spans="1:8">
      <c r="A3721" t="s">
        <v>1700</v>
      </c>
      <c r="B3721" t="s">
        <v>362</v>
      </c>
      <c r="C3721" t="s">
        <v>228</v>
      </c>
      <c r="D3721">
        <v>739736</v>
      </c>
      <c r="E3721">
        <v>773123</v>
      </c>
      <c r="F3721">
        <v>738634</v>
      </c>
      <c r="G3721">
        <v>688441</v>
      </c>
      <c r="H3721">
        <v>732720</v>
      </c>
    </row>
    <row r="3722" spans="1:8">
      <c r="A3722" t="s">
        <v>1700</v>
      </c>
      <c r="B3722" t="s">
        <v>362</v>
      </c>
      <c r="C3722" t="s">
        <v>229</v>
      </c>
      <c r="D3722">
        <v>3457</v>
      </c>
      <c r="E3722">
        <v>3219</v>
      </c>
      <c r="F3722">
        <v>3072</v>
      </c>
      <c r="G3722">
        <v>2796</v>
      </c>
      <c r="H3722">
        <v>2993</v>
      </c>
    </row>
    <row r="3723" spans="1:8">
      <c r="A3723" t="s">
        <v>1700</v>
      </c>
      <c r="B3723" t="s">
        <v>362</v>
      </c>
      <c r="C3723" t="s">
        <v>230</v>
      </c>
      <c r="D3723">
        <v>3907</v>
      </c>
      <c r="E3723">
        <v>3916</v>
      </c>
      <c r="F3723">
        <v>3580</v>
      </c>
      <c r="G3723">
        <v>3331</v>
      </c>
      <c r="H3723">
        <v>3665</v>
      </c>
    </row>
    <row r="3724" spans="1:8">
      <c r="A3724" t="s">
        <v>1700</v>
      </c>
      <c r="B3724" t="s">
        <v>362</v>
      </c>
      <c r="C3724" t="s">
        <v>231</v>
      </c>
      <c r="D3724">
        <v>7365</v>
      </c>
      <c r="E3724">
        <v>7135</v>
      </c>
      <c r="F3724">
        <v>6652</v>
      </c>
      <c r="G3724">
        <v>6126</v>
      </c>
      <c r="H3724">
        <v>6658</v>
      </c>
    </row>
    <row r="3725" spans="1:8">
      <c r="A3725" t="s">
        <v>1700</v>
      </c>
      <c r="B3725" t="s">
        <v>362</v>
      </c>
      <c r="C3725" t="s">
        <v>232</v>
      </c>
      <c r="D3725">
        <v>7365</v>
      </c>
      <c r="E3725">
        <v>7135</v>
      </c>
      <c r="F3725">
        <v>6652</v>
      </c>
      <c r="G3725">
        <v>6126</v>
      </c>
      <c r="H3725">
        <v>6658</v>
      </c>
    </row>
    <row r="3726" spans="1:8">
      <c r="A3726" t="s">
        <v>1700</v>
      </c>
      <c r="B3726" t="s">
        <v>362</v>
      </c>
      <c r="C3726" t="s">
        <v>233</v>
      </c>
      <c r="D3726">
        <v>0</v>
      </c>
      <c r="E3726">
        <v>0</v>
      </c>
      <c r="F3726">
        <v>0</v>
      </c>
      <c r="G3726">
        <v>0</v>
      </c>
      <c r="H3726">
        <v>0</v>
      </c>
    </row>
    <row r="3727" spans="1:8">
      <c r="A3727" t="s">
        <v>1700</v>
      </c>
      <c r="B3727" t="s">
        <v>362</v>
      </c>
      <c r="C3727" t="s">
        <v>234</v>
      </c>
      <c r="D3727">
        <v>368432</v>
      </c>
      <c r="E3727">
        <v>360072</v>
      </c>
      <c r="F3727">
        <v>352446</v>
      </c>
      <c r="G3727">
        <v>322696</v>
      </c>
      <c r="H3727">
        <v>353220</v>
      </c>
    </row>
    <row r="3728" spans="1:8">
      <c r="A3728" t="s">
        <v>1700</v>
      </c>
      <c r="B3728" t="s">
        <v>362</v>
      </c>
      <c r="C3728" t="s">
        <v>235</v>
      </c>
      <c r="D3728">
        <v>7220</v>
      </c>
      <c r="E3728">
        <v>7343</v>
      </c>
      <c r="F3728">
        <v>7414</v>
      </c>
      <c r="G3728">
        <v>7455</v>
      </c>
      <c r="H3728">
        <v>7513</v>
      </c>
    </row>
    <row r="3729" spans="1:8">
      <c r="A3729" t="s">
        <v>1700</v>
      </c>
      <c r="B3729" t="s">
        <v>362</v>
      </c>
      <c r="C3729" t="s">
        <v>236</v>
      </c>
      <c r="D3729">
        <v>5436</v>
      </c>
      <c r="E3729">
        <v>5491</v>
      </c>
      <c r="F3729">
        <v>5325</v>
      </c>
      <c r="G3729">
        <v>5381</v>
      </c>
      <c r="H3729">
        <v>5373</v>
      </c>
    </row>
    <row r="3730" spans="1:8">
      <c r="A3730" t="s">
        <v>1700</v>
      </c>
      <c r="B3730" t="s">
        <v>362</v>
      </c>
      <c r="C3730" t="s">
        <v>237</v>
      </c>
      <c r="D3730">
        <v>381087</v>
      </c>
      <c r="E3730">
        <v>372906</v>
      </c>
      <c r="F3730">
        <v>365185</v>
      </c>
      <c r="G3730">
        <v>335532</v>
      </c>
      <c r="H3730">
        <v>366105</v>
      </c>
    </row>
    <row r="3731" spans="1:8">
      <c r="A3731" t="s">
        <v>1700</v>
      </c>
      <c r="B3731" t="s">
        <v>362</v>
      </c>
      <c r="C3731" t="s">
        <v>238</v>
      </c>
      <c r="D3731">
        <v>381087</v>
      </c>
      <c r="E3731">
        <v>372906</v>
      </c>
      <c r="F3731">
        <v>365185</v>
      </c>
      <c r="G3731">
        <v>335532</v>
      </c>
      <c r="H3731">
        <v>366105</v>
      </c>
    </row>
    <row r="3732" spans="1:8">
      <c r="A3732" t="s">
        <v>1700</v>
      </c>
      <c r="B3732" t="s">
        <v>362</v>
      </c>
      <c r="C3732" t="s">
        <v>239</v>
      </c>
      <c r="D3732">
        <v>355608</v>
      </c>
      <c r="E3732">
        <v>348230</v>
      </c>
      <c r="F3732">
        <v>340556</v>
      </c>
      <c r="G3732">
        <v>312281</v>
      </c>
      <c r="H3732">
        <v>340523</v>
      </c>
    </row>
    <row r="3733" spans="1:8">
      <c r="A3733" t="s">
        <v>1700</v>
      </c>
      <c r="B3733" t="s">
        <v>362</v>
      </c>
      <c r="C3733" t="s">
        <v>240</v>
      </c>
      <c r="D3733">
        <v>1244</v>
      </c>
      <c r="E3733">
        <v>1239</v>
      </c>
      <c r="F3733">
        <v>1127</v>
      </c>
      <c r="G3733">
        <v>1068</v>
      </c>
      <c r="H3733">
        <v>1069</v>
      </c>
    </row>
    <row r="3734" spans="1:8">
      <c r="A3734" t="s">
        <v>1700</v>
      </c>
      <c r="B3734" t="s">
        <v>362</v>
      </c>
      <c r="C3734" t="s">
        <v>241</v>
      </c>
      <c r="D3734">
        <v>0</v>
      </c>
      <c r="E3734">
        <v>0</v>
      </c>
      <c r="F3734">
        <v>0</v>
      </c>
      <c r="G3734">
        <v>0</v>
      </c>
      <c r="H3734">
        <v>0</v>
      </c>
    </row>
    <row r="3735" spans="1:8">
      <c r="A3735" t="s">
        <v>1700</v>
      </c>
      <c r="B3735" t="s">
        <v>362</v>
      </c>
      <c r="C3735" t="s">
        <v>242</v>
      </c>
      <c r="D3735">
        <v>9511</v>
      </c>
      <c r="E3735">
        <v>8319</v>
      </c>
      <c r="F3735">
        <v>11784</v>
      </c>
      <c r="G3735">
        <v>10386</v>
      </c>
      <c r="H3735">
        <v>12960</v>
      </c>
    </row>
    <row r="3736" spans="1:8">
      <c r="A3736" t="s">
        <v>1700</v>
      </c>
      <c r="B3736" t="s">
        <v>362</v>
      </c>
      <c r="C3736" t="s">
        <v>243</v>
      </c>
      <c r="D3736">
        <v>78358</v>
      </c>
      <c r="E3736">
        <v>90146</v>
      </c>
      <c r="F3736">
        <v>92792</v>
      </c>
      <c r="G3736">
        <v>85627</v>
      </c>
      <c r="H3736">
        <v>93524</v>
      </c>
    </row>
    <row r="3737" spans="1:8">
      <c r="A3737" t="s">
        <v>1700</v>
      </c>
      <c r="B3737" t="s">
        <v>362</v>
      </c>
      <c r="C3737" t="s">
        <v>244</v>
      </c>
      <c r="D3737">
        <v>139896</v>
      </c>
      <c r="E3737">
        <v>206154</v>
      </c>
      <c r="F3737">
        <v>233950</v>
      </c>
      <c r="G3737">
        <v>243409</v>
      </c>
      <c r="H3737">
        <v>216759</v>
      </c>
    </row>
    <row r="3738" spans="1:8">
      <c r="A3738" t="s">
        <v>1700</v>
      </c>
      <c r="B3738" t="s">
        <v>362</v>
      </c>
      <c r="C3738" t="s">
        <v>1710</v>
      </c>
      <c r="D3738">
        <v>6541</v>
      </c>
      <c r="E3738">
        <v>7919</v>
      </c>
      <c r="F3738">
        <v>7894</v>
      </c>
      <c r="G3738">
        <v>7872</v>
      </c>
      <c r="H3738">
        <v>7966</v>
      </c>
    </row>
    <row r="3739" spans="1:8">
      <c r="A3739" t="s">
        <v>1700</v>
      </c>
      <c r="B3739" t="s">
        <v>362</v>
      </c>
      <c r="C3739" t="s">
        <v>245</v>
      </c>
      <c r="D3739">
        <v>394814</v>
      </c>
      <c r="E3739">
        <v>438717</v>
      </c>
      <c r="F3739">
        <v>448699</v>
      </c>
      <c r="G3739">
        <v>396687</v>
      </c>
      <c r="H3739">
        <v>411831</v>
      </c>
    </row>
    <row r="3740" spans="1:8">
      <c r="A3740" t="s">
        <v>1700</v>
      </c>
      <c r="B3740" t="s">
        <v>362</v>
      </c>
      <c r="C3740" t="s">
        <v>246</v>
      </c>
      <c r="D3740">
        <v>128855</v>
      </c>
      <c r="E3740">
        <v>150829</v>
      </c>
      <c r="F3740">
        <v>150165</v>
      </c>
      <c r="G3740">
        <v>140704</v>
      </c>
      <c r="H3740">
        <v>138280</v>
      </c>
    </row>
    <row r="3741" spans="1:8">
      <c r="A3741" t="s">
        <v>1700</v>
      </c>
      <c r="B3741" t="s">
        <v>362</v>
      </c>
      <c r="C3741" t="s">
        <v>247</v>
      </c>
      <c r="D3741">
        <v>751432</v>
      </c>
      <c r="E3741">
        <v>894163</v>
      </c>
      <c r="F3741">
        <v>937388</v>
      </c>
      <c r="G3741">
        <v>876815</v>
      </c>
      <c r="H3741">
        <v>873357</v>
      </c>
    </row>
    <row r="3742" spans="1:8">
      <c r="A3742" t="s">
        <v>1700</v>
      </c>
      <c r="B3742" t="s">
        <v>362</v>
      </c>
      <c r="C3742" t="s">
        <v>248</v>
      </c>
      <c r="D3742">
        <v>112.8</v>
      </c>
      <c r="E3742">
        <v>133.5</v>
      </c>
      <c r="F3742">
        <v>139.30000000000001</v>
      </c>
      <c r="G3742">
        <v>129.19999999999999</v>
      </c>
      <c r="H3742">
        <v>128.19999999999999</v>
      </c>
    </row>
    <row r="3743" spans="1:8">
      <c r="A3743" t="s">
        <v>1700</v>
      </c>
      <c r="B3743" t="s">
        <v>362</v>
      </c>
      <c r="C3743" t="s">
        <v>249</v>
      </c>
      <c r="D3743">
        <v>611537</v>
      </c>
      <c r="E3743">
        <v>688011</v>
      </c>
      <c r="F3743">
        <v>703441</v>
      </c>
      <c r="G3743">
        <v>633405</v>
      </c>
      <c r="H3743">
        <v>656596</v>
      </c>
    </row>
    <row r="3744" spans="1:8">
      <c r="A3744" t="s">
        <v>1700</v>
      </c>
      <c r="B3744" t="s">
        <v>362</v>
      </c>
      <c r="C3744" t="s">
        <v>250</v>
      </c>
      <c r="D3744">
        <v>747919</v>
      </c>
      <c r="E3744">
        <v>890433</v>
      </c>
      <c r="F3744">
        <v>934151</v>
      </c>
      <c r="G3744">
        <v>873505</v>
      </c>
      <c r="H3744">
        <v>870075</v>
      </c>
    </row>
    <row r="3745" spans="1:8">
      <c r="A3745" t="s">
        <v>1700</v>
      </c>
      <c r="B3745" t="s">
        <v>362</v>
      </c>
      <c r="C3745" t="s">
        <v>251</v>
      </c>
      <c r="D3745">
        <v>0</v>
      </c>
      <c r="E3745">
        <v>0</v>
      </c>
      <c r="F3745">
        <v>0</v>
      </c>
      <c r="G3745">
        <v>0</v>
      </c>
      <c r="H3745">
        <v>0</v>
      </c>
    </row>
    <row r="3746" spans="1:8">
      <c r="A3746" t="s">
        <v>1700</v>
      </c>
      <c r="B3746" t="s">
        <v>362</v>
      </c>
      <c r="C3746" t="s">
        <v>252</v>
      </c>
      <c r="D3746">
        <v>0</v>
      </c>
      <c r="E3746">
        <v>0</v>
      </c>
      <c r="F3746">
        <v>0</v>
      </c>
      <c r="G3746">
        <v>0</v>
      </c>
      <c r="H3746">
        <v>0</v>
      </c>
    </row>
    <row r="3747" spans="1:8">
      <c r="A3747" t="s">
        <v>1700</v>
      </c>
      <c r="B3747" t="s">
        <v>362</v>
      </c>
      <c r="C3747" t="s">
        <v>1711</v>
      </c>
      <c r="D3747">
        <v>0</v>
      </c>
      <c r="E3747">
        <v>0</v>
      </c>
      <c r="F3747">
        <v>0</v>
      </c>
      <c r="G3747">
        <v>0</v>
      </c>
      <c r="H3747">
        <v>0</v>
      </c>
    </row>
    <row r="3748" spans="1:8">
      <c r="A3748" t="s">
        <v>1700</v>
      </c>
      <c r="B3748" t="s">
        <v>362</v>
      </c>
      <c r="C3748" t="s">
        <v>253</v>
      </c>
      <c r="D3748">
        <v>0</v>
      </c>
      <c r="E3748">
        <v>0</v>
      </c>
      <c r="F3748">
        <v>0</v>
      </c>
      <c r="G3748">
        <v>0</v>
      </c>
      <c r="H3748">
        <v>0</v>
      </c>
    </row>
    <row r="3749" spans="1:8">
      <c r="A3749" t="s">
        <v>1700</v>
      </c>
      <c r="B3749" t="s">
        <v>362</v>
      </c>
      <c r="C3749" t="s">
        <v>1712</v>
      </c>
      <c r="D3749">
        <v>619</v>
      </c>
      <c r="E3749">
        <v>619</v>
      </c>
      <c r="F3749">
        <v>619</v>
      </c>
      <c r="G3749">
        <v>619</v>
      </c>
      <c r="H3749">
        <v>619</v>
      </c>
    </row>
    <row r="3750" spans="1:8">
      <c r="A3750" t="s">
        <v>1700</v>
      </c>
      <c r="B3750" t="s">
        <v>362</v>
      </c>
      <c r="C3750" t="s">
        <v>1713</v>
      </c>
      <c r="D3750">
        <v>43383</v>
      </c>
      <c r="E3750">
        <v>44065</v>
      </c>
      <c r="F3750">
        <v>44928</v>
      </c>
      <c r="G3750">
        <v>44477</v>
      </c>
      <c r="H3750">
        <v>44118</v>
      </c>
    </row>
    <row r="3751" spans="1:8">
      <c r="A3751" t="s">
        <v>1700</v>
      </c>
      <c r="B3751" t="s">
        <v>362</v>
      </c>
      <c r="C3751" t="s">
        <v>1714</v>
      </c>
      <c r="D3751">
        <v>0</v>
      </c>
      <c r="E3751">
        <v>0</v>
      </c>
      <c r="F3751">
        <v>0</v>
      </c>
      <c r="G3751">
        <v>0</v>
      </c>
      <c r="H3751">
        <v>2864</v>
      </c>
    </row>
    <row r="3752" spans="1:8">
      <c r="A3752" t="s">
        <v>1700</v>
      </c>
      <c r="B3752" t="s">
        <v>362</v>
      </c>
      <c r="C3752" t="s">
        <v>254</v>
      </c>
      <c r="D3752">
        <v>43383</v>
      </c>
      <c r="E3752">
        <v>44065</v>
      </c>
      <c r="F3752">
        <v>44928</v>
      </c>
      <c r="G3752">
        <v>44477</v>
      </c>
      <c r="H3752">
        <v>44118</v>
      </c>
    </row>
    <row r="3753" spans="1:8">
      <c r="A3753" t="s">
        <v>1700</v>
      </c>
      <c r="B3753" t="s">
        <v>362</v>
      </c>
      <c r="C3753" t="s">
        <v>255</v>
      </c>
      <c r="D3753">
        <v>43383</v>
      </c>
      <c r="E3753">
        <v>44065</v>
      </c>
      <c r="F3753">
        <v>44928</v>
      </c>
      <c r="G3753">
        <v>44477</v>
      </c>
      <c r="H3753">
        <v>46982</v>
      </c>
    </row>
    <row r="3754" spans="1:8">
      <c r="A3754" t="s">
        <v>1700</v>
      </c>
      <c r="B3754" t="s">
        <v>362</v>
      </c>
      <c r="C3754" t="s">
        <v>256</v>
      </c>
      <c r="D3754">
        <v>43383</v>
      </c>
      <c r="E3754">
        <v>44065</v>
      </c>
      <c r="F3754">
        <v>44928</v>
      </c>
      <c r="G3754">
        <v>44477</v>
      </c>
      <c r="H3754">
        <v>46982</v>
      </c>
    </row>
    <row r="3755" spans="1:8">
      <c r="A3755" t="s">
        <v>1700</v>
      </c>
      <c r="B3755" t="s">
        <v>362</v>
      </c>
      <c r="C3755" t="s">
        <v>1715</v>
      </c>
      <c r="D3755">
        <v>89</v>
      </c>
      <c r="E3755">
        <v>88</v>
      </c>
      <c r="F3755">
        <v>88</v>
      </c>
      <c r="G3755">
        <v>88</v>
      </c>
      <c r="H3755">
        <v>88</v>
      </c>
    </row>
    <row r="3756" spans="1:8">
      <c r="A3756" t="s">
        <v>1700</v>
      </c>
      <c r="B3756" t="s">
        <v>362</v>
      </c>
      <c r="C3756" t="s">
        <v>257</v>
      </c>
      <c r="D3756">
        <v>87838</v>
      </c>
      <c r="E3756">
        <v>94923</v>
      </c>
      <c r="F3756">
        <v>98486</v>
      </c>
      <c r="G3756">
        <v>93887</v>
      </c>
      <c r="H3756">
        <v>99024</v>
      </c>
    </row>
    <row r="3757" spans="1:8">
      <c r="A3757" t="s">
        <v>1700</v>
      </c>
      <c r="B3757" t="s">
        <v>362</v>
      </c>
      <c r="C3757" t="s">
        <v>258</v>
      </c>
      <c r="D3757">
        <v>91805</v>
      </c>
      <c r="E3757">
        <v>98611</v>
      </c>
      <c r="F3757">
        <v>102128</v>
      </c>
      <c r="G3757">
        <v>97152</v>
      </c>
      <c r="H3757">
        <v>105433</v>
      </c>
    </row>
    <row r="3758" spans="1:8">
      <c r="A3758" t="s">
        <v>1700</v>
      </c>
      <c r="B3758" t="s">
        <v>362</v>
      </c>
      <c r="C3758" t="s">
        <v>259</v>
      </c>
      <c r="D3758">
        <v>91805</v>
      </c>
      <c r="E3758">
        <v>98611</v>
      </c>
      <c r="F3758">
        <v>102128</v>
      </c>
      <c r="G3758">
        <v>97152</v>
      </c>
      <c r="H3758">
        <v>105433</v>
      </c>
    </row>
    <row r="3759" spans="1:8">
      <c r="A3759" t="s">
        <v>1700</v>
      </c>
      <c r="B3759" t="s">
        <v>362</v>
      </c>
      <c r="C3759" t="s">
        <v>260</v>
      </c>
      <c r="D3759">
        <v>574235</v>
      </c>
      <c r="E3759">
        <v>565275</v>
      </c>
      <c r="F3759">
        <v>560883</v>
      </c>
      <c r="G3759">
        <v>515797</v>
      </c>
      <c r="H3759">
        <v>572701</v>
      </c>
    </row>
    <row r="3760" spans="1:8">
      <c r="A3760" t="s">
        <v>1700</v>
      </c>
      <c r="B3760" t="s">
        <v>362</v>
      </c>
      <c r="C3760" t="s">
        <v>261</v>
      </c>
      <c r="D3760">
        <v>13487</v>
      </c>
      <c r="E3760">
        <v>15090</v>
      </c>
      <c r="F3760">
        <v>16313</v>
      </c>
      <c r="G3760">
        <v>13656</v>
      </c>
      <c r="H3760">
        <v>15435</v>
      </c>
    </row>
    <row r="3761" spans="1:8">
      <c r="A3761" t="s">
        <v>1700</v>
      </c>
      <c r="B3761" t="s">
        <v>362</v>
      </c>
      <c r="C3761" t="s">
        <v>262</v>
      </c>
      <c r="D3761">
        <v>1147</v>
      </c>
      <c r="E3761">
        <v>1236</v>
      </c>
      <c r="F3761">
        <v>1347</v>
      </c>
      <c r="G3761">
        <v>1310</v>
      </c>
      <c r="H3761">
        <v>1610</v>
      </c>
    </row>
    <row r="3762" spans="1:8">
      <c r="A3762" t="s">
        <v>1700</v>
      </c>
      <c r="B3762" t="s">
        <v>362</v>
      </c>
      <c r="C3762" t="s">
        <v>1716</v>
      </c>
      <c r="D3762">
        <v>238</v>
      </c>
      <c r="E3762">
        <v>98</v>
      </c>
      <c r="F3762">
        <v>98</v>
      </c>
      <c r="G3762">
        <v>98</v>
      </c>
      <c r="H3762">
        <v>96</v>
      </c>
    </row>
    <row r="3763" spans="1:8">
      <c r="A3763" t="s">
        <v>1700</v>
      </c>
      <c r="B3763" t="s">
        <v>362</v>
      </c>
      <c r="C3763" t="s">
        <v>263</v>
      </c>
      <c r="D3763">
        <v>132941</v>
      </c>
      <c r="E3763">
        <v>139055</v>
      </c>
      <c r="F3763">
        <v>147211</v>
      </c>
      <c r="G3763">
        <v>137736</v>
      </c>
      <c r="H3763">
        <v>143379</v>
      </c>
    </row>
    <row r="3764" spans="1:8">
      <c r="A3764" t="s">
        <v>1700</v>
      </c>
      <c r="B3764" t="s">
        <v>362</v>
      </c>
      <c r="C3764" t="s">
        <v>264</v>
      </c>
      <c r="D3764">
        <v>11818</v>
      </c>
      <c r="E3764">
        <v>14775</v>
      </c>
      <c r="F3764">
        <v>15809</v>
      </c>
      <c r="G3764">
        <v>13930</v>
      </c>
      <c r="H3764">
        <v>13480</v>
      </c>
    </row>
    <row r="3765" spans="1:8">
      <c r="A3765" t="s">
        <v>1700</v>
      </c>
      <c r="B3765" t="s">
        <v>362</v>
      </c>
      <c r="C3765" t="s">
        <v>265</v>
      </c>
      <c r="D3765">
        <v>733628</v>
      </c>
      <c r="E3765">
        <v>735431</v>
      </c>
      <c r="F3765">
        <v>741562</v>
      </c>
      <c r="G3765">
        <v>682428</v>
      </c>
      <c r="H3765">
        <v>746606</v>
      </c>
    </row>
    <row r="3766" spans="1:8">
      <c r="A3766" t="s">
        <v>1700</v>
      </c>
      <c r="B3766" t="s">
        <v>362</v>
      </c>
      <c r="C3766" t="s">
        <v>266</v>
      </c>
      <c r="D3766">
        <v>110.1</v>
      </c>
      <c r="E3766">
        <v>109.8</v>
      </c>
      <c r="F3766">
        <v>110.2</v>
      </c>
      <c r="G3766">
        <v>100.5</v>
      </c>
      <c r="H3766">
        <v>109.6</v>
      </c>
    </row>
    <row r="3767" spans="1:8">
      <c r="A3767" t="s">
        <v>1700</v>
      </c>
      <c r="B3767" t="s">
        <v>362</v>
      </c>
      <c r="C3767" t="s">
        <v>267</v>
      </c>
      <c r="D3767">
        <v>732481</v>
      </c>
      <c r="E3767">
        <v>734195</v>
      </c>
      <c r="F3767">
        <v>740215</v>
      </c>
      <c r="G3767">
        <v>681118</v>
      </c>
      <c r="H3767">
        <v>744996</v>
      </c>
    </row>
    <row r="3768" spans="1:8">
      <c r="A3768" t="s">
        <v>1700</v>
      </c>
      <c r="B3768" t="s">
        <v>362</v>
      </c>
      <c r="C3768" t="s">
        <v>268</v>
      </c>
      <c r="D3768">
        <v>0</v>
      </c>
      <c r="E3768">
        <v>0</v>
      </c>
      <c r="F3768">
        <v>0</v>
      </c>
      <c r="G3768">
        <v>0</v>
      </c>
      <c r="H3768">
        <v>0</v>
      </c>
    </row>
    <row r="3769" spans="1:8">
      <c r="A3769" t="s">
        <v>1700</v>
      </c>
      <c r="B3769" t="s">
        <v>362</v>
      </c>
      <c r="C3769" t="s">
        <v>269</v>
      </c>
      <c r="D3769">
        <v>0</v>
      </c>
      <c r="E3769">
        <v>0</v>
      </c>
      <c r="F3769">
        <v>0</v>
      </c>
      <c r="G3769">
        <v>0</v>
      </c>
      <c r="H3769">
        <v>0</v>
      </c>
    </row>
    <row r="3770" spans="1:8">
      <c r="A3770" t="s">
        <v>1700</v>
      </c>
      <c r="B3770" t="s">
        <v>362</v>
      </c>
      <c r="C3770" t="s">
        <v>270</v>
      </c>
      <c r="D3770">
        <v>14649</v>
      </c>
      <c r="E3770">
        <v>22289</v>
      </c>
      <c r="F3770">
        <v>23730</v>
      </c>
      <c r="G3770">
        <v>20267</v>
      </c>
      <c r="H3770">
        <v>22657</v>
      </c>
    </row>
    <row r="3771" spans="1:8">
      <c r="A3771" t="s">
        <v>1700</v>
      </c>
      <c r="B3771" t="s">
        <v>362</v>
      </c>
      <c r="C3771" t="s">
        <v>271</v>
      </c>
      <c r="D3771">
        <v>14649</v>
      </c>
      <c r="E3771">
        <v>22289</v>
      </c>
      <c r="F3771">
        <v>23730</v>
      </c>
      <c r="G3771">
        <v>20267</v>
      </c>
      <c r="H3771">
        <v>22657</v>
      </c>
    </row>
    <row r="3772" spans="1:8">
      <c r="A3772" t="s">
        <v>1700</v>
      </c>
      <c r="B3772" t="s">
        <v>362</v>
      </c>
      <c r="C3772" t="s">
        <v>272</v>
      </c>
      <c r="D3772">
        <v>14649</v>
      </c>
      <c r="E3772">
        <v>22289</v>
      </c>
      <c r="F3772">
        <v>23730</v>
      </c>
      <c r="G3772">
        <v>20267</v>
      </c>
      <c r="H3772">
        <v>22657</v>
      </c>
    </row>
    <row r="3773" spans="1:8">
      <c r="A3773" t="s">
        <v>1700</v>
      </c>
      <c r="B3773" t="s">
        <v>362</v>
      </c>
      <c r="C3773" t="s">
        <v>273</v>
      </c>
      <c r="D3773">
        <v>0</v>
      </c>
      <c r="E3773">
        <v>0</v>
      </c>
      <c r="F3773">
        <v>0</v>
      </c>
      <c r="G3773">
        <v>0</v>
      </c>
      <c r="H3773">
        <v>0</v>
      </c>
    </row>
    <row r="3774" spans="1:8">
      <c r="A3774" t="s">
        <v>1700</v>
      </c>
      <c r="B3774" t="s">
        <v>362</v>
      </c>
      <c r="C3774" t="s">
        <v>274</v>
      </c>
      <c r="D3774">
        <v>700249</v>
      </c>
      <c r="E3774">
        <v>703718</v>
      </c>
      <c r="F3774">
        <v>710201</v>
      </c>
      <c r="G3774">
        <v>652153</v>
      </c>
      <c r="H3774">
        <v>714790</v>
      </c>
    </row>
    <row r="3775" spans="1:8">
      <c r="A3775" t="s">
        <v>1700</v>
      </c>
      <c r="B3775" t="s">
        <v>362</v>
      </c>
      <c r="C3775" t="s">
        <v>275</v>
      </c>
      <c r="D3775">
        <v>0</v>
      </c>
      <c r="E3775">
        <v>0</v>
      </c>
      <c r="F3775">
        <v>0</v>
      </c>
      <c r="G3775">
        <v>0</v>
      </c>
      <c r="H3775">
        <v>0</v>
      </c>
    </row>
    <row r="3776" spans="1:8">
      <c r="A3776" t="s">
        <v>1700</v>
      </c>
      <c r="B3776" t="s">
        <v>362</v>
      </c>
      <c r="C3776" t="s">
        <v>276</v>
      </c>
      <c r="D3776">
        <v>0</v>
      </c>
      <c r="E3776">
        <v>0</v>
      </c>
      <c r="F3776">
        <v>0</v>
      </c>
      <c r="G3776">
        <v>0</v>
      </c>
      <c r="H3776">
        <v>0</v>
      </c>
    </row>
    <row r="3777" spans="1:8">
      <c r="A3777" t="s">
        <v>1700</v>
      </c>
      <c r="B3777" t="s">
        <v>362</v>
      </c>
      <c r="C3777" t="s">
        <v>277</v>
      </c>
      <c r="D3777">
        <v>249</v>
      </c>
      <c r="E3777">
        <v>226</v>
      </c>
      <c r="F3777">
        <v>176</v>
      </c>
      <c r="G3777">
        <v>146</v>
      </c>
      <c r="H3777">
        <v>125</v>
      </c>
    </row>
    <row r="3778" spans="1:8">
      <c r="A3778" t="s">
        <v>1700</v>
      </c>
      <c r="B3778" t="s">
        <v>362</v>
      </c>
      <c r="C3778" t="s">
        <v>278</v>
      </c>
      <c r="D3778">
        <v>2161</v>
      </c>
      <c r="E3778">
        <v>3216</v>
      </c>
      <c r="F3778">
        <v>3855</v>
      </c>
      <c r="G3778">
        <v>3341</v>
      </c>
      <c r="H3778">
        <v>3821</v>
      </c>
    </row>
    <row r="3779" spans="1:8">
      <c r="A3779" t="s">
        <v>1700</v>
      </c>
      <c r="B3779" t="s">
        <v>362</v>
      </c>
      <c r="C3779" t="s">
        <v>279</v>
      </c>
      <c r="D3779">
        <v>4672</v>
      </c>
      <c r="E3779">
        <v>4335</v>
      </c>
      <c r="F3779">
        <v>5271</v>
      </c>
      <c r="G3779">
        <v>6162</v>
      </c>
      <c r="H3779">
        <v>5078</v>
      </c>
    </row>
    <row r="3780" spans="1:8">
      <c r="A3780" t="s">
        <v>1700</v>
      </c>
      <c r="B3780" t="s">
        <v>362</v>
      </c>
      <c r="C3780" t="s">
        <v>280</v>
      </c>
      <c r="D3780">
        <v>10762</v>
      </c>
      <c r="E3780">
        <v>13521</v>
      </c>
      <c r="F3780">
        <v>14382</v>
      </c>
      <c r="G3780">
        <v>12747</v>
      </c>
      <c r="H3780">
        <v>12162</v>
      </c>
    </row>
    <row r="3781" spans="1:8">
      <c r="A3781" t="s">
        <v>1700</v>
      </c>
      <c r="B3781" t="s">
        <v>362</v>
      </c>
      <c r="C3781" t="s">
        <v>281</v>
      </c>
      <c r="D3781">
        <v>17844</v>
      </c>
      <c r="E3781">
        <v>21299</v>
      </c>
      <c r="F3781">
        <v>23685</v>
      </c>
      <c r="G3781">
        <v>22396</v>
      </c>
      <c r="H3781">
        <v>21186</v>
      </c>
    </row>
    <row r="3782" spans="1:8">
      <c r="A3782" t="s">
        <v>1700</v>
      </c>
      <c r="B3782" t="s">
        <v>362</v>
      </c>
      <c r="C3782" t="s">
        <v>282</v>
      </c>
      <c r="D3782">
        <v>17844</v>
      </c>
      <c r="E3782">
        <v>21299</v>
      </c>
      <c r="F3782">
        <v>23685</v>
      </c>
      <c r="G3782">
        <v>22396</v>
      </c>
      <c r="H3782">
        <v>21186</v>
      </c>
    </row>
    <row r="3783" spans="1:8">
      <c r="A3783" t="s">
        <v>1700</v>
      </c>
      <c r="B3783" t="s">
        <v>362</v>
      </c>
      <c r="C3783" t="s">
        <v>283</v>
      </c>
      <c r="D3783">
        <v>0</v>
      </c>
      <c r="E3783">
        <v>0</v>
      </c>
      <c r="F3783">
        <v>0</v>
      </c>
      <c r="G3783">
        <v>0</v>
      </c>
      <c r="H3783">
        <v>0</v>
      </c>
    </row>
    <row r="3784" spans="1:8">
      <c r="A3784" t="s">
        <v>1700</v>
      </c>
      <c r="B3784" t="s">
        <v>362</v>
      </c>
      <c r="C3784" t="s">
        <v>284</v>
      </c>
      <c r="D3784">
        <v>0</v>
      </c>
      <c r="E3784">
        <v>0</v>
      </c>
      <c r="F3784">
        <v>0</v>
      </c>
      <c r="G3784">
        <v>0</v>
      </c>
      <c r="H3784">
        <v>0</v>
      </c>
    </row>
    <row r="3785" spans="1:8">
      <c r="A3785" t="s">
        <v>1700</v>
      </c>
      <c r="B3785" t="s">
        <v>362</v>
      </c>
      <c r="C3785" t="s">
        <v>1717</v>
      </c>
      <c r="D3785">
        <v>30603</v>
      </c>
      <c r="E3785">
        <v>29147</v>
      </c>
      <c r="F3785">
        <v>28157</v>
      </c>
      <c r="G3785">
        <v>27815</v>
      </c>
      <c r="H3785">
        <v>29656</v>
      </c>
    </row>
    <row r="3786" spans="1:8">
      <c r="A3786" t="s">
        <v>1700</v>
      </c>
      <c r="B3786" t="s">
        <v>362</v>
      </c>
      <c r="C3786" t="s">
        <v>1718</v>
      </c>
      <c r="D3786">
        <v>6811</v>
      </c>
      <c r="E3786">
        <v>7471</v>
      </c>
      <c r="F3786">
        <v>6961</v>
      </c>
      <c r="G3786">
        <v>7450</v>
      </c>
      <c r="H3786">
        <v>7753</v>
      </c>
    </row>
    <row r="3787" spans="1:8">
      <c r="A3787" t="s">
        <v>1700</v>
      </c>
      <c r="B3787" t="s">
        <v>362</v>
      </c>
      <c r="C3787" t="s">
        <v>1719</v>
      </c>
      <c r="D3787">
        <v>56590</v>
      </c>
      <c r="E3787">
        <v>58520</v>
      </c>
      <c r="F3787">
        <v>64956</v>
      </c>
      <c r="G3787">
        <v>64987</v>
      </c>
      <c r="H3787">
        <v>82124</v>
      </c>
    </row>
    <row r="3788" spans="1:8">
      <c r="A3788" t="s">
        <v>1700</v>
      </c>
      <c r="B3788" t="s">
        <v>362</v>
      </c>
      <c r="C3788" t="s">
        <v>1720</v>
      </c>
      <c r="D3788">
        <v>2443</v>
      </c>
      <c r="E3788">
        <v>2657</v>
      </c>
      <c r="F3788">
        <v>2691</v>
      </c>
      <c r="G3788">
        <v>3357</v>
      </c>
      <c r="H3788">
        <v>4201</v>
      </c>
    </row>
    <row r="3789" spans="1:8">
      <c r="A3789" t="s">
        <v>1700</v>
      </c>
      <c r="B3789" t="s">
        <v>362</v>
      </c>
      <c r="C3789" t="s">
        <v>1721</v>
      </c>
      <c r="D3789">
        <v>75508</v>
      </c>
      <c r="E3789">
        <v>77483</v>
      </c>
      <c r="F3789">
        <v>69940</v>
      </c>
      <c r="G3789">
        <v>66381</v>
      </c>
      <c r="H3789">
        <v>76031</v>
      </c>
    </row>
    <row r="3790" spans="1:8">
      <c r="A3790" t="s">
        <v>1700</v>
      </c>
      <c r="B3790" t="s">
        <v>362</v>
      </c>
      <c r="C3790" t="s">
        <v>1722</v>
      </c>
      <c r="D3790">
        <v>14295</v>
      </c>
      <c r="E3790">
        <v>17453</v>
      </c>
      <c r="F3790">
        <v>17414</v>
      </c>
      <c r="G3790">
        <v>15769</v>
      </c>
      <c r="H3790">
        <v>16979</v>
      </c>
    </row>
    <row r="3791" spans="1:8">
      <c r="A3791" t="s">
        <v>1700</v>
      </c>
      <c r="B3791" t="s">
        <v>362</v>
      </c>
      <c r="C3791" t="s">
        <v>285</v>
      </c>
      <c r="D3791">
        <v>183807</v>
      </c>
      <c r="E3791">
        <v>190075</v>
      </c>
      <c r="F3791">
        <v>187427</v>
      </c>
      <c r="G3791">
        <v>182401</v>
      </c>
      <c r="H3791">
        <v>212543</v>
      </c>
    </row>
    <row r="3792" spans="1:8">
      <c r="A3792" t="s">
        <v>1700</v>
      </c>
      <c r="B3792" t="s">
        <v>362</v>
      </c>
      <c r="C3792" t="s">
        <v>286</v>
      </c>
      <c r="D3792">
        <v>2835</v>
      </c>
      <c r="E3792">
        <v>825</v>
      </c>
      <c r="F3792">
        <v>1326</v>
      </c>
      <c r="G3792">
        <v>1229</v>
      </c>
      <c r="H3792">
        <v>1663</v>
      </c>
    </row>
    <row r="3793" spans="1:8">
      <c r="A3793" t="s">
        <v>1700</v>
      </c>
      <c r="B3793" t="s">
        <v>362</v>
      </c>
      <c r="C3793" t="s">
        <v>287</v>
      </c>
      <c r="D3793">
        <v>0</v>
      </c>
      <c r="E3793">
        <v>48</v>
      </c>
      <c r="F3793">
        <v>6</v>
      </c>
      <c r="G3793">
        <v>8</v>
      </c>
      <c r="H3793">
        <v>20</v>
      </c>
    </row>
    <row r="3794" spans="1:8">
      <c r="A3794" t="s">
        <v>1700</v>
      </c>
      <c r="B3794" t="s">
        <v>362</v>
      </c>
      <c r="C3794" t="s">
        <v>288</v>
      </c>
      <c r="D3794">
        <v>0</v>
      </c>
      <c r="E3794">
        <v>0</v>
      </c>
      <c r="F3794">
        <v>0</v>
      </c>
      <c r="G3794">
        <v>0</v>
      </c>
      <c r="H3794">
        <v>0</v>
      </c>
    </row>
    <row r="3795" spans="1:8">
      <c r="A3795" t="s">
        <v>1700</v>
      </c>
      <c r="B3795" t="s">
        <v>362</v>
      </c>
      <c r="C3795" t="s">
        <v>289</v>
      </c>
      <c r="D3795">
        <v>795</v>
      </c>
      <c r="E3795">
        <v>591</v>
      </c>
      <c r="F3795">
        <v>368</v>
      </c>
      <c r="G3795">
        <v>88</v>
      </c>
      <c r="H3795">
        <v>597</v>
      </c>
    </row>
    <row r="3796" spans="1:8">
      <c r="A3796" t="s">
        <v>1700</v>
      </c>
      <c r="B3796" t="s">
        <v>362</v>
      </c>
      <c r="C3796" t="s">
        <v>290</v>
      </c>
      <c r="D3796">
        <v>3631</v>
      </c>
      <c r="E3796">
        <v>1465</v>
      </c>
      <c r="F3796">
        <v>1699</v>
      </c>
      <c r="G3796">
        <v>1324</v>
      </c>
      <c r="H3796">
        <v>2279</v>
      </c>
    </row>
    <row r="3797" spans="1:8">
      <c r="A3797" t="s">
        <v>1700</v>
      </c>
      <c r="B3797" t="s">
        <v>362</v>
      </c>
      <c r="C3797" t="s">
        <v>291</v>
      </c>
      <c r="D3797">
        <v>3631</v>
      </c>
      <c r="E3797">
        <v>1465</v>
      </c>
      <c r="F3797">
        <v>1699</v>
      </c>
      <c r="G3797">
        <v>1324</v>
      </c>
      <c r="H3797">
        <v>2279</v>
      </c>
    </row>
    <row r="3798" spans="1:8">
      <c r="A3798" t="s">
        <v>1700</v>
      </c>
      <c r="B3798" t="s">
        <v>362</v>
      </c>
      <c r="C3798" t="s">
        <v>292</v>
      </c>
      <c r="D3798">
        <v>371</v>
      </c>
      <c r="E3798">
        <v>380</v>
      </c>
      <c r="F3798">
        <v>325</v>
      </c>
      <c r="G3798">
        <v>327</v>
      </c>
      <c r="H3798">
        <v>357</v>
      </c>
    </row>
    <row r="3799" spans="1:8">
      <c r="A3799" t="s">
        <v>1700</v>
      </c>
      <c r="B3799" t="s">
        <v>362</v>
      </c>
      <c r="C3799" t="s">
        <v>293</v>
      </c>
      <c r="D3799">
        <v>663</v>
      </c>
      <c r="E3799">
        <v>868</v>
      </c>
      <c r="F3799">
        <v>819</v>
      </c>
      <c r="G3799">
        <v>930</v>
      </c>
      <c r="H3799">
        <v>827</v>
      </c>
    </row>
    <row r="3800" spans="1:8">
      <c r="A3800" t="s">
        <v>1700</v>
      </c>
      <c r="B3800" t="s">
        <v>362</v>
      </c>
      <c r="C3800" t="s">
        <v>294</v>
      </c>
      <c r="D3800">
        <v>1869</v>
      </c>
      <c r="E3800">
        <v>1846</v>
      </c>
      <c r="F3800">
        <v>1569</v>
      </c>
      <c r="G3800">
        <v>1515</v>
      </c>
      <c r="H3800">
        <v>1570</v>
      </c>
    </row>
    <row r="3801" spans="1:8">
      <c r="A3801" t="s">
        <v>1700</v>
      </c>
      <c r="B3801" t="s">
        <v>362</v>
      </c>
      <c r="C3801" t="s">
        <v>295</v>
      </c>
      <c r="D3801">
        <v>610</v>
      </c>
      <c r="E3801">
        <v>635</v>
      </c>
      <c r="F3801">
        <v>525</v>
      </c>
      <c r="G3801">
        <v>538</v>
      </c>
      <c r="H3801">
        <v>528</v>
      </c>
    </row>
    <row r="3802" spans="1:8">
      <c r="A3802" t="s">
        <v>1700</v>
      </c>
      <c r="B3802" t="s">
        <v>362</v>
      </c>
      <c r="C3802" t="s">
        <v>296</v>
      </c>
      <c r="D3802">
        <v>3513</v>
      </c>
      <c r="E3802">
        <v>3730</v>
      </c>
      <c r="F3802">
        <v>3237</v>
      </c>
      <c r="G3802">
        <v>3311</v>
      </c>
      <c r="H3802">
        <v>3282</v>
      </c>
    </row>
    <row r="3803" spans="1:8">
      <c r="A3803" t="s">
        <v>1700</v>
      </c>
      <c r="B3803" t="s">
        <v>362</v>
      </c>
      <c r="C3803" t="s">
        <v>297</v>
      </c>
      <c r="D3803">
        <v>37706</v>
      </c>
      <c r="E3803">
        <v>39542</v>
      </c>
      <c r="F3803">
        <v>37933</v>
      </c>
      <c r="G3803">
        <v>36233</v>
      </c>
      <c r="H3803">
        <v>39453</v>
      </c>
    </row>
    <row r="3804" spans="1:8">
      <c r="A3804" t="s">
        <v>1700</v>
      </c>
      <c r="B3804" t="s">
        <v>362</v>
      </c>
      <c r="C3804" t="s">
        <v>298</v>
      </c>
      <c r="D3804">
        <v>2082</v>
      </c>
      <c r="E3804">
        <v>1910</v>
      </c>
      <c r="F3804">
        <v>1984</v>
      </c>
      <c r="G3804">
        <v>1796</v>
      </c>
      <c r="H3804">
        <v>1686</v>
      </c>
    </row>
    <row r="3805" spans="1:8">
      <c r="A3805" t="s">
        <v>1700</v>
      </c>
      <c r="B3805" t="s">
        <v>362</v>
      </c>
      <c r="C3805" t="s">
        <v>299</v>
      </c>
      <c r="D3805">
        <v>159</v>
      </c>
      <c r="E3805">
        <v>600</v>
      </c>
      <c r="F3805">
        <v>650</v>
      </c>
      <c r="G3805">
        <v>786</v>
      </c>
      <c r="H3805">
        <v>959</v>
      </c>
    </row>
    <row r="3806" spans="1:8">
      <c r="A3806" t="s">
        <v>1700</v>
      </c>
      <c r="B3806" t="s">
        <v>362</v>
      </c>
      <c r="C3806" t="s">
        <v>300</v>
      </c>
      <c r="D3806">
        <v>2557</v>
      </c>
      <c r="E3806">
        <v>2645</v>
      </c>
      <c r="F3806">
        <v>2853</v>
      </c>
      <c r="G3806">
        <v>3128</v>
      </c>
      <c r="H3806">
        <v>5047</v>
      </c>
    </row>
    <row r="3807" spans="1:8">
      <c r="A3807" t="s">
        <v>1700</v>
      </c>
      <c r="B3807" t="s">
        <v>362</v>
      </c>
      <c r="C3807" t="s">
        <v>1723</v>
      </c>
      <c r="D3807">
        <v>197</v>
      </c>
      <c r="E3807">
        <v>216</v>
      </c>
      <c r="F3807">
        <v>244</v>
      </c>
      <c r="G3807">
        <v>278</v>
      </c>
      <c r="H3807">
        <v>607</v>
      </c>
    </row>
    <row r="3808" spans="1:8">
      <c r="A3808" t="s">
        <v>1700</v>
      </c>
      <c r="B3808" t="s">
        <v>362</v>
      </c>
      <c r="C3808" t="s">
        <v>301</v>
      </c>
      <c r="D3808">
        <v>11</v>
      </c>
      <c r="E3808">
        <v>27</v>
      </c>
      <c r="F3808">
        <v>26</v>
      </c>
      <c r="G3808">
        <v>54</v>
      </c>
      <c r="H3808">
        <v>73</v>
      </c>
    </row>
    <row r="3809" spans="1:8">
      <c r="A3809" t="s">
        <v>1700</v>
      </c>
      <c r="B3809" t="s">
        <v>362</v>
      </c>
      <c r="C3809" t="s">
        <v>302</v>
      </c>
      <c r="D3809">
        <v>303</v>
      </c>
      <c r="E3809">
        <v>419</v>
      </c>
      <c r="F3809">
        <v>628</v>
      </c>
      <c r="G3809">
        <v>796</v>
      </c>
      <c r="H3809">
        <v>1069</v>
      </c>
    </row>
    <row r="3810" spans="1:8">
      <c r="A3810" t="s">
        <v>1700</v>
      </c>
      <c r="B3810" t="s">
        <v>362</v>
      </c>
      <c r="C3810" t="s">
        <v>303</v>
      </c>
      <c r="D3810">
        <v>3030</v>
      </c>
      <c r="E3810">
        <v>3690</v>
      </c>
      <c r="F3810">
        <v>4157</v>
      </c>
      <c r="G3810">
        <v>4763</v>
      </c>
      <c r="H3810">
        <v>7149</v>
      </c>
    </row>
    <row r="3811" spans="1:8">
      <c r="A3811" t="s">
        <v>1700</v>
      </c>
      <c r="B3811" t="s">
        <v>362</v>
      </c>
      <c r="C3811" t="s">
        <v>304</v>
      </c>
      <c r="D3811">
        <v>474</v>
      </c>
      <c r="E3811">
        <v>1045</v>
      </c>
      <c r="F3811">
        <v>1304</v>
      </c>
      <c r="G3811">
        <v>1636</v>
      </c>
      <c r="H3811">
        <v>2102</v>
      </c>
    </row>
    <row r="3812" spans="1:8">
      <c r="A3812" t="s">
        <v>1700</v>
      </c>
      <c r="B3812" t="s">
        <v>362</v>
      </c>
      <c r="C3812" t="s">
        <v>305</v>
      </c>
      <c r="D3812">
        <v>583964</v>
      </c>
      <c r="E3812">
        <v>573824</v>
      </c>
      <c r="F3812">
        <v>572887</v>
      </c>
      <c r="G3812">
        <v>526372</v>
      </c>
      <c r="H3812">
        <v>585852</v>
      </c>
    </row>
    <row r="3813" spans="1:8">
      <c r="A3813" t="s">
        <v>1700</v>
      </c>
      <c r="B3813" t="s">
        <v>362</v>
      </c>
      <c r="C3813" t="s">
        <v>306</v>
      </c>
      <c r="D3813">
        <v>87.7</v>
      </c>
      <c r="E3813">
        <v>85.7</v>
      </c>
      <c r="F3813">
        <v>85.1</v>
      </c>
      <c r="G3813">
        <v>77.5</v>
      </c>
      <c r="H3813">
        <v>86</v>
      </c>
    </row>
    <row r="3814" spans="1:8">
      <c r="A3814" t="s">
        <v>1700</v>
      </c>
      <c r="B3814" t="s">
        <v>362</v>
      </c>
      <c r="C3814" t="s">
        <v>307</v>
      </c>
      <c r="D3814">
        <v>356637</v>
      </c>
      <c r="E3814">
        <v>376536</v>
      </c>
      <c r="F3814">
        <v>367011</v>
      </c>
      <c r="G3814">
        <v>337586</v>
      </c>
      <c r="H3814">
        <v>363500</v>
      </c>
    </row>
    <row r="3815" spans="1:8">
      <c r="A3815" t="s">
        <v>1700</v>
      </c>
      <c r="B3815" t="s">
        <v>362</v>
      </c>
      <c r="C3815" t="s">
        <v>308</v>
      </c>
      <c r="D3815">
        <v>53.5</v>
      </c>
      <c r="E3815">
        <v>56.2</v>
      </c>
      <c r="F3815">
        <v>54.5</v>
      </c>
      <c r="G3815">
        <v>49.7</v>
      </c>
      <c r="H3815">
        <v>53.3</v>
      </c>
    </row>
    <row r="3816" spans="1:8">
      <c r="A3816" t="s">
        <v>1700</v>
      </c>
      <c r="B3816" t="s">
        <v>362</v>
      </c>
      <c r="C3816" t="s">
        <v>309</v>
      </c>
      <c r="D3816">
        <v>965899</v>
      </c>
      <c r="E3816">
        <v>1093590</v>
      </c>
      <c r="F3816">
        <v>961668</v>
      </c>
      <c r="G3816">
        <v>833007</v>
      </c>
      <c r="H3816">
        <v>897176</v>
      </c>
    </row>
    <row r="3817" spans="1:8">
      <c r="A3817" t="s">
        <v>1700</v>
      </c>
      <c r="B3817" t="s">
        <v>362</v>
      </c>
      <c r="C3817" t="s">
        <v>310</v>
      </c>
      <c r="D3817">
        <v>1236281</v>
      </c>
      <c r="E3817">
        <v>1299611</v>
      </c>
      <c r="F3817">
        <v>1304282</v>
      </c>
      <c r="G3817">
        <v>1186890</v>
      </c>
      <c r="H3817">
        <v>1250415</v>
      </c>
    </row>
    <row r="3818" spans="1:8">
      <c r="A3818" t="s">
        <v>1700</v>
      </c>
      <c r="B3818" t="s">
        <v>362</v>
      </c>
      <c r="C3818" t="s">
        <v>311</v>
      </c>
      <c r="D3818">
        <v>185.6</v>
      </c>
      <c r="E3818">
        <v>194</v>
      </c>
      <c r="F3818">
        <v>193.8</v>
      </c>
      <c r="G3818">
        <v>174.8</v>
      </c>
      <c r="H3818">
        <v>183.5</v>
      </c>
    </row>
    <row r="3819" spans="1:8">
      <c r="A3819" t="s">
        <v>1700</v>
      </c>
      <c r="B3819" t="s">
        <v>362</v>
      </c>
      <c r="C3819" t="s">
        <v>312</v>
      </c>
      <c r="D3819">
        <v>497848</v>
      </c>
      <c r="E3819">
        <v>556935</v>
      </c>
      <c r="F3819">
        <v>536838</v>
      </c>
      <c r="G3819">
        <v>515021</v>
      </c>
      <c r="H3819">
        <v>528313</v>
      </c>
    </row>
    <row r="3820" spans="1:8">
      <c r="A3820" t="s">
        <v>1700</v>
      </c>
      <c r="B3820" t="s">
        <v>362</v>
      </c>
      <c r="C3820" t="s">
        <v>313</v>
      </c>
      <c r="D3820">
        <v>74.7</v>
      </c>
      <c r="E3820">
        <v>83.1</v>
      </c>
      <c r="F3820">
        <v>79.8</v>
      </c>
      <c r="G3820">
        <v>75.900000000000006</v>
      </c>
      <c r="H3820">
        <v>77.5</v>
      </c>
    </row>
    <row r="3821" spans="1:8">
      <c r="A3821" t="s">
        <v>1700</v>
      </c>
      <c r="B3821" t="s">
        <v>362</v>
      </c>
      <c r="C3821" t="s">
        <v>314</v>
      </c>
      <c r="D3821">
        <v>2672798</v>
      </c>
      <c r="E3821">
        <v>2805187</v>
      </c>
      <c r="F3821">
        <v>2778669</v>
      </c>
      <c r="G3821">
        <v>2564299</v>
      </c>
      <c r="H3821">
        <v>2726823</v>
      </c>
    </row>
    <row r="3822" spans="1:8">
      <c r="A3822" t="s">
        <v>1700</v>
      </c>
      <c r="B3822" t="s">
        <v>362</v>
      </c>
      <c r="C3822" t="s">
        <v>315</v>
      </c>
      <c r="D3822">
        <v>8.2200000000000006</v>
      </c>
      <c r="E3822">
        <v>8.34</v>
      </c>
      <c r="F3822">
        <v>8.2200000000000006</v>
      </c>
      <c r="G3822">
        <v>7.84</v>
      </c>
      <c r="H3822">
        <v>7.88</v>
      </c>
    </row>
    <row r="3823" spans="1:8">
      <c r="A3823" t="s">
        <v>1700</v>
      </c>
      <c r="B3823" t="s">
        <v>362</v>
      </c>
      <c r="C3823" t="s">
        <v>316</v>
      </c>
      <c r="D3823">
        <v>401.2</v>
      </c>
      <c r="E3823">
        <v>418.8</v>
      </c>
      <c r="F3823">
        <v>412.8</v>
      </c>
      <c r="G3823">
        <v>377.7</v>
      </c>
      <c r="H3823">
        <v>400.2</v>
      </c>
    </row>
    <row r="3824" spans="1:8">
      <c r="A3824" t="s">
        <v>1700</v>
      </c>
      <c r="B3824" t="s">
        <v>362</v>
      </c>
      <c r="C3824" t="s">
        <v>317</v>
      </c>
      <c r="D3824">
        <v>2674729</v>
      </c>
      <c r="E3824">
        <v>2806906</v>
      </c>
      <c r="F3824">
        <v>2781017</v>
      </c>
      <c r="G3824">
        <v>2565868</v>
      </c>
      <c r="H3824">
        <v>2728080</v>
      </c>
    </row>
    <row r="3825" spans="1:8">
      <c r="A3825" t="s">
        <v>1700</v>
      </c>
      <c r="B3825" t="s">
        <v>362</v>
      </c>
      <c r="C3825" t="s">
        <v>318</v>
      </c>
      <c r="D3825">
        <v>583814</v>
      </c>
      <c r="E3825">
        <v>573667</v>
      </c>
      <c r="F3825">
        <v>572738</v>
      </c>
      <c r="G3825">
        <v>526244</v>
      </c>
      <c r="H3825">
        <v>585722</v>
      </c>
    </row>
    <row r="3826" spans="1:8">
      <c r="A3826" t="s">
        <v>1700</v>
      </c>
      <c r="B3826" t="s">
        <v>362</v>
      </c>
      <c r="C3826" t="s">
        <v>319</v>
      </c>
      <c r="D3826">
        <v>179809</v>
      </c>
      <c r="E3826">
        <v>196192</v>
      </c>
      <c r="F3826">
        <v>196881</v>
      </c>
      <c r="G3826">
        <v>181720</v>
      </c>
      <c r="H3826">
        <v>195116</v>
      </c>
    </row>
    <row r="3827" spans="1:8">
      <c r="A3827" t="s">
        <v>1700</v>
      </c>
      <c r="B3827" t="s">
        <v>362</v>
      </c>
      <c r="C3827" t="s">
        <v>320</v>
      </c>
      <c r="D3827">
        <v>909359</v>
      </c>
      <c r="E3827">
        <v>963534</v>
      </c>
      <c r="F3827">
        <v>976455</v>
      </c>
      <c r="G3827">
        <v>887417</v>
      </c>
      <c r="H3827">
        <v>932104</v>
      </c>
    </row>
    <row r="3828" spans="1:8">
      <c r="A3828" t="s">
        <v>1700</v>
      </c>
      <c r="B3828" t="s">
        <v>362</v>
      </c>
      <c r="C3828" t="s">
        <v>321</v>
      </c>
      <c r="D3828">
        <v>262011</v>
      </c>
      <c r="E3828">
        <v>300391</v>
      </c>
      <c r="F3828">
        <v>296309</v>
      </c>
      <c r="G3828">
        <v>282046</v>
      </c>
      <c r="H3828">
        <v>282418</v>
      </c>
    </row>
    <row r="3829" spans="1:8">
      <c r="A3829" t="s">
        <v>1700</v>
      </c>
      <c r="B3829" t="s">
        <v>362</v>
      </c>
      <c r="C3829" t="s">
        <v>322</v>
      </c>
      <c r="D3829">
        <v>1934993</v>
      </c>
      <c r="E3829">
        <v>2033783</v>
      </c>
      <c r="F3829">
        <v>2042383</v>
      </c>
      <c r="G3829">
        <v>1877427</v>
      </c>
      <c r="H3829">
        <v>1995359</v>
      </c>
    </row>
    <row r="3830" spans="1:8">
      <c r="A3830" t="s">
        <v>1700</v>
      </c>
      <c r="B3830" t="s">
        <v>362</v>
      </c>
      <c r="C3830" t="s">
        <v>323</v>
      </c>
      <c r="D3830">
        <v>6662</v>
      </c>
      <c r="E3830">
        <v>6698</v>
      </c>
      <c r="F3830">
        <v>6731</v>
      </c>
      <c r="G3830">
        <v>6789</v>
      </c>
      <c r="H3830">
        <v>6814</v>
      </c>
    </row>
    <row r="3831" spans="1:8">
      <c r="A3831" t="s">
        <v>1700</v>
      </c>
      <c r="B3831" t="s">
        <v>362</v>
      </c>
      <c r="C3831" t="s">
        <v>324</v>
      </c>
      <c r="D3831">
        <v>1819</v>
      </c>
      <c r="E3831">
        <v>757</v>
      </c>
      <c r="F3831">
        <v>3362</v>
      </c>
      <c r="G3831">
        <v>4914</v>
      </c>
      <c r="H3831">
        <v>1310</v>
      </c>
    </row>
    <row r="3832" spans="1:8">
      <c r="A3832" t="s">
        <v>1700</v>
      </c>
      <c r="B3832" t="s">
        <v>362</v>
      </c>
      <c r="C3832" t="s">
        <v>325</v>
      </c>
      <c r="D3832">
        <v>0</v>
      </c>
      <c r="E3832">
        <v>0</v>
      </c>
      <c r="F3832">
        <v>0</v>
      </c>
      <c r="G3832">
        <v>0</v>
      </c>
      <c r="H3832">
        <v>0</v>
      </c>
    </row>
    <row r="3833" spans="1:8">
      <c r="A3833" t="s">
        <v>1700</v>
      </c>
      <c r="B3833" t="s">
        <v>362</v>
      </c>
      <c r="C3833" t="s">
        <v>326</v>
      </c>
      <c r="D3833">
        <v>1863</v>
      </c>
      <c r="E3833">
        <v>1981</v>
      </c>
      <c r="F3833">
        <v>1870</v>
      </c>
      <c r="G3833">
        <v>1993</v>
      </c>
      <c r="H3833">
        <v>2167</v>
      </c>
    </row>
    <row r="3834" spans="1:8">
      <c r="A3834" t="s">
        <v>1700</v>
      </c>
      <c r="B3834" t="s">
        <v>362</v>
      </c>
      <c r="C3834" t="s">
        <v>327</v>
      </c>
      <c r="D3834">
        <v>0</v>
      </c>
      <c r="E3834">
        <v>0</v>
      </c>
      <c r="F3834">
        <v>0</v>
      </c>
      <c r="G3834">
        <v>0</v>
      </c>
      <c r="H3834">
        <v>0</v>
      </c>
    </row>
    <row r="3835" spans="1:8">
      <c r="A3835" t="s">
        <v>1700</v>
      </c>
      <c r="B3835" t="s">
        <v>362</v>
      </c>
      <c r="C3835" t="s">
        <v>1724</v>
      </c>
      <c r="D3835">
        <v>0</v>
      </c>
      <c r="E3835">
        <v>0</v>
      </c>
      <c r="F3835">
        <v>0</v>
      </c>
      <c r="G3835">
        <v>0</v>
      </c>
      <c r="H3835">
        <v>0</v>
      </c>
    </row>
    <row r="3836" spans="1:8">
      <c r="A3836" t="s">
        <v>1700</v>
      </c>
      <c r="B3836" t="s">
        <v>362</v>
      </c>
      <c r="C3836" t="s">
        <v>328</v>
      </c>
      <c r="D3836">
        <v>5524</v>
      </c>
      <c r="E3836">
        <v>5612</v>
      </c>
      <c r="F3836">
        <v>5612</v>
      </c>
      <c r="G3836">
        <v>5612</v>
      </c>
      <c r="H3836">
        <v>5612</v>
      </c>
    </row>
    <row r="3837" spans="1:8">
      <c r="A3837" t="s">
        <v>1700</v>
      </c>
      <c r="B3837" t="s">
        <v>362</v>
      </c>
      <c r="C3837" t="s">
        <v>329</v>
      </c>
      <c r="D3837">
        <v>10161</v>
      </c>
      <c r="E3837">
        <v>13203</v>
      </c>
      <c r="F3837">
        <v>12955</v>
      </c>
      <c r="G3837">
        <v>11142</v>
      </c>
      <c r="H3837">
        <v>12079</v>
      </c>
    </row>
    <row r="3838" spans="1:8">
      <c r="A3838" t="s">
        <v>1700</v>
      </c>
      <c r="B3838" t="s">
        <v>362</v>
      </c>
      <c r="C3838" t="s">
        <v>330</v>
      </c>
      <c r="D3838">
        <v>17548</v>
      </c>
      <c r="E3838">
        <v>20797</v>
      </c>
      <c r="F3838">
        <v>20438</v>
      </c>
      <c r="G3838">
        <v>18747</v>
      </c>
      <c r="H3838">
        <v>19858</v>
      </c>
    </row>
    <row r="3839" spans="1:8">
      <c r="A3839" t="s">
        <v>1700</v>
      </c>
      <c r="B3839" t="s">
        <v>362</v>
      </c>
      <c r="C3839" t="s">
        <v>331</v>
      </c>
      <c r="D3839">
        <v>3484</v>
      </c>
      <c r="E3839">
        <v>3589</v>
      </c>
      <c r="F3839">
        <v>3125</v>
      </c>
      <c r="G3839">
        <v>3339</v>
      </c>
      <c r="H3839">
        <v>3286</v>
      </c>
    </row>
    <row r="3840" spans="1:8">
      <c r="A3840" t="s">
        <v>1700</v>
      </c>
      <c r="B3840" t="s">
        <v>362</v>
      </c>
      <c r="C3840" t="s">
        <v>332</v>
      </c>
      <c r="D3840">
        <v>4359</v>
      </c>
      <c r="E3840">
        <v>4382</v>
      </c>
      <c r="F3840">
        <v>4508</v>
      </c>
      <c r="G3840">
        <v>4363</v>
      </c>
      <c r="H3840">
        <v>4167</v>
      </c>
    </row>
    <row r="3841" spans="1:8">
      <c r="A3841" t="s">
        <v>1700</v>
      </c>
      <c r="B3841" t="s">
        <v>362</v>
      </c>
      <c r="C3841" t="s">
        <v>1725</v>
      </c>
      <c r="D3841">
        <v>76</v>
      </c>
      <c r="E3841">
        <v>71</v>
      </c>
      <c r="F3841">
        <v>71</v>
      </c>
      <c r="G3841">
        <v>72</v>
      </c>
      <c r="H3841">
        <v>72</v>
      </c>
    </row>
    <row r="3842" spans="1:8">
      <c r="A3842" t="s">
        <v>1700</v>
      </c>
      <c r="B3842" t="s">
        <v>362</v>
      </c>
      <c r="C3842" t="s">
        <v>333</v>
      </c>
      <c r="D3842">
        <v>8306</v>
      </c>
      <c r="E3842">
        <v>8352</v>
      </c>
      <c r="F3842">
        <v>8120</v>
      </c>
      <c r="G3842">
        <v>9121</v>
      </c>
      <c r="H3842">
        <v>9273</v>
      </c>
    </row>
    <row r="3843" spans="1:8">
      <c r="A3843" t="s">
        <v>1700</v>
      </c>
      <c r="B3843" t="s">
        <v>362</v>
      </c>
      <c r="C3843" t="s">
        <v>334</v>
      </c>
      <c r="D3843">
        <v>16148</v>
      </c>
      <c r="E3843">
        <v>16323</v>
      </c>
      <c r="F3843">
        <v>15754</v>
      </c>
      <c r="G3843">
        <v>16823</v>
      </c>
      <c r="H3843">
        <v>16726</v>
      </c>
    </row>
    <row r="3844" spans="1:8">
      <c r="A3844" t="s">
        <v>1700</v>
      </c>
      <c r="B3844" t="s">
        <v>362</v>
      </c>
      <c r="C3844" t="s">
        <v>335</v>
      </c>
      <c r="D3844">
        <v>5346</v>
      </c>
      <c r="E3844">
        <v>5570</v>
      </c>
      <c r="F3844">
        <v>4995</v>
      </c>
      <c r="G3844">
        <v>5332</v>
      </c>
      <c r="H3844">
        <v>5453</v>
      </c>
    </row>
    <row r="3845" spans="1:8">
      <c r="A3845" t="s">
        <v>1700</v>
      </c>
      <c r="B3845" t="s">
        <v>362</v>
      </c>
      <c r="C3845" t="s">
        <v>336</v>
      </c>
      <c r="D3845">
        <v>4359</v>
      </c>
      <c r="E3845">
        <v>4382</v>
      </c>
      <c r="F3845">
        <v>4508</v>
      </c>
      <c r="G3845">
        <v>4363</v>
      </c>
      <c r="H3845">
        <v>4167</v>
      </c>
    </row>
    <row r="3846" spans="1:8">
      <c r="A3846" t="s">
        <v>1700</v>
      </c>
      <c r="B3846" t="s">
        <v>362</v>
      </c>
      <c r="C3846" t="s">
        <v>337</v>
      </c>
      <c r="D3846">
        <v>13830</v>
      </c>
      <c r="E3846">
        <v>13964</v>
      </c>
      <c r="F3846">
        <v>13732</v>
      </c>
      <c r="G3846">
        <v>14734</v>
      </c>
      <c r="H3846">
        <v>14885</v>
      </c>
    </row>
    <row r="3847" spans="1:8">
      <c r="A3847" t="s">
        <v>1700</v>
      </c>
      <c r="B3847" t="s">
        <v>362</v>
      </c>
      <c r="C3847" t="s">
        <v>338</v>
      </c>
      <c r="D3847">
        <v>33696</v>
      </c>
      <c r="E3847">
        <v>37119</v>
      </c>
      <c r="F3847">
        <v>36191</v>
      </c>
      <c r="G3847">
        <v>35570</v>
      </c>
      <c r="H3847">
        <v>36584</v>
      </c>
    </row>
    <row r="3848" spans="1:8">
      <c r="A3848" t="s">
        <v>1700</v>
      </c>
      <c r="B3848" t="s">
        <v>362</v>
      </c>
      <c r="C3848" t="s">
        <v>339</v>
      </c>
      <c r="D3848">
        <v>29337</v>
      </c>
      <c r="E3848">
        <v>32737</v>
      </c>
      <c r="F3848">
        <v>31683</v>
      </c>
      <c r="G3848">
        <v>31208</v>
      </c>
      <c r="H3848">
        <v>32417</v>
      </c>
    </row>
    <row r="3849" spans="1:8">
      <c r="A3849" t="s">
        <v>1700</v>
      </c>
      <c r="B3849" t="s">
        <v>362</v>
      </c>
      <c r="C3849" t="s">
        <v>340</v>
      </c>
      <c r="D3849">
        <v>536</v>
      </c>
      <c r="E3849">
        <v>655</v>
      </c>
      <c r="F3849">
        <v>550</v>
      </c>
      <c r="G3849">
        <v>486</v>
      </c>
      <c r="H3849">
        <v>622</v>
      </c>
    </row>
    <row r="3850" spans="1:8">
      <c r="A3850" t="s">
        <v>1700</v>
      </c>
      <c r="B3850" t="s">
        <v>362</v>
      </c>
      <c r="C3850" t="s">
        <v>341</v>
      </c>
      <c r="D3850">
        <v>7</v>
      </c>
      <c r="E3850">
        <v>0</v>
      </c>
      <c r="F3850">
        <v>0</v>
      </c>
      <c r="G3850">
        <v>0</v>
      </c>
      <c r="H3850">
        <v>0</v>
      </c>
    </row>
    <row r="3851" spans="1:8">
      <c r="A3851" t="s">
        <v>1700</v>
      </c>
      <c r="B3851" t="s">
        <v>362</v>
      </c>
      <c r="C3851" t="s">
        <v>342</v>
      </c>
      <c r="D3851">
        <v>46856</v>
      </c>
      <c r="E3851">
        <v>49467</v>
      </c>
      <c r="F3851">
        <v>55316</v>
      </c>
      <c r="G3851">
        <v>55123</v>
      </c>
      <c r="H3851">
        <v>69487</v>
      </c>
    </row>
    <row r="3852" spans="1:8">
      <c r="A3852" t="s">
        <v>1700</v>
      </c>
      <c r="B3852" t="s">
        <v>362</v>
      </c>
      <c r="C3852" t="s">
        <v>1726</v>
      </c>
      <c r="D3852">
        <v>2109</v>
      </c>
      <c r="E3852">
        <v>2310</v>
      </c>
      <c r="F3852">
        <v>2310</v>
      </c>
      <c r="G3852">
        <v>2940</v>
      </c>
      <c r="H3852">
        <v>3453</v>
      </c>
    </row>
    <row r="3853" spans="1:8">
      <c r="A3853" t="s">
        <v>1700</v>
      </c>
      <c r="B3853" t="s">
        <v>362</v>
      </c>
      <c r="C3853" t="s">
        <v>343</v>
      </c>
      <c r="D3853">
        <v>0</v>
      </c>
      <c r="E3853">
        <v>0</v>
      </c>
      <c r="F3853">
        <v>0</v>
      </c>
      <c r="G3853">
        <v>0</v>
      </c>
      <c r="H3853">
        <v>0</v>
      </c>
    </row>
    <row r="3854" spans="1:8">
      <c r="A3854" t="s">
        <v>1700</v>
      </c>
      <c r="B3854" t="s">
        <v>362</v>
      </c>
      <c r="C3854" t="s">
        <v>344</v>
      </c>
      <c r="D3854">
        <v>46863</v>
      </c>
      <c r="E3854">
        <v>49467</v>
      </c>
      <c r="F3854">
        <v>55316</v>
      </c>
      <c r="G3854">
        <v>55123</v>
      </c>
      <c r="H3854">
        <v>69487</v>
      </c>
    </row>
    <row r="3855" spans="1:8">
      <c r="A3855" t="s">
        <v>1700</v>
      </c>
      <c r="B3855" t="s">
        <v>362</v>
      </c>
      <c r="C3855" t="s">
        <v>345</v>
      </c>
      <c r="D3855">
        <v>7</v>
      </c>
      <c r="E3855">
        <v>0</v>
      </c>
      <c r="F3855">
        <v>0</v>
      </c>
      <c r="G3855">
        <v>0</v>
      </c>
      <c r="H3855">
        <v>0</v>
      </c>
    </row>
    <row r="3856" spans="1:8">
      <c r="A3856" t="s">
        <v>1700</v>
      </c>
      <c r="B3856" t="s">
        <v>362</v>
      </c>
      <c r="C3856" t="s">
        <v>346</v>
      </c>
      <c r="D3856">
        <v>840</v>
      </c>
      <c r="E3856">
        <v>1172</v>
      </c>
      <c r="F3856">
        <v>1007</v>
      </c>
      <c r="G3856">
        <v>919</v>
      </c>
      <c r="H3856">
        <v>1030</v>
      </c>
    </row>
    <row r="3857" spans="1:8">
      <c r="A3857" t="s">
        <v>1700</v>
      </c>
      <c r="B3857" t="s">
        <v>362</v>
      </c>
      <c r="C3857" t="s">
        <v>347</v>
      </c>
      <c r="D3857">
        <v>4988</v>
      </c>
      <c r="E3857">
        <v>5803</v>
      </c>
      <c r="F3857">
        <v>5725</v>
      </c>
      <c r="G3857">
        <v>5278</v>
      </c>
      <c r="H3857">
        <v>5274</v>
      </c>
    </row>
    <row r="3858" spans="1:8">
      <c r="A3858" t="s">
        <v>1700</v>
      </c>
      <c r="B3858" t="s">
        <v>363</v>
      </c>
      <c r="C3858" t="s">
        <v>133</v>
      </c>
      <c r="D3858">
        <v>-4</v>
      </c>
      <c r="E3858">
        <v>-33</v>
      </c>
      <c r="F3858">
        <v>-26</v>
      </c>
      <c r="G3858">
        <v>-18</v>
      </c>
      <c r="H3858">
        <v>-19</v>
      </c>
    </row>
    <row r="3859" spans="1:8">
      <c r="A3859" t="s">
        <v>1700</v>
      </c>
      <c r="B3859" t="s">
        <v>363</v>
      </c>
      <c r="C3859" t="s">
        <v>134</v>
      </c>
      <c r="D3859">
        <v>4498</v>
      </c>
      <c r="E3859">
        <v>5186</v>
      </c>
      <c r="F3859">
        <v>5624</v>
      </c>
      <c r="G3859">
        <v>6773</v>
      </c>
      <c r="H3859">
        <v>8005</v>
      </c>
    </row>
    <row r="3860" spans="1:8">
      <c r="A3860" t="s">
        <v>1700</v>
      </c>
      <c r="B3860" t="s">
        <v>363</v>
      </c>
      <c r="C3860" t="s">
        <v>135</v>
      </c>
      <c r="D3860">
        <v>4498</v>
      </c>
      <c r="E3860">
        <v>5186</v>
      </c>
      <c r="F3860">
        <v>5624</v>
      </c>
      <c r="G3860">
        <v>6773</v>
      </c>
      <c r="H3860">
        <v>8005</v>
      </c>
    </row>
    <row r="3861" spans="1:8">
      <c r="A3861" t="s">
        <v>1700</v>
      </c>
      <c r="B3861" t="s">
        <v>363</v>
      </c>
      <c r="C3861" t="s">
        <v>136</v>
      </c>
      <c r="D3861">
        <v>4498</v>
      </c>
      <c r="E3861">
        <v>5186</v>
      </c>
      <c r="F3861">
        <v>5624</v>
      </c>
      <c r="G3861">
        <v>6773</v>
      </c>
      <c r="H3861">
        <v>8005</v>
      </c>
    </row>
    <row r="3862" spans="1:8">
      <c r="A3862" t="s">
        <v>1700</v>
      </c>
      <c r="B3862" t="s">
        <v>363</v>
      </c>
      <c r="C3862" t="s">
        <v>137</v>
      </c>
      <c r="D3862">
        <v>284</v>
      </c>
      <c r="E3862">
        <v>302</v>
      </c>
      <c r="F3862">
        <v>309</v>
      </c>
      <c r="G3862">
        <v>261</v>
      </c>
      <c r="H3862">
        <v>294</v>
      </c>
    </row>
    <row r="3863" spans="1:8">
      <c r="A3863" t="s">
        <v>1700</v>
      </c>
      <c r="B3863" t="s">
        <v>363</v>
      </c>
      <c r="C3863" t="s">
        <v>138</v>
      </c>
      <c r="D3863">
        <v>284</v>
      </c>
      <c r="E3863">
        <v>302</v>
      </c>
      <c r="F3863">
        <v>309</v>
      </c>
      <c r="G3863">
        <v>261</v>
      </c>
      <c r="H3863">
        <v>294</v>
      </c>
    </row>
    <row r="3864" spans="1:8">
      <c r="A3864" t="s">
        <v>1700</v>
      </c>
      <c r="B3864" t="s">
        <v>363</v>
      </c>
      <c r="C3864" t="s">
        <v>139</v>
      </c>
      <c r="D3864">
        <v>284</v>
      </c>
      <c r="E3864">
        <v>302</v>
      </c>
      <c r="F3864">
        <v>309</v>
      </c>
      <c r="G3864">
        <v>261</v>
      </c>
      <c r="H3864">
        <v>294</v>
      </c>
    </row>
    <row r="3865" spans="1:8">
      <c r="A3865" t="s">
        <v>1700</v>
      </c>
      <c r="B3865" t="s">
        <v>363</v>
      </c>
      <c r="C3865" t="s">
        <v>1701</v>
      </c>
      <c r="D3865">
        <v>0</v>
      </c>
      <c r="E3865">
        <v>0</v>
      </c>
      <c r="F3865">
        <v>0</v>
      </c>
      <c r="G3865">
        <v>0</v>
      </c>
      <c r="H3865">
        <v>0</v>
      </c>
    </row>
    <row r="3866" spans="1:8">
      <c r="A3866" t="s">
        <v>1700</v>
      </c>
      <c r="B3866" t="s">
        <v>363</v>
      </c>
      <c r="C3866" t="s">
        <v>1702</v>
      </c>
      <c r="D3866">
        <v>0</v>
      </c>
      <c r="E3866">
        <v>0</v>
      </c>
      <c r="F3866">
        <v>0</v>
      </c>
      <c r="G3866">
        <v>0</v>
      </c>
      <c r="H3866">
        <v>0</v>
      </c>
    </row>
    <row r="3867" spans="1:8">
      <c r="A3867" t="s">
        <v>1700</v>
      </c>
      <c r="B3867" t="s">
        <v>363</v>
      </c>
      <c r="C3867" t="s">
        <v>140</v>
      </c>
      <c r="D3867">
        <v>3370</v>
      </c>
      <c r="E3867">
        <v>3198</v>
      </c>
      <c r="F3867">
        <v>2522</v>
      </c>
      <c r="G3867">
        <v>3283</v>
      </c>
      <c r="H3867">
        <v>2679</v>
      </c>
    </row>
    <row r="3868" spans="1:8">
      <c r="A3868" t="s">
        <v>1700</v>
      </c>
      <c r="B3868" t="s">
        <v>363</v>
      </c>
      <c r="C3868" t="s">
        <v>141</v>
      </c>
      <c r="D3868">
        <v>2</v>
      </c>
      <c r="E3868">
        <v>1</v>
      </c>
      <c r="F3868">
        <v>44</v>
      </c>
      <c r="G3868">
        <v>104</v>
      </c>
      <c r="H3868">
        <v>110</v>
      </c>
    </row>
    <row r="3869" spans="1:8">
      <c r="A3869" t="s">
        <v>1700</v>
      </c>
      <c r="B3869" t="s">
        <v>363</v>
      </c>
      <c r="C3869" t="s">
        <v>142</v>
      </c>
      <c r="D3869">
        <v>3370</v>
      </c>
      <c r="E3869">
        <v>3198</v>
      </c>
      <c r="F3869">
        <v>2522</v>
      </c>
      <c r="G3869">
        <v>3283</v>
      </c>
      <c r="H3869">
        <v>2679</v>
      </c>
    </row>
    <row r="3870" spans="1:8">
      <c r="A3870" t="s">
        <v>1700</v>
      </c>
      <c r="B3870" t="s">
        <v>363</v>
      </c>
      <c r="C3870" t="s">
        <v>143</v>
      </c>
      <c r="D3870">
        <v>27061</v>
      </c>
      <c r="E3870">
        <v>27855</v>
      </c>
      <c r="F3870">
        <v>28448</v>
      </c>
      <c r="G3870">
        <v>28156</v>
      </c>
      <c r="H3870">
        <v>27983</v>
      </c>
    </row>
    <row r="3871" spans="1:8">
      <c r="A3871" t="s">
        <v>1700</v>
      </c>
      <c r="B3871" t="s">
        <v>363</v>
      </c>
      <c r="C3871" t="s">
        <v>144</v>
      </c>
      <c r="D3871">
        <v>40812</v>
      </c>
      <c r="E3871">
        <v>41191</v>
      </c>
      <c r="F3871">
        <v>41765</v>
      </c>
      <c r="G3871">
        <v>41338</v>
      </c>
      <c r="H3871">
        <v>40771</v>
      </c>
    </row>
    <row r="3872" spans="1:8">
      <c r="A3872" t="s">
        <v>1700</v>
      </c>
      <c r="B3872" t="s">
        <v>363</v>
      </c>
      <c r="C3872" t="s">
        <v>145</v>
      </c>
      <c r="D3872">
        <v>47041</v>
      </c>
      <c r="E3872">
        <v>49236</v>
      </c>
      <c r="F3872">
        <v>49489</v>
      </c>
      <c r="G3872">
        <v>48314</v>
      </c>
      <c r="H3872">
        <v>47137</v>
      </c>
    </row>
    <row r="3873" spans="1:8">
      <c r="A3873" t="s">
        <v>1700</v>
      </c>
      <c r="B3873" t="s">
        <v>363</v>
      </c>
      <c r="C3873" t="s">
        <v>146</v>
      </c>
      <c r="D3873">
        <v>0</v>
      </c>
      <c r="E3873">
        <v>0</v>
      </c>
      <c r="F3873">
        <v>0</v>
      </c>
      <c r="G3873">
        <v>0</v>
      </c>
      <c r="H3873">
        <v>0</v>
      </c>
    </row>
    <row r="3874" spans="1:8">
      <c r="A3874" t="s">
        <v>1700</v>
      </c>
      <c r="B3874" t="s">
        <v>363</v>
      </c>
      <c r="C3874" t="s">
        <v>147</v>
      </c>
      <c r="D3874">
        <v>0</v>
      </c>
      <c r="E3874">
        <v>0</v>
      </c>
      <c r="F3874">
        <v>0</v>
      </c>
      <c r="G3874">
        <v>0</v>
      </c>
      <c r="H3874">
        <v>0</v>
      </c>
    </row>
    <row r="3875" spans="1:8">
      <c r="A3875" t="s">
        <v>1700</v>
      </c>
      <c r="B3875" t="s">
        <v>363</v>
      </c>
      <c r="C3875" t="s">
        <v>1703</v>
      </c>
      <c r="D3875">
        <v>0</v>
      </c>
      <c r="E3875">
        <v>0</v>
      </c>
      <c r="F3875">
        <v>0</v>
      </c>
      <c r="G3875">
        <v>0</v>
      </c>
      <c r="H3875">
        <v>0</v>
      </c>
    </row>
    <row r="3876" spans="1:8">
      <c r="A3876" t="s">
        <v>1700</v>
      </c>
      <c r="B3876" t="s">
        <v>363</v>
      </c>
      <c r="C3876" t="s">
        <v>148</v>
      </c>
      <c r="D3876">
        <v>0</v>
      </c>
      <c r="E3876">
        <v>0</v>
      </c>
      <c r="F3876">
        <v>0</v>
      </c>
      <c r="G3876">
        <v>0</v>
      </c>
      <c r="H3876">
        <v>0</v>
      </c>
    </row>
    <row r="3877" spans="1:8">
      <c r="A3877" t="s">
        <v>1700</v>
      </c>
      <c r="B3877" t="s">
        <v>363</v>
      </c>
      <c r="C3877" t="s">
        <v>149</v>
      </c>
      <c r="D3877">
        <v>0</v>
      </c>
      <c r="E3877">
        <v>0</v>
      </c>
      <c r="F3877">
        <v>0</v>
      </c>
      <c r="G3877">
        <v>0</v>
      </c>
      <c r="H3877">
        <v>0</v>
      </c>
    </row>
    <row r="3878" spans="1:8">
      <c r="A3878" t="s">
        <v>1700</v>
      </c>
      <c r="B3878" t="s">
        <v>363</v>
      </c>
      <c r="C3878" t="s">
        <v>150</v>
      </c>
      <c r="D3878">
        <v>0</v>
      </c>
      <c r="E3878">
        <v>0</v>
      </c>
      <c r="F3878">
        <v>0</v>
      </c>
      <c r="G3878">
        <v>0</v>
      </c>
      <c r="H3878">
        <v>0</v>
      </c>
    </row>
    <row r="3879" spans="1:8">
      <c r="A3879" t="s">
        <v>1700</v>
      </c>
      <c r="B3879" t="s">
        <v>363</v>
      </c>
      <c r="C3879" t="s">
        <v>151</v>
      </c>
      <c r="D3879">
        <v>0</v>
      </c>
      <c r="E3879">
        <v>0</v>
      </c>
      <c r="F3879">
        <v>0</v>
      </c>
      <c r="G3879">
        <v>0</v>
      </c>
      <c r="H3879">
        <v>0</v>
      </c>
    </row>
    <row r="3880" spans="1:8">
      <c r="A3880" t="s">
        <v>1700</v>
      </c>
      <c r="B3880" t="s">
        <v>363</v>
      </c>
      <c r="C3880" t="s">
        <v>152</v>
      </c>
      <c r="D3880">
        <v>214311</v>
      </c>
      <c r="E3880">
        <v>225138</v>
      </c>
      <c r="F3880">
        <v>195954</v>
      </c>
      <c r="G3880">
        <v>192557</v>
      </c>
      <c r="H3880">
        <v>217821</v>
      </c>
    </row>
    <row r="3881" spans="1:8">
      <c r="A3881" t="s">
        <v>1700</v>
      </c>
      <c r="B3881" t="s">
        <v>363</v>
      </c>
      <c r="C3881" t="s">
        <v>1704</v>
      </c>
      <c r="D3881">
        <v>4714</v>
      </c>
      <c r="E3881">
        <v>4670</v>
      </c>
      <c r="F3881">
        <v>4679</v>
      </c>
      <c r="G3881">
        <v>4522</v>
      </c>
      <c r="H3881">
        <v>4525</v>
      </c>
    </row>
    <row r="3882" spans="1:8">
      <c r="A3882" t="s">
        <v>1700</v>
      </c>
      <c r="B3882" t="s">
        <v>363</v>
      </c>
      <c r="C3882" t="s">
        <v>153</v>
      </c>
      <c r="D3882">
        <v>2436</v>
      </c>
      <c r="E3882">
        <v>2528</v>
      </c>
      <c r="F3882">
        <v>1824</v>
      </c>
      <c r="G3882">
        <v>1222</v>
      </c>
      <c r="H3882">
        <v>1210</v>
      </c>
    </row>
    <row r="3883" spans="1:8">
      <c r="A3883" t="s">
        <v>1700</v>
      </c>
      <c r="B3883" t="s">
        <v>363</v>
      </c>
      <c r="C3883" t="s">
        <v>154</v>
      </c>
      <c r="D3883">
        <v>0</v>
      </c>
      <c r="E3883">
        <v>0</v>
      </c>
      <c r="F3883">
        <v>0</v>
      </c>
      <c r="G3883">
        <v>0</v>
      </c>
      <c r="H3883">
        <v>0</v>
      </c>
    </row>
    <row r="3884" spans="1:8">
      <c r="A3884" t="s">
        <v>1700</v>
      </c>
      <c r="B3884" t="s">
        <v>363</v>
      </c>
      <c r="C3884" t="s">
        <v>155</v>
      </c>
      <c r="D3884">
        <v>2436</v>
      </c>
      <c r="E3884">
        <v>2528</v>
      </c>
      <c r="F3884">
        <v>1824</v>
      </c>
      <c r="G3884">
        <v>1222</v>
      </c>
      <c r="H3884">
        <v>1210</v>
      </c>
    </row>
    <row r="3885" spans="1:8">
      <c r="A3885" t="s">
        <v>1700</v>
      </c>
      <c r="B3885" t="s">
        <v>363</v>
      </c>
      <c r="C3885" t="s">
        <v>156</v>
      </c>
      <c r="D3885">
        <v>0</v>
      </c>
      <c r="E3885">
        <v>0</v>
      </c>
      <c r="F3885">
        <v>0</v>
      </c>
      <c r="G3885">
        <v>0</v>
      </c>
      <c r="H3885">
        <v>0</v>
      </c>
    </row>
    <row r="3886" spans="1:8">
      <c r="A3886" t="s">
        <v>1700</v>
      </c>
      <c r="B3886" t="s">
        <v>363</v>
      </c>
      <c r="C3886" t="s">
        <v>157</v>
      </c>
      <c r="D3886">
        <v>216747</v>
      </c>
      <c r="E3886">
        <v>227665</v>
      </c>
      <c r="F3886">
        <v>197779</v>
      </c>
      <c r="G3886">
        <v>193779</v>
      </c>
      <c r="H3886">
        <v>219031</v>
      </c>
    </row>
    <row r="3887" spans="1:8">
      <c r="A3887" t="s">
        <v>1700</v>
      </c>
      <c r="B3887" t="s">
        <v>363</v>
      </c>
      <c r="C3887" t="s">
        <v>158</v>
      </c>
      <c r="D3887">
        <v>2436</v>
      </c>
      <c r="E3887">
        <v>2528</v>
      </c>
      <c r="F3887">
        <v>1824</v>
      </c>
      <c r="G3887">
        <v>1222</v>
      </c>
      <c r="H3887">
        <v>1210</v>
      </c>
    </row>
    <row r="3888" spans="1:8">
      <c r="A3888" t="s">
        <v>1700</v>
      </c>
      <c r="B3888" t="s">
        <v>363</v>
      </c>
      <c r="C3888" t="s">
        <v>159</v>
      </c>
      <c r="D3888">
        <v>0</v>
      </c>
      <c r="E3888">
        <v>0</v>
      </c>
      <c r="F3888">
        <v>0</v>
      </c>
      <c r="G3888">
        <v>0</v>
      </c>
      <c r="H3888">
        <v>0</v>
      </c>
    </row>
    <row r="3889" spans="1:8">
      <c r="A3889" t="s">
        <v>1700</v>
      </c>
      <c r="B3889" t="s">
        <v>363</v>
      </c>
      <c r="C3889" t="s">
        <v>160</v>
      </c>
      <c r="D3889">
        <v>88488</v>
      </c>
      <c r="E3889">
        <v>95671</v>
      </c>
      <c r="F3889">
        <v>97484</v>
      </c>
      <c r="G3889">
        <v>88176</v>
      </c>
      <c r="H3889">
        <v>89728</v>
      </c>
    </row>
    <row r="3890" spans="1:8">
      <c r="A3890" t="s">
        <v>1700</v>
      </c>
      <c r="B3890" t="s">
        <v>363</v>
      </c>
      <c r="C3890" t="s">
        <v>161</v>
      </c>
      <c r="D3890">
        <v>2974</v>
      </c>
      <c r="E3890">
        <v>2176</v>
      </c>
      <c r="F3890">
        <v>1858</v>
      </c>
      <c r="G3890">
        <v>2297</v>
      </c>
      <c r="H3890">
        <v>1944</v>
      </c>
    </row>
    <row r="3891" spans="1:8">
      <c r="A3891" t="s">
        <v>1700</v>
      </c>
      <c r="B3891" t="s">
        <v>363</v>
      </c>
      <c r="C3891" t="s">
        <v>162</v>
      </c>
      <c r="D3891">
        <v>698</v>
      </c>
      <c r="E3891">
        <v>681</v>
      </c>
      <c r="F3891">
        <v>1009</v>
      </c>
      <c r="G3891">
        <v>1018</v>
      </c>
      <c r="H3891">
        <v>2094</v>
      </c>
    </row>
    <row r="3892" spans="1:8">
      <c r="A3892" t="s">
        <v>1700</v>
      </c>
      <c r="B3892" t="s">
        <v>363</v>
      </c>
      <c r="C3892" t="s">
        <v>163</v>
      </c>
      <c r="D3892">
        <v>28957</v>
      </c>
      <c r="E3892">
        <v>31028</v>
      </c>
      <c r="F3892">
        <v>27525</v>
      </c>
      <c r="G3892">
        <v>33302</v>
      </c>
      <c r="H3892">
        <v>28298</v>
      </c>
    </row>
    <row r="3893" spans="1:8">
      <c r="A3893" t="s">
        <v>1700</v>
      </c>
      <c r="B3893" t="s">
        <v>363</v>
      </c>
      <c r="C3893" t="s">
        <v>164</v>
      </c>
      <c r="D3893">
        <v>19</v>
      </c>
      <c r="E3893">
        <v>9</v>
      </c>
      <c r="F3893">
        <v>18</v>
      </c>
      <c r="G3893">
        <v>16</v>
      </c>
      <c r="H3893">
        <v>18</v>
      </c>
    </row>
    <row r="3894" spans="1:8">
      <c r="A3894" t="s">
        <v>1700</v>
      </c>
      <c r="B3894" t="s">
        <v>363</v>
      </c>
      <c r="C3894" t="s">
        <v>165</v>
      </c>
      <c r="D3894">
        <v>121136</v>
      </c>
      <c r="E3894">
        <v>129565</v>
      </c>
      <c r="F3894">
        <v>127894</v>
      </c>
      <c r="G3894">
        <v>124809</v>
      </c>
      <c r="H3894">
        <v>122082</v>
      </c>
    </row>
    <row r="3895" spans="1:8">
      <c r="A3895" t="s">
        <v>1700</v>
      </c>
      <c r="B3895" t="s">
        <v>363</v>
      </c>
      <c r="C3895" t="s">
        <v>166</v>
      </c>
      <c r="D3895">
        <v>120438</v>
      </c>
      <c r="E3895">
        <v>128884</v>
      </c>
      <c r="F3895">
        <v>126885</v>
      </c>
      <c r="G3895">
        <v>123791</v>
      </c>
      <c r="H3895">
        <v>119988</v>
      </c>
    </row>
    <row r="3896" spans="1:8">
      <c r="A3896" t="s">
        <v>1700</v>
      </c>
      <c r="B3896" t="s">
        <v>363</v>
      </c>
      <c r="C3896" t="s">
        <v>167</v>
      </c>
      <c r="D3896">
        <v>698</v>
      </c>
      <c r="E3896">
        <v>681</v>
      </c>
      <c r="F3896">
        <v>1009</v>
      </c>
      <c r="G3896">
        <v>1018</v>
      </c>
      <c r="H3896">
        <v>2094</v>
      </c>
    </row>
    <row r="3897" spans="1:8">
      <c r="A3897" t="s">
        <v>1700</v>
      </c>
      <c r="B3897" t="s">
        <v>363</v>
      </c>
      <c r="C3897" t="s">
        <v>168</v>
      </c>
      <c r="D3897">
        <v>117155</v>
      </c>
      <c r="E3897">
        <v>125744</v>
      </c>
      <c r="F3897">
        <v>124198</v>
      </c>
      <c r="G3897">
        <v>121206</v>
      </c>
      <c r="H3897">
        <v>120476</v>
      </c>
    </row>
    <row r="3898" spans="1:8">
      <c r="A3898" t="s">
        <v>1700</v>
      </c>
      <c r="B3898" t="s">
        <v>363</v>
      </c>
      <c r="C3898" t="s">
        <v>169</v>
      </c>
      <c r="D3898">
        <v>0</v>
      </c>
      <c r="E3898">
        <v>0</v>
      </c>
      <c r="F3898">
        <v>0</v>
      </c>
      <c r="G3898">
        <v>0</v>
      </c>
      <c r="H3898">
        <v>0</v>
      </c>
    </row>
    <row r="3899" spans="1:8">
      <c r="A3899" t="s">
        <v>1700</v>
      </c>
      <c r="B3899" t="s">
        <v>363</v>
      </c>
      <c r="C3899" t="s">
        <v>1705</v>
      </c>
      <c r="D3899">
        <v>16138</v>
      </c>
      <c r="E3899">
        <v>15631</v>
      </c>
      <c r="F3899">
        <v>16232</v>
      </c>
      <c r="G3899">
        <v>16981</v>
      </c>
      <c r="H3899">
        <v>18432</v>
      </c>
    </row>
    <row r="3900" spans="1:8">
      <c r="A3900" t="s">
        <v>1700</v>
      </c>
      <c r="B3900" t="s">
        <v>363</v>
      </c>
      <c r="C3900" t="s">
        <v>170</v>
      </c>
      <c r="D3900">
        <v>0</v>
      </c>
      <c r="E3900">
        <v>0</v>
      </c>
      <c r="F3900">
        <v>0</v>
      </c>
      <c r="G3900">
        <v>0</v>
      </c>
      <c r="H3900">
        <v>0</v>
      </c>
    </row>
    <row r="3901" spans="1:8">
      <c r="A3901" t="s">
        <v>1700</v>
      </c>
      <c r="B3901" t="s">
        <v>363</v>
      </c>
      <c r="C3901" t="s">
        <v>171</v>
      </c>
      <c r="D3901">
        <v>-87180</v>
      </c>
      <c r="E3901">
        <v>-76029</v>
      </c>
      <c r="F3901">
        <v>-76787</v>
      </c>
      <c r="G3901">
        <v>-131568</v>
      </c>
      <c r="H3901">
        <v>-141996</v>
      </c>
    </row>
    <row r="3902" spans="1:8">
      <c r="A3902" t="s">
        <v>1700</v>
      </c>
      <c r="B3902" t="s">
        <v>363</v>
      </c>
      <c r="C3902" t="s">
        <v>172</v>
      </c>
      <c r="D3902">
        <v>0</v>
      </c>
      <c r="E3902">
        <v>0</v>
      </c>
      <c r="F3902">
        <v>0</v>
      </c>
      <c r="G3902">
        <v>0</v>
      </c>
      <c r="H3902">
        <v>0</v>
      </c>
    </row>
    <row r="3903" spans="1:8">
      <c r="A3903" t="s">
        <v>1700</v>
      </c>
      <c r="B3903" t="s">
        <v>363</v>
      </c>
      <c r="C3903" t="s">
        <v>173</v>
      </c>
      <c r="D3903">
        <v>9846</v>
      </c>
      <c r="E3903">
        <v>9608</v>
      </c>
      <c r="F3903">
        <v>10277</v>
      </c>
      <c r="G3903">
        <v>9379</v>
      </c>
      <c r="H3903">
        <v>9590</v>
      </c>
    </row>
    <row r="3904" spans="1:8">
      <c r="A3904" t="s">
        <v>1700</v>
      </c>
      <c r="B3904" t="s">
        <v>363</v>
      </c>
      <c r="C3904" t="s">
        <v>174</v>
      </c>
      <c r="D3904">
        <v>199</v>
      </c>
      <c r="E3904">
        <v>196</v>
      </c>
      <c r="F3904">
        <v>201</v>
      </c>
      <c r="G3904">
        <v>202</v>
      </c>
      <c r="H3904">
        <v>205</v>
      </c>
    </row>
    <row r="3905" spans="1:8">
      <c r="A3905" t="s">
        <v>1700</v>
      </c>
      <c r="B3905" t="s">
        <v>363</v>
      </c>
      <c r="C3905" t="s">
        <v>175</v>
      </c>
      <c r="D3905">
        <v>335</v>
      </c>
      <c r="E3905">
        <v>333</v>
      </c>
      <c r="F3905">
        <v>318</v>
      </c>
      <c r="G3905">
        <v>319</v>
      </c>
      <c r="H3905">
        <v>315</v>
      </c>
    </row>
    <row r="3906" spans="1:8">
      <c r="A3906" t="s">
        <v>1700</v>
      </c>
      <c r="B3906" t="s">
        <v>363</v>
      </c>
      <c r="C3906" t="s">
        <v>176</v>
      </c>
      <c r="D3906">
        <v>27059</v>
      </c>
      <c r="E3906">
        <v>27854</v>
      </c>
      <c r="F3906">
        <v>28403</v>
      </c>
      <c r="G3906">
        <v>28052</v>
      </c>
      <c r="H3906">
        <v>27873</v>
      </c>
    </row>
    <row r="3907" spans="1:8">
      <c r="A3907" t="s">
        <v>1700</v>
      </c>
      <c r="B3907" t="s">
        <v>363</v>
      </c>
      <c r="C3907" t="s">
        <v>177</v>
      </c>
      <c r="D3907">
        <v>10380</v>
      </c>
      <c r="E3907">
        <v>10137</v>
      </c>
      <c r="F3907">
        <v>10795</v>
      </c>
      <c r="G3907">
        <v>9900</v>
      </c>
      <c r="H3907">
        <v>10109</v>
      </c>
    </row>
    <row r="3908" spans="1:8">
      <c r="A3908" t="s">
        <v>1700</v>
      </c>
      <c r="B3908" t="s">
        <v>363</v>
      </c>
      <c r="C3908" t="s">
        <v>178</v>
      </c>
      <c r="D3908">
        <v>0</v>
      </c>
      <c r="E3908">
        <v>0</v>
      </c>
      <c r="F3908">
        <v>0</v>
      </c>
      <c r="G3908">
        <v>0</v>
      </c>
      <c r="H3908">
        <v>0</v>
      </c>
    </row>
    <row r="3909" spans="1:8">
      <c r="A3909" t="s">
        <v>1700</v>
      </c>
      <c r="B3909" t="s">
        <v>363</v>
      </c>
      <c r="C3909" t="s">
        <v>179</v>
      </c>
      <c r="D3909">
        <v>0</v>
      </c>
      <c r="E3909">
        <v>0</v>
      </c>
      <c r="F3909">
        <v>0</v>
      </c>
      <c r="G3909">
        <v>0</v>
      </c>
      <c r="H3909">
        <v>0</v>
      </c>
    </row>
    <row r="3910" spans="1:8">
      <c r="A3910" t="s">
        <v>1700</v>
      </c>
      <c r="B3910" t="s">
        <v>363</v>
      </c>
      <c r="C3910" t="s">
        <v>180</v>
      </c>
      <c r="D3910">
        <v>0</v>
      </c>
      <c r="E3910">
        <v>0</v>
      </c>
      <c r="F3910">
        <v>0</v>
      </c>
      <c r="G3910">
        <v>0</v>
      </c>
      <c r="H3910">
        <v>0</v>
      </c>
    </row>
    <row r="3911" spans="1:8">
      <c r="A3911" t="s">
        <v>1700</v>
      </c>
      <c r="B3911" t="s">
        <v>363</v>
      </c>
      <c r="C3911" t="s">
        <v>181</v>
      </c>
      <c r="D3911">
        <v>53702</v>
      </c>
      <c r="E3911">
        <v>55168</v>
      </c>
      <c r="F3911">
        <v>54307</v>
      </c>
      <c r="G3911">
        <v>50645</v>
      </c>
      <c r="H3911">
        <v>52396</v>
      </c>
    </row>
    <row r="3912" spans="1:8">
      <c r="A3912" t="s">
        <v>1700</v>
      </c>
      <c r="B3912" t="s">
        <v>363</v>
      </c>
      <c r="C3912" t="s">
        <v>182</v>
      </c>
      <c r="D3912">
        <v>39358</v>
      </c>
      <c r="E3912">
        <v>39856</v>
      </c>
      <c r="F3912">
        <v>39622</v>
      </c>
      <c r="G3912">
        <v>37696</v>
      </c>
      <c r="H3912">
        <v>38781</v>
      </c>
    </row>
    <row r="3913" spans="1:8">
      <c r="A3913" t="s">
        <v>1700</v>
      </c>
      <c r="B3913" t="s">
        <v>363</v>
      </c>
      <c r="C3913" t="s">
        <v>183</v>
      </c>
      <c r="D3913">
        <v>44402</v>
      </c>
      <c r="E3913">
        <v>48407</v>
      </c>
      <c r="F3913">
        <v>46508</v>
      </c>
      <c r="G3913">
        <v>46377</v>
      </c>
      <c r="H3913">
        <v>46981</v>
      </c>
    </row>
    <row r="3914" spans="1:8">
      <c r="A3914" t="s">
        <v>1700</v>
      </c>
      <c r="B3914" t="s">
        <v>363</v>
      </c>
      <c r="C3914" t="s">
        <v>184</v>
      </c>
      <c r="D3914">
        <v>137462</v>
      </c>
      <c r="E3914">
        <v>143430</v>
      </c>
      <c r="F3914">
        <v>140437</v>
      </c>
      <c r="G3914">
        <v>134719</v>
      </c>
      <c r="H3914">
        <v>138158</v>
      </c>
    </row>
    <row r="3915" spans="1:8">
      <c r="A3915" t="s">
        <v>1700</v>
      </c>
      <c r="B3915" t="s">
        <v>363</v>
      </c>
      <c r="C3915" t="s">
        <v>185</v>
      </c>
      <c r="D3915">
        <v>137462</v>
      </c>
      <c r="E3915">
        <v>143430</v>
      </c>
      <c r="F3915">
        <v>140437</v>
      </c>
      <c r="G3915">
        <v>134719</v>
      </c>
      <c r="H3915">
        <v>138158</v>
      </c>
    </row>
    <row r="3916" spans="1:8">
      <c r="A3916" t="s">
        <v>1700</v>
      </c>
      <c r="B3916" t="s">
        <v>363</v>
      </c>
      <c r="C3916" t="s">
        <v>186</v>
      </c>
      <c r="D3916">
        <v>0</v>
      </c>
      <c r="E3916">
        <v>0</v>
      </c>
      <c r="F3916">
        <v>0</v>
      </c>
      <c r="G3916">
        <v>0</v>
      </c>
      <c r="H3916">
        <v>0</v>
      </c>
    </row>
    <row r="3917" spans="1:8">
      <c r="A3917" t="s">
        <v>1700</v>
      </c>
      <c r="B3917" t="s">
        <v>363</v>
      </c>
      <c r="C3917" t="s">
        <v>187</v>
      </c>
      <c r="D3917">
        <v>0</v>
      </c>
      <c r="E3917">
        <v>0</v>
      </c>
      <c r="F3917">
        <v>0</v>
      </c>
      <c r="G3917">
        <v>0</v>
      </c>
      <c r="H3917">
        <v>0</v>
      </c>
    </row>
    <row r="3918" spans="1:8">
      <c r="A3918" t="s">
        <v>1700</v>
      </c>
      <c r="B3918" t="s">
        <v>363</v>
      </c>
      <c r="C3918" t="s">
        <v>1706</v>
      </c>
      <c r="D3918">
        <v>9776</v>
      </c>
      <c r="E3918">
        <v>9025</v>
      </c>
      <c r="F3918">
        <v>8846</v>
      </c>
      <c r="G3918">
        <v>8891</v>
      </c>
      <c r="H3918">
        <v>8922</v>
      </c>
    </row>
    <row r="3919" spans="1:8">
      <c r="A3919" t="s">
        <v>1700</v>
      </c>
      <c r="B3919" t="s">
        <v>363</v>
      </c>
      <c r="C3919" t="s">
        <v>188</v>
      </c>
      <c r="D3919">
        <v>831173</v>
      </c>
      <c r="E3919">
        <v>893160</v>
      </c>
      <c r="F3919">
        <v>870173</v>
      </c>
      <c r="G3919">
        <v>829780</v>
      </c>
      <c r="H3919">
        <v>849447</v>
      </c>
    </row>
    <row r="3920" spans="1:8">
      <c r="A3920" t="s">
        <v>1700</v>
      </c>
      <c r="B3920" t="s">
        <v>363</v>
      </c>
      <c r="C3920" t="s">
        <v>189</v>
      </c>
      <c r="D3920">
        <v>0</v>
      </c>
      <c r="E3920">
        <v>0</v>
      </c>
      <c r="F3920">
        <v>0</v>
      </c>
      <c r="G3920">
        <v>0</v>
      </c>
      <c r="H3920">
        <v>0</v>
      </c>
    </row>
    <row r="3921" spans="1:8">
      <c r="A3921" t="s">
        <v>1700</v>
      </c>
      <c r="B3921" t="s">
        <v>363</v>
      </c>
      <c r="C3921" t="s">
        <v>190</v>
      </c>
      <c r="D3921">
        <v>0</v>
      </c>
      <c r="E3921">
        <v>0</v>
      </c>
      <c r="F3921">
        <v>0</v>
      </c>
      <c r="G3921">
        <v>0</v>
      </c>
      <c r="H3921">
        <v>0</v>
      </c>
    </row>
    <row r="3922" spans="1:8">
      <c r="A3922" t="s">
        <v>1700</v>
      </c>
      <c r="B3922" t="s">
        <v>363</v>
      </c>
      <c r="C3922" t="s">
        <v>191</v>
      </c>
      <c r="D3922">
        <v>0</v>
      </c>
      <c r="E3922">
        <v>0</v>
      </c>
      <c r="F3922">
        <v>0</v>
      </c>
      <c r="G3922">
        <v>0</v>
      </c>
      <c r="H3922">
        <v>0</v>
      </c>
    </row>
    <row r="3923" spans="1:8">
      <c r="A3923" t="s">
        <v>1700</v>
      </c>
      <c r="B3923" t="s">
        <v>363</v>
      </c>
      <c r="C3923" t="s">
        <v>192</v>
      </c>
      <c r="D3923">
        <v>165182.5</v>
      </c>
      <c r="E3923">
        <v>172343</v>
      </c>
      <c r="F3923">
        <v>176564.4</v>
      </c>
      <c r="G3923">
        <v>177580.9</v>
      </c>
      <c r="H3923">
        <v>191380.6</v>
      </c>
    </row>
    <row r="3924" spans="1:8">
      <c r="A3924" t="s">
        <v>1700</v>
      </c>
      <c r="B3924" t="s">
        <v>363</v>
      </c>
      <c r="C3924" t="s">
        <v>193</v>
      </c>
      <c r="D3924">
        <v>155515</v>
      </c>
      <c r="E3924">
        <v>158734</v>
      </c>
      <c r="F3924">
        <v>159826</v>
      </c>
      <c r="G3924">
        <v>158348</v>
      </c>
      <c r="H3924">
        <v>162291</v>
      </c>
    </row>
    <row r="3925" spans="1:8">
      <c r="A3925" t="s">
        <v>1700</v>
      </c>
      <c r="B3925" t="s">
        <v>363</v>
      </c>
      <c r="C3925" t="s">
        <v>194</v>
      </c>
      <c r="D3925">
        <v>672</v>
      </c>
      <c r="E3925">
        <v>672</v>
      </c>
      <c r="F3925">
        <v>672</v>
      </c>
      <c r="G3925">
        <v>672</v>
      </c>
      <c r="H3925">
        <v>672</v>
      </c>
    </row>
    <row r="3926" spans="1:8">
      <c r="A3926" t="s">
        <v>1700</v>
      </c>
      <c r="B3926" t="s">
        <v>363</v>
      </c>
      <c r="C3926" t="s">
        <v>195</v>
      </c>
      <c r="D3926">
        <v>0</v>
      </c>
      <c r="E3926">
        <v>0</v>
      </c>
      <c r="F3926">
        <v>0</v>
      </c>
      <c r="G3926">
        <v>0</v>
      </c>
      <c r="H3926">
        <v>0</v>
      </c>
    </row>
    <row r="3927" spans="1:8">
      <c r="A3927" t="s">
        <v>1700</v>
      </c>
      <c r="B3927" t="s">
        <v>363</v>
      </c>
      <c r="C3927" t="s">
        <v>1707</v>
      </c>
      <c r="D3927">
        <v>0</v>
      </c>
      <c r="E3927">
        <v>0</v>
      </c>
      <c r="F3927">
        <v>0</v>
      </c>
      <c r="G3927">
        <v>0</v>
      </c>
      <c r="H3927">
        <v>0</v>
      </c>
    </row>
    <row r="3928" spans="1:8">
      <c r="A3928" t="s">
        <v>1700</v>
      </c>
      <c r="B3928" t="s">
        <v>363</v>
      </c>
      <c r="C3928" t="s">
        <v>196</v>
      </c>
      <c r="D3928">
        <v>0</v>
      </c>
      <c r="E3928">
        <v>0</v>
      </c>
      <c r="F3928">
        <v>0</v>
      </c>
      <c r="G3928">
        <v>0</v>
      </c>
      <c r="H3928">
        <v>0</v>
      </c>
    </row>
    <row r="3929" spans="1:8">
      <c r="A3929" t="s">
        <v>1700</v>
      </c>
      <c r="B3929" t="s">
        <v>363</v>
      </c>
      <c r="C3929" t="s">
        <v>197</v>
      </c>
      <c r="D3929">
        <v>302</v>
      </c>
      <c r="E3929">
        <v>302</v>
      </c>
      <c r="F3929">
        <v>302</v>
      </c>
      <c r="G3929">
        <v>302</v>
      </c>
      <c r="H3929">
        <v>302</v>
      </c>
    </row>
    <row r="3930" spans="1:8">
      <c r="A3930" t="s">
        <v>1700</v>
      </c>
      <c r="B3930" t="s">
        <v>363</v>
      </c>
      <c r="C3930" t="s">
        <v>198</v>
      </c>
      <c r="D3930">
        <v>974</v>
      </c>
      <c r="E3930">
        <v>974</v>
      </c>
      <c r="F3930">
        <v>974</v>
      </c>
      <c r="G3930">
        <v>974</v>
      </c>
      <c r="H3930">
        <v>974</v>
      </c>
    </row>
    <row r="3931" spans="1:8">
      <c r="A3931" t="s">
        <v>1700</v>
      </c>
      <c r="B3931" t="s">
        <v>363</v>
      </c>
      <c r="C3931" t="s">
        <v>199</v>
      </c>
      <c r="D3931">
        <v>974</v>
      </c>
      <c r="E3931">
        <v>974</v>
      </c>
      <c r="F3931">
        <v>974</v>
      </c>
      <c r="G3931">
        <v>974</v>
      </c>
      <c r="H3931">
        <v>974</v>
      </c>
    </row>
    <row r="3932" spans="1:8">
      <c r="A3932" t="s">
        <v>1700</v>
      </c>
      <c r="B3932" t="s">
        <v>363</v>
      </c>
      <c r="C3932" t="s">
        <v>200</v>
      </c>
      <c r="D3932">
        <v>44</v>
      </c>
      <c r="E3932">
        <v>554</v>
      </c>
      <c r="F3932">
        <v>148</v>
      </c>
      <c r="G3932">
        <v>93</v>
      </c>
      <c r="H3932">
        <v>221</v>
      </c>
    </row>
    <row r="3933" spans="1:8">
      <c r="A3933" t="s">
        <v>1700</v>
      </c>
      <c r="B3933" t="s">
        <v>363</v>
      </c>
      <c r="C3933" t="s">
        <v>201</v>
      </c>
      <c r="D3933">
        <v>1188</v>
      </c>
      <c r="E3933">
        <v>865</v>
      </c>
      <c r="F3933">
        <v>1328</v>
      </c>
      <c r="G3933">
        <v>1673</v>
      </c>
      <c r="H3933">
        <v>1567</v>
      </c>
    </row>
    <row r="3934" spans="1:8">
      <c r="A3934" t="s">
        <v>1700</v>
      </c>
      <c r="B3934" t="s">
        <v>363</v>
      </c>
      <c r="C3934" t="s">
        <v>202</v>
      </c>
      <c r="D3934">
        <v>1730</v>
      </c>
      <c r="E3934">
        <v>1500</v>
      </c>
      <c r="F3934">
        <v>2061</v>
      </c>
      <c r="G3934">
        <v>1573</v>
      </c>
      <c r="H3934">
        <v>1733</v>
      </c>
    </row>
    <row r="3935" spans="1:8">
      <c r="A3935" t="s">
        <v>1700</v>
      </c>
      <c r="B3935" t="s">
        <v>363</v>
      </c>
      <c r="C3935" t="s">
        <v>203</v>
      </c>
      <c r="D3935">
        <v>6116</v>
      </c>
      <c r="E3935">
        <v>8421</v>
      </c>
      <c r="F3935">
        <v>9375</v>
      </c>
      <c r="G3935">
        <v>8556</v>
      </c>
      <c r="H3935">
        <v>7712</v>
      </c>
    </row>
    <row r="3936" spans="1:8">
      <c r="A3936" t="s">
        <v>1700</v>
      </c>
      <c r="B3936" t="s">
        <v>363</v>
      </c>
      <c r="C3936" t="s">
        <v>204</v>
      </c>
      <c r="D3936">
        <v>9077</v>
      </c>
      <c r="E3936">
        <v>11339</v>
      </c>
      <c r="F3936">
        <v>12913</v>
      </c>
      <c r="G3936">
        <v>11894</v>
      </c>
      <c r="H3936">
        <v>11233</v>
      </c>
    </row>
    <row r="3937" spans="1:8">
      <c r="A3937" t="s">
        <v>1700</v>
      </c>
      <c r="B3937" t="s">
        <v>363</v>
      </c>
      <c r="C3937" t="s">
        <v>205</v>
      </c>
      <c r="D3937">
        <v>9077</v>
      </c>
      <c r="E3937">
        <v>11339</v>
      </c>
      <c r="F3937">
        <v>12913</v>
      </c>
      <c r="G3937">
        <v>11894</v>
      </c>
      <c r="H3937">
        <v>11233</v>
      </c>
    </row>
    <row r="3938" spans="1:8">
      <c r="A3938" t="s">
        <v>1700</v>
      </c>
      <c r="B3938" t="s">
        <v>363</v>
      </c>
      <c r="C3938" t="s">
        <v>1708</v>
      </c>
      <c r="D3938">
        <v>0</v>
      </c>
      <c r="E3938">
        <v>0</v>
      </c>
      <c r="F3938">
        <v>0</v>
      </c>
      <c r="G3938">
        <v>0</v>
      </c>
      <c r="H3938">
        <v>0</v>
      </c>
    </row>
    <row r="3939" spans="1:8">
      <c r="A3939" t="s">
        <v>1700</v>
      </c>
      <c r="B3939" t="s">
        <v>363</v>
      </c>
      <c r="C3939" t="s">
        <v>1709</v>
      </c>
      <c r="D3939">
        <v>7</v>
      </c>
      <c r="E3939">
        <v>7</v>
      </c>
      <c r="F3939">
        <v>7</v>
      </c>
      <c r="G3939">
        <v>7</v>
      </c>
      <c r="H3939">
        <v>7</v>
      </c>
    </row>
    <row r="3940" spans="1:8">
      <c r="A3940" t="s">
        <v>1700</v>
      </c>
      <c r="B3940" t="s">
        <v>363</v>
      </c>
      <c r="C3940" t="s">
        <v>206</v>
      </c>
      <c r="D3940">
        <v>0</v>
      </c>
      <c r="E3940">
        <v>0</v>
      </c>
      <c r="F3940">
        <v>0</v>
      </c>
      <c r="G3940">
        <v>0</v>
      </c>
      <c r="H3940">
        <v>0</v>
      </c>
    </row>
    <row r="3941" spans="1:8">
      <c r="A3941" t="s">
        <v>1700</v>
      </c>
      <c r="B3941" t="s">
        <v>363</v>
      </c>
      <c r="C3941" t="s">
        <v>207</v>
      </c>
      <c r="D3941">
        <v>269</v>
      </c>
      <c r="E3941">
        <v>240</v>
      </c>
      <c r="F3941">
        <v>182</v>
      </c>
      <c r="G3941">
        <v>284</v>
      </c>
      <c r="H3941">
        <v>265</v>
      </c>
    </row>
    <row r="3942" spans="1:8">
      <c r="A3942" t="s">
        <v>1700</v>
      </c>
      <c r="B3942" t="s">
        <v>363</v>
      </c>
      <c r="C3942" t="s">
        <v>208</v>
      </c>
      <c r="D3942">
        <v>0</v>
      </c>
      <c r="E3942">
        <v>0</v>
      </c>
      <c r="F3942">
        <v>0</v>
      </c>
      <c r="G3942">
        <v>0</v>
      </c>
      <c r="H3942">
        <v>0</v>
      </c>
    </row>
    <row r="3943" spans="1:8">
      <c r="A3943" t="s">
        <v>1700</v>
      </c>
      <c r="B3943" t="s">
        <v>363</v>
      </c>
      <c r="C3943" t="s">
        <v>209</v>
      </c>
      <c r="D3943">
        <v>269</v>
      </c>
      <c r="E3943">
        <v>240</v>
      </c>
      <c r="F3943">
        <v>182</v>
      </c>
      <c r="G3943">
        <v>284</v>
      </c>
      <c r="H3943">
        <v>265</v>
      </c>
    </row>
    <row r="3944" spans="1:8">
      <c r="A3944" t="s">
        <v>1700</v>
      </c>
      <c r="B3944" t="s">
        <v>363</v>
      </c>
      <c r="C3944" t="s">
        <v>210</v>
      </c>
      <c r="D3944">
        <v>0</v>
      </c>
      <c r="E3944">
        <v>0</v>
      </c>
      <c r="F3944">
        <v>0</v>
      </c>
      <c r="G3944">
        <v>0</v>
      </c>
      <c r="H3944">
        <v>0</v>
      </c>
    </row>
    <row r="3945" spans="1:8">
      <c r="A3945" t="s">
        <v>1700</v>
      </c>
      <c r="B3945" t="s">
        <v>363</v>
      </c>
      <c r="C3945" t="s">
        <v>211</v>
      </c>
      <c r="D3945">
        <v>0</v>
      </c>
      <c r="E3945">
        <v>0</v>
      </c>
      <c r="F3945">
        <v>0</v>
      </c>
      <c r="G3945">
        <v>0</v>
      </c>
      <c r="H3945">
        <v>0</v>
      </c>
    </row>
    <row r="3946" spans="1:8">
      <c r="A3946" t="s">
        <v>1700</v>
      </c>
      <c r="B3946" t="s">
        <v>363</v>
      </c>
      <c r="C3946" t="s">
        <v>212</v>
      </c>
      <c r="D3946">
        <v>0</v>
      </c>
      <c r="E3946">
        <v>0</v>
      </c>
      <c r="F3946">
        <v>0</v>
      </c>
      <c r="G3946">
        <v>0</v>
      </c>
      <c r="H3946">
        <v>0</v>
      </c>
    </row>
    <row r="3947" spans="1:8">
      <c r="A3947" t="s">
        <v>1700</v>
      </c>
      <c r="B3947" t="s">
        <v>363</v>
      </c>
      <c r="C3947" t="s">
        <v>213</v>
      </c>
      <c r="D3947">
        <v>0</v>
      </c>
      <c r="E3947">
        <v>0</v>
      </c>
      <c r="F3947">
        <v>0</v>
      </c>
      <c r="G3947">
        <v>0</v>
      </c>
      <c r="H3947">
        <v>0</v>
      </c>
    </row>
    <row r="3948" spans="1:8">
      <c r="A3948" t="s">
        <v>1700</v>
      </c>
      <c r="B3948" t="s">
        <v>363</v>
      </c>
      <c r="C3948" t="s">
        <v>214</v>
      </c>
      <c r="D3948">
        <v>0</v>
      </c>
      <c r="E3948">
        <v>0</v>
      </c>
      <c r="F3948">
        <v>0</v>
      </c>
      <c r="G3948">
        <v>0</v>
      </c>
      <c r="H3948">
        <v>0</v>
      </c>
    </row>
    <row r="3949" spans="1:8">
      <c r="A3949" t="s">
        <v>1700</v>
      </c>
      <c r="B3949" t="s">
        <v>363</v>
      </c>
      <c r="C3949" t="s">
        <v>215</v>
      </c>
      <c r="D3949">
        <v>6787</v>
      </c>
      <c r="E3949">
        <v>7750</v>
      </c>
      <c r="F3949">
        <v>7364</v>
      </c>
      <c r="G3949">
        <v>6324</v>
      </c>
      <c r="H3949">
        <v>7344</v>
      </c>
    </row>
    <row r="3950" spans="1:8">
      <c r="A3950" t="s">
        <v>1700</v>
      </c>
      <c r="B3950" t="s">
        <v>363</v>
      </c>
      <c r="C3950" t="s">
        <v>216</v>
      </c>
      <c r="D3950">
        <v>6787</v>
      </c>
      <c r="E3950">
        <v>7750</v>
      </c>
      <c r="F3950">
        <v>7364</v>
      </c>
      <c r="G3950">
        <v>6324</v>
      </c>
      <c r="H3950">
        <v>7344</v>
      </c>
    </row>
    <row r="3951" spans="1:8">
      <c r="A3951" t="s">
        <v>1700</v>
      </c>
      <c r="B3951" t="s">
        <v>363</v>
      </c>
      <c r="C3951" t="s">
        <v>217</v>
      </c>
      <c r="D3951">
        <v>6787</v>
      </c>
      <c r="E3951">
        <v>7750</v>
      </c>
      <c r="F3951">
        <v>7364</v>
      </c>
      <c r="G3951">
        <v>6324</v>
      </c>
      <c r="H3951">
        <v>7344</v>
      </c>
    </row>
    <row r="3952" spans="1:8">
      <c r="A3952" t="s">
        <v>1700</v>
      </c>
      <c r="B3952" t="s">
        <v>363</v>
      </c>
      <c r="C3952" t="s">
        <v>218</v>
      </c>
      <c r="D3952">
        <v>2</v>
      </c>
      <c r="E3952">
        <v>3</v>
      </c>
      <c r="F3952">
        <v>3</v>
      </c>
      <c r="G3952">
        <v>3</v>
      </c>
      <c r="H3952">
        <v>2</v>
      </c>
    </row>
    <row r="3953" spans="1:8">
      <c r="A3953" t="s">
        <v>1700</v>
      </c>
      <c r="B3953" t="s">
        <v>363</v>
      </c>
      <c r="C3953" t="s">
        <v>219</v>
      </c>
      <c r="D3953">
        <v>2</v>
      </c>
      <c r="E3953">
        <v>3</v>
      </c>
      <c r="F3953">
        <v>4</v>
      </c>
      <c r="G3953">
        <v>6</v>
      </c>
      <c r="H3953">
        <v>4</v>
      </c>
    </row>
    <row r="3954" spans="1:8">
      <c r="A3954" t="s">
        <v>1700</v>
      </c>
      <c r="B3954" t="s">
        <v>363</v>
      </c>
      <c r="C3954" t="s">
        <v>220</v>
      </c>
      <c r="D3954">
        <v>1</v>
      </c>
      <c r="E3954">
        <v>3</v>
      </c>
      <c r="F3954">
        <v>3</v>
      </c>
      <c r="G3954">
        <v>2</v>
      </c>
      <c r="H3954">
        <v>11</v>
      </c>
    </row>
    <row r="3955" spans="1:8">
      <c r="A3955" t="s">
        <v>1700</v>
      </c>
      <c r="B3955" t="s">
        <v>363</v>
      </c>
      <c r="C3955" t="s">
        <v>221</v>
      </c>
      <c r="D3955">
        <v>5</v>
      </c>
      <c r="E3955">
        <v>9</v>
      </c>
      <c r="F3955">
        <v>10</v>
      </c>
      <c r="G3955">
        <v>11</v>
      </c>
      <c r="H3955">
        <v>17</v>
      </c>
    </row>
    <row r="3956" spans="1:8">
      <c r="A3956" t="s">
        <v>1700</v>
      </c>
      <c r="B3956" t="s">
        <v>363</v>
      </c>
      <c r="C3956" t="s">
        <v>222</v>
      </c>
      <c r="D3956">
        <v>5</v>
      </c>
      <c r="E3956">
        <v>9</v>
      </c>
      <c r="F3956">
        <v>10</v>
      </c>
      <c r="G3956">
        <v>11</v>
      </c>
      <c r="H3956">
        <v>17</v>
      </c>
    </row>
    <row r="3957" spans="1:8">
      <c r="A3957" t="s">
        <v>1700</v>
      </c>
      <c r="B3957" t="s">
        <v>363</v>
      </c>
      <c r="C3957" t="s">
        <v>223</v>
      </c>
      <c r="D3957">
        <v>0</v>
      </c>
      <c r="E3957">
        <v>0</v>
      </c>
      <c r="F3957">
        <v>0</v>
      </c>
      <c r="G3957">
        <v>0</v>
      </c>
      <c r="H3957">
        <v>0</v>
      </c>
    </row>
    <row r="3958" spans="1:8">
      <c r="A3958" t="s">
        <v>1700</v>
      </c>
      <c r="B3958" t="s">
        <v>363</v>
      </c>
      <c r="C3958" t="s">
        <v>224</v>
      </c>
      <c r="D3958">
        <v>115297</v>
      </c>
      <c r="E3958">
        <v>117076</v>
      </c>
      <c r="F3958">
        <v>113654</v>
      </c>
      <c r="G3958">
        <v>103003</v>
      </c>
      <c r="H3958">
        <v>106563</v>
      </c>
    </row>
    <row r="3959" spans="1:8">
      <c r="A3959" t="s">
        <v>1700</v>
      </c>
      <c r="B3959" t="s">
        <v>363</v>
      </c>
      <c r="C3959" t="s">
        <v>225</v>
      </c>
      <c r="D3959">
        <v>84499</v>
      </c>
      <c r="E3959">
        <v>84581</v>
      </c>
      <c r="F3959">
        <v>82922</v>
      </c>
      <c r="G3959">
        <v>76668</v>
      </c>
      <c r="H3959">
        <v>78872</v>
      </c>
    </row>
    <row r="3960" spans="1:8">
      <c r="A3960" t="s">
        <v>1700</v>
      </c>
      <c r="B3960" t="s">
        <v>363</v>
      </c>
      <c r="C3960" t="s">
        <v>226</v>
      </c>
      <c r="D3960">
        <v>95329</v>
      </c>
      <c r="E3960">
        <v>102728</v>
      </c>
      <c r="F3960">
        <v>97332</v>
      </c>
      <c r="G3960">
        <v>94323</v>
      </c>
      <c r="H3960">
        <v>95550</v>
      </c>
    </row>
    <row r="3961" spans="1:8">
      <c r="A3961" t="s">
        <v>1700</v>
      </c>
      <c r="B3961" t="s">
        <v>363</v>
      </c>
      <c r="C3961" t="s">
        <v>227</v>
      </c>
      <c r="D3961">
        <v>295125</v>
      </c>
      <c r="E3961">
        <v>304385</v>
      </c>
      <c r="F3961">
        <v>293909</v>
      </c>
      <c r="G3961">
        <v>273994</v>
      </c>
      <c r="H3961">
        <v>280985</v>
      </c>
    </row>
    <row r="3962" spans="1:8">
      <c r="A3962" t="s">
        <v>1700</v>
      </c>
      <c r="B3962" t="s">
        <v>363</v>
      </c>
      <c r="C3962" t="s">
        <v>228</v>
      </c>
      <c r="D3962">
        <v>295125</v>
      </c>
      <c r="E3962">
        <v>304385</v>
      </c>
      <c r="F3962">
        <v>293909</v>
      </c>
      <c r="G3962">
        <v>273994</v>
      </c>
      <c r="H3962">
        <v>280985</v>
      </c>
    </row>
    <row r="3963" spans="1:8">
      <c r="A3963" t="s">
        <v>1700</v>
      </c>
      <c r="B3963" t="s">
        <v>363</v>
      </c>
      <c r="C3963" t="s">
        <v>229</v>
      </c>
      <c r="D3963">
        <v>1478</v>
      </c>
      <c r="E3963">
        <v>1450</v>
      </c>
      <c r="F3963">
        <v>1448</v>
      </c>
      <c r="G3963">
        <v>1313</v>
      </c>
      <c r="H3963">
        <v>1308</v>
      </c>
    </row>
    <row r="3964" spans="1:8">
      <c r="A3964" t="s">
        <v>1700</v>
      </c>
      <c r="B3964" t="s">
        <v>363</v>
      </c>
      <c r="C3964" t="s">
        <v>230</v>
      </c>
      <c r="D3964">
        <v>946</v>
      </c>
      <c r="E3964">
        <v>949</v>
      </c>
      <c r="F3964">
        <v>876</v>
      </c>
      <c r="G3964">
        <v>846</v>
      </c>
      <c r="H3964">
        <v>903</v>
      </c>
    </row>
    <row r="3965" spans="1:8">
      <c r="A3965" t="s">
        <v>1700</v>
      </c>
      <c r="B3965" t="s">
        <v>363</v>
      </c>
      <c r="C3965" t="s">
        <v>231</v>
      </c>
      <c r="D3965">
        <v>2425</v>
      </c>
      <c r="E3965">
        <v>2400</v>
      </c>
      <c r="F3965">
        <v>2324</v>
      </c>
      <c r="G3965">
        <v>2160</v>
      </c>
      <c r="H3965">
        <v>2210</v>
      </c>
    </row>
    <row r="3966" spans="1:8">
      <c r="A3966" t="s">
        <v>1700</v>
      </c>
      <c r="B3966" t="s">
        <v>363</v>
      </c>
      <c r="C3966" t="s">
        <v>232</v>
      </c>
      <c r="D3966">
        <v>2425</v>
      </c>
      <c r="E3966">
        <v>2400</v>
      </c>
      <c r="F3966">
        <v>2324</v>
      </c>
      <c r="G3966">
        <v>2160</v>
      </c>
      <c r="H3966">
        <v>2210</v>
      </c>
    </row>
    <row r="3967" spans="1:8">
      <c r="A3967" t="s">
        <v>1700</v>
      </c>
      <c r="B3967" t="s">
        <v>363</v>
      </c>
      <c r="C3967" t="s">
        <v>233</v>
      </c>
      <c r="D3967">
        <v>0</v>
      </c>
      <c r="E3967">
        <v>0</v>
      </c>
      <c r="F3967">
        <v>0</v>
      </c>
      <c r="G3967">
        <v>0</v>
      </c>
      <c r="H3967">
        <v>0</v>
      </c>
    </row>
    <row r="3968" spans="1:8">
      <c r="A3968" t="s">
        <v>1700</v>
      </c>
      <c r="B3968" t="s">
        <v>363</v>
      </c>
      <c r="C3968" t="s">
        <v>234</v>
      </c>
      <c r="D3968">
        <v>149362</v>
      </c>
      <c r="E3968">
        <v>146991</v>
      </c>
      <c r="F3968">
        <v>154898</v>
      </c>
      <c r="G3968">
        <v>141767</v>
      </c>
      <c r="H3968">
        <v>143986</v>
      </c>
    </row>
    <row r="3969" spans="1:8">
      <c r="A3969" t="s">
        <v>1700</v>
      </c>
      <c r="B3969" t="s">
        <v>363</v>
      </c>
      <c r="C3969" t="s">
        <v>235</v>
      </c>
      <c r="D3969">
        <v>3025</v>
      </c>
      <c r="E3969">
        <v>3002</v>
      </c>
      <c r="F3969">
        <v>3025</v>
      </c>
      <c r="G3969">
        <v>3046</v>
      </c>
      <c r="H3969">
        <v>3075</v>
      </c>
    </row>
    <row r="3970" spans="1:8">
      <c r="A3970" t="s">
        <v>1700</v>
      </c>
      <c r="B3970" t="s">
        <v>363</v>
      </c>
      <c r="C3970" t="s">
        <v>236</v>
      </c>
      <c r="D3970">
        <v>5076</v>
      </c>
      <c r="E3970">
        <v>5087</v>
      </c>
      <c r="F3970">
        <v>4789</v>
      </c>
      <c r="G3970">
        <v>4818</v>
      </c>
      <c r="H3970">
        <v>4726</v>
      </c>
    </row>
    <row r="3971" spans="1:8">
      <c r="A3971" t="s">
        <v>1700</v>
      </c>
      <c r="B3971" t="s">
        <v>363</v>
      </c>
      <c r="C3971" t="s">
        <v>237</v>
      </c>
      <c r="D3971">
        <v>157462</v>
      </c>
      <c r="E3971">
        <v>155080</v>
      </c>
      <c r="F3971">
        <v>162713</v>
      </c>
      <c r="G3971">
        <v>149631</v>
      </c>
      <c r="H3971">
        <v>151787</v>
      </c>
    </row>
    <row r="3972" spans="1:8">
      <c r="A3972" t="s">
        <v>1700</v>
      </c>
      <c r="B3972" t="s">
        <v>363</v>
      </c>
      <c r="C3972" t="s">
        <v>238</v>
      </c>
      <c r="D3972">
        <v>157462</v>
      </c>
      <c r="E3972">
        <v>155080</v>
      </c>
      <c r="F3972">
        <v>162713</v>
      </c>
      <c r="G3972">
        <v>149631</v>
      </c>
      <c r="H3972">
        <v>151787</v>
      </c>
    </row>
    <row r="3973" spans="1:8">
      <c r="A3973" t="s">
        <v>1700</v>
      </c>
      <c r="B3973" t="s">
        <v>363</v>
      </c>
      <c r="C3973" t="s">
        <v>239</v>
      </c>
      <c r="D3973">
        <v>147083</v>
      </c>
      <c r="E3973">
        <v>144943</v>
      </c>
      <c r="F3973">
        <v>151917</v>
      </c>
      <c r="G3973">
        <v>139732</v>
      </c>
      <c r="H3973">
        <v>141678</v>
      </c>
    </row>
    <row r="3974" spans="1:8">
      <c r="A3974" t="s">
        <v>1700</v>
      </c>
      <c r="B3974" t="s">
        <v>363</v>
      </c>
      <c r="C3974" t="s">
        <v>240</v>
      </c>
      <c r="D3974">
        <v>752</v>
      </c>
      <c r="E3974">
        <v>749</v>
      </c>
      <c r="F3974">
        <v>681</v>
      </c>
      <c r="G3974">
        <v>646</v>
      </c>
      <c r="H3974">
        <v>646</v>
      </c>
    </row>
    <row r="3975" spans="1:8">
      <c r="A3975" t="s">
        <v>1700</v>
      </c>
      <c r="B3975" t="s">
        <v>363</v>
      </c>
      <c r="C3975" t="s">
        <v>241</v>
      </c>
      <c r="D3975">
        <v>0</v>
      </c>
      <c r="E3975">
        <v>0</v>
      </c>
      <c r="F3975">
        <v>0</v>
      </c>
      <c r="G3975">
        <v>0</v>
      </c>
      <c r="H3975">
        <v>0</v>
      </c>
    </row>
    <row r="3976" spans="1:8">
      <c r="A3976" t="s">
        <v>1700</v>
      </c>
      <c r="B3976" t="s">
        <v>363</v>
      </c>
      <c r="C3976" t="s">
        <v>242</v>
      </c>
      <c r="D3976">
        <v>20363</v>
      </c>
      <c r="E3976">
        <v>30684</v>
      </c>
      <c r="F3976">
        <v>28049</v>
      </c>
      <c r="G3976">
        <v>20404</v>
      </c>
      <c r="H3976">
        <v>14433</v>
      </c>
    </row>
    <row r="3977" spans="1:8">
      <c r="A3977" t="s">
        <v>1700</v>
      </c>
      <c r="B3977" t="s">
        <v>363</v>
      </c>
      <c r="C3977" t="s">
        <v>243</v>
      </c>
      <c r="D3977">
        <v>35791</v>
      </c>
      <c r="E3977">
        <v>41799</v>
      </c>
      <c r="F3977">
        <v>43107</v>
      </c>
      <c r="G3977">
        <v>41239</v>
      </c>
      <c r="H3977">
        <v>42460</v>
      </c>
    </row>
    <row r="3978" spans="1:8">
      <c r="A3978" t="s">
        <v>1700</v>
      </c>
      <c r="B3978" t="s">
        <v>363</v>
      </c>
      <c r="C3978" t="s">
        <v>244</v>
      </c>
      <c r="D3978">
        <v>21276</v>
      </c>
      <c r="E3978">
        <v>29211</v>
      </c>
      <c r="F3978">
        <v>28762</v>
      </c>
      <c r="G3978">
        <v>24657</v>
      </c>
      <c r="H3978">
        <v>23084</v>
      </c>
    </row>
    <row r="3979" spans="1:8">
      <c r="A3979" t="s">
        <v>1700</v>
      </c>
      <c r="B3979" t="s">
        <v>363</v>
      </c>
      <c r="C3979" t="s">
        <v>1710</v>
      </c>
      <c r="D3979">
        <v>4511</v>
      </c>
      <c r="E3979">
        <v>3791</v>
      </c>
      <c r="F3979">
        <v>3610</v>
      </c>
      <c r="G3979">
        <v>3819</v>
      </c>
      <c r="H3979">
        <v>3802</v>
      </c>
    </row>
    <row r="3980" spans="1:8">
      <c r="A3980" t="s">
        <v>1700</v>
      </c>
      <c r="B3980" t="s">
        <v>363</v>
      </c>
      <c r="C3980" t="s">
        <v>245</v>
      </c>
      <c r="D3980">
        <v>145369</v>
      </c>
      <c r="E3980">
        <v>150395</v>
      </c>
      <c r="F3980">
        <v>148964</v>
      </c>
      <c r="G3980">
        <v>150617</v>
      </c>
      <c r="H3980">
        <v>149905</v>
      </c>
    </row>
    <row r="3981" spans="1:8">
      <c r="A3981" t="s">
        <v>1700</v>
      </c>
      <c r="B3981" t="s">
        <v>363</v>
      </c>
      <c r="C3981" t="s">
        <v>246</v>
      </c>
      <c r="D3981">
        <v>56299</v>
      </c>
      <c r="E3981">
        <v>69719</v>
      </c>
      <c r="F3981">
        <v>71069</v>
      </c>
      <c r="G3981">
        <v>64474</v>
      </c>
      <c r="H3981">
        <v>62273</v>
      </c>
    </row>
    <row r="3982" spans="1:8">
      <c r="A3982" t="s">
        <v>1700</v>
      </c>
      <c r="B3982" t="s">
        <v>363</v>
      </c>
      <c r="C3982" t="s">
        <v>247</v>
      </c>
      <c r="D3982">
        <v>279097</v>
      </c>
      <c r="E3982">
        <v>321809</v>
      </c>
      <c r="F3982">
        <v>319950</v>
      </c>
      <c r="G3982">
        <v>301392</v>
      </c>
      <c r="H3982">
        <v>292156</v>
      </c>
    </row>
    <row r="3983" spans="1:8">
      <c r="A3983" t="s">
        <v>1700</v>
      </c>
      <c r="B3983" t="s">
        <v>363</v>
      </c>
      <c r="C3983" t="s">
        <v>248</v>
      </c>
      <c r="D3983">
        <v>95.9</v>
      </c>
      <c r="E3983">
        <v>110.5</v>
      </c>
      <c r="F3983">
        <v>109.8</v>
      </c>
      <c r="G3983">
        <v>102.6</v>
      </c>
      <c r="H3983">
        <v>99.4</v>
      </c>
    </row>
    <row r="3984" spans="1:8">
      <c r="A3984" t="s">
        <v>1700</v>
      </c>
      <c r="B3984" t="s">
        <v>363</v>
      </c>
      <c r="C3984" t="s">
        <v>249</v>
      </c>
      <c r="D3984">
        <v>257821</v>
      </c>
      <c r="E3984">
        <v>292597</v>
      </c>
      <c r="F3984">
        <v>291189</v>
      </c>
      <c r="G3984">
        <v>276734</v>
      </c>
      <c r="H3984">
        <v>269071</v>
      </c>
    </row>
    <row r="3985" spans="1:8">
      <c r="A3985" t="s">
        <v>1700</v>
      </c>
      <c r="B3985" t="s">
        <v>363</v>
      </c>
      <c r="C3985" t="s">
        <v>250</v>
      </c>
      <c r="D3985">
        <v>279097</v>
      </c>
      <c r="E3985">
        <v>321809</v>
      </c>
      <c r="F3985">
        <v>319950</v>
      </c>
      <c r="G3985">
        <v>301392</v>
      </c>
      <c r="H3985">
        <v>292156</v>
      </c>
    </row>
    <row r="3986" spans="1:8">
      <c r="A3986" t="s">
        <v>1700</v>
      </c>
      <c r="B3986" t="s">
        <v>363</v>
      </c>
      <c r="C3986" t="s">
        <v>251</v>
      </c>
      <c r="D3986">
        <v>111367</v>
      </c>
      <c r="E3986">
        <v>95854</v>
      </c>
      <c r="F3986">
        <v>96565</v>
      </c>
      <c r="G3986">
        <v>110545</v>
      </c>
      <c r="H3986">
        <v>89572</v>
      </c>
    </row>
    <row r="3987" spans="1:8">
      <c r="A3987" t="s">
        <v>1700</v>
      </c>
      <c r="B3987" t="s">
        <v>363</v>
      </c>
      <c r="C3987" t="s">
        <v>252</v>
      </c>
      <c r="D3987">
        <v>111367</v>
      </c>
      <c r="E3987">
        <v>95854</v>
      </c>
      <c r="F3987">
        <v>96565</v>
      </c>
      <c r="G3987">
        <v>110545</v>
      </c>
      <c r="H3987">
        <v>89572</v>
      </c>
    </row>
    <row r="3988" spans="1:8">
      <c r="A3988" t="s">
        <v>1700</v>
      </c>
      <c r="B3988" t="s">
        <v>363</v>
      </c>
      <c r="C3988" t="s">
        <v>1711</v>
      </c>
      <c r="D3988">
        <v>1225</v>
      </c>
      <c r="E3988">
        <v>1225</v>
      </c>
      <c r="F3988">
        <v>1225</v>
      </c>
      <c r="G3988">
        <v>1225</v>
      </c>
      <c r="H3988">
        <v>1225</v>
      </c>
    </row>
    <row r="3989" spans="1:8">
      <c r="A3989" t="s">
        <v>1700</v>
      </c>
      <c r="B3989" t="s">
        <v>363</v>
      </c>
      <c r="C3989" t="s">
        <v>253</v>
      </c>
      <c r="D3989">
        <v>0</v>
      </c>
      <c r="E3989">
        <v>0</v>
      </c>
      <c r="F3989">
        <v>0</v>
      </c>
      <c r="G3989">
        <v>0</v>
      </c>
      <c r="H3989">
        <v>0</v>
      </c>
    </row>
    <row r="3990" spans="1:8">
      <c r="A3990" t="s">
        <v>1700</v>
      </c>
      <c r="B3990" t="s">
        <v>363</v>
      </c>
      <c r="C3990" t="s">
        <v>1712</v>
      </c>
      <c r="D3990">
        <v>0</v>
      </c>
      <c r="E3990">
        <v>0</v>
      </c>
      <c r="F3990">
        <v>0</v>
      </c>
      <c r="G3990">
        <v>0</v>
      </c>
      <c r="H3990">
        <v>0</v>
      </c>
    </row>
    <row r="3991" spans="1:8">
      <c r="A3991" t="s">
        <v>1700</v>
      </c>
      <c r="B3991" t="s">
        <v>363</v>
      </c>
      <c r="C3991" t="s">
        <v>1713</v>
      </c>
      <c r="D3991">
        <v>36219</v>
      </c>
      <c r="E3991">
        <v>35892</v>
      </c>
      <c r="F3991">
        <v>37210</v>
      </c>
      <c r="G3991">
        <v>36995</v>
      </c>
      <c r="H3991">
        <v>36548</v>
      </c>
    </row>
    <row r="3992" spans="1:8">
      <c r="A3992" t="s">
        <v>1700</v>
      </c>
      <c r="B3992" t="s">
        <v>363</v>
      </c>
      <c r="C3992" t="s">
        <v>1714</v>
      </c>
      <c r="D3992">
        <v>0</v>
      </c>
      <c r="E3992">
        <v>0</v>
      </c>
      <c r="F3992">
        <v>0</v>
      </c>
      <c r="G3992">
        <v>0</v>
      </c>
      <c r="H3992">
        <v>1542</v>
      </c>
    </row>
    <row r="3993" spans="1:8">
      <c r="A3993" t="s">
        <v>1700</v>
      </c>
      <c r="B3993" t="s">
        <v>363</v>
      </c>
      <c r="C3993" t="s">
        <v>254</v>
      </c>
      <c r="D3993">
        <v>36219</v>
      </c>
      <c r="E3993">
        <v>35892</v>
      </c>
      <c r="F3993">
        <v>37210</v>
      </c>
      <c r="G3993">
        <v>36995</v>
      </c>
      <c r="H3993">
        <v>36548</v>
      </c>
    </row>
    <row r="3994" spans="1:8">
      <c r="A3994" t="s">
        <v>1700</v>
      </c>
      <c r="B3994" t="s">
        <v>363</v>
      </c>
      <c r="C3994" t="s">
        <v>255</v>
      </c>
      <c r="D3994">
        <v>36219</v>
      </c>
      <c r="E3994">
        <v>35892</v>
      </c>
      <c r="F3994">
        <v>37210</v>
      </c>
      <c r="G3994">
        <v>36995</v>
      </c>
      <c r="H3994">
        <v>38091</v>
      </c>
    </row>
    <row r="3995" spans="1:8">
      <c r="A3995" t="s">
        <v>1700</v>
      </c>
      <c r="B3995" t="s">
        <v>363</v>
      </c>
      <c r="C3995" t="s">
        <v>256</v>
      </c>
      <c r="D3995">
        <v>36219</v>
      </c>
      <c r="E3995">
        <v>35892</v>
      </c>
      <c r="F3995">
        <v>37210</v>
      </c>
      <c r="G3995">
        <v>36995</v>
      </c>
      <c r="H3995">
        <v>38091</v>
      </c>
    </row>
    <row r="3996" spans="1:8">
      <c r="A3996" t="s">
        <v>1700</v>
      </c>
      <c r="B3996" t="s">
        <v>363</v>
      </c>
      <c r="C3996" t="s">
        <v>1715</v>
      </c>
      <c r="D3996">
        <v>1</v>
      </c>
      <c r="E3996">
        <v>1</v>
      </c>
      <c r="F3996">
        <v>1</v>
      </c>
      <c r="G3996">
        <v>1</v>
      </c>
      <c r="H3996">
        <v>1</v>
      </c>
    </row>
    <row r="3997" spans="1:8">
      <c r="A3997" t="s">
        <v>1700</v>
      </c>
      <c r="B3997" t="s">
        <v>363</v>
      </c>
      <c r="C3997" t="s">
        <v>257</v>
      </c>
      <c r="D3997">
        <v>49688</v>
      </c>
      <c r="E3997">
        <v>49902</v>
      </c>
      <c r="F3997">
        <v>51164</v>
      </c>
      <c r="G3997">
        <v>50298</v>
      </c>
      <c r="H3997">
        <v>52815</v>
      </c>
    </row>
    <row r="3998" spans="1:8">
      <c r="A3998" t="s">
        <v>1700</v>
      </c>
      <c r="B3998" t="s">
        <v>363</v>
      </c>
      <c r="C3998" t="s">
        <v>258</v>
      </c>
      <c r="D3998">
        <v>51453</v>
      </c>
      <c r="E3998">
        <v>51659</v>
      </c>
      <c r="F3998">
        <v>52927</v>
      </c>
      <c r="G3998">
        <v>51877</v>
      </c>
      <c r="H3998">
        <v>55972</v>
      </c>
    </row>
    <row r="3999" spans="1:8">
      <c r="A3999" t="s">
        <v>1700</v>
      </c>
      <c r="B3999" t="s">
        <v>363</v>
      </c>
      <c r="C3999" t="s">
        <v>259</v>
      </c>
      <c r="D3999">
        <v>51453</v>
      </c>
      <c r="E3999">
        <v>51659</v>
      </c>
      <c r="F3999">
        <v>52927</v>
      </c>
      <c r="G3999">
        <v>51877</v>
      </c>
      <c r="H3999">
        <v>55972</v>
      </c>
    </row>
    <row r="4000" spans="1:8">
      <c r="A4000" t="s">
        <v>1700</v>
      </c>
      <c r="B4000" t="s">
        <v>363</v>
      </c>
      <c r="C4000" t="s">
        <v>260</v>
      </c>
      <c r="D4000">
        <v>246442</v>
      </c>
      <c r="E4000">
        <v>252717</v>
      </c>
      <c r="F4000">
        <v>261651</v>
      </c>
      <c r="G4000">
        <v>237935</v>
      </c>
      <c r="H4000">
        <v>244423</v>
      </c>
    </row>
    <row r="4001" spans="1:8">
      <c r="A4001" t="s">
        <v>1700</v>
      </c>
      <c r="B4001" t="s">
        <v>363</v>
      </c>
      <c r="C4001" t="s">
        <v>261</v>
      </c>
      <c r="D4001">
        <v>7189</v>
      </c>
      <c r="E4001">
        <v>6046</v>
      </c>
      <c r="F4001">
        <v>6215</v>
      </c>
      <c r="G4001">
        <v>7019</v>
      </c>
      <c r="H4001">
        <v>6589</v>
      </c>
    </row>
    <row r="4002" spans="1:8">
      <c r="A4002" t="s">
        <v>1700</v>
      </c>
      <c r="B4002" t="s">
        <v>363</v>
      </c>
      <c r="C4002" t="s">
        <v>262</v>
      </c>
      <c r="D4002">
        <v>698</v>
      </c>
      <c r="E4002">
        <v>681</v>
      </c>
      <c r="F4002">
        <v>1009</v>
      </c>
      <c r="G4002">
        <v>1018</v>
      </c>
      <c r="H4002">
        <v>2094</v>
      </c>
    </row>
    <row r="4003" spans="1:8">
      <c r="A4003" t="s">
        <v>1700</v>
      </c>
      <c r="B4003" t="s">
        <v>363</v>
      </c>
      <c r="C4003" t="s">
        <v>1716</v>
      </c>
      <c r="D4003">
        <v>551</v>
      </c>
      <c r="E4003">
        <v>565</v>
      </c>
      <c r="F4003">
        <v>558</v>
      </c>
      <c r="G4003">
        <v>550</v>
      </c>
      <c r="H4003">
        <v>596</v>
      </c>
    </row>
    <row r="4004" spans="1:8">
      <c r="A4004" t="s">
        <v>1700</v>
      </c>
      <c r="B4004" t="s">
        <v>363</v>
      </c>
      <c r="C4004" t="s">
        <v>263</v>
      </c>
      <c r="D4004">
        <v>89225</v>
      </c>
      <c r="E4004">
        <v>89766</v>
      </c>
      <c r="F4004">
        <v>88665</v>
      </c>
      <c r="G4004">
        <v>93566</v>
      </c>
      <c r="H4004">
        <v>90671</v>
      </c>
    </row>
    <row r="4005" spans="1:8">
      <c r="A4005" t="s">
        <v>1700</v>
      </c>
      <c r="B4005" t="s">
        <v>363</v>
      </c>
      <c r="C4005" t="s">
        <v>264</v>
      </c>
      <c r="D4005">
        <v>6136</v>
      </c>
      <c r="E4005">
        <v>8433</v>
      </c>
      <c r="F4005">
        <v>9396</v>
      </c>
      <c r="G4005">
        <v>8573</v>
      </c>
      <c r="H4005">
        <v>7741</v>
      </c>
    </row>
    <row r="4006" spans="1:8">
      <c r="A4006" t="s">
        <v>1700</v>
      </c>
      <c r="B4006" t="s">
        <v>363</v>
      </c>
      <c r="C4006" t="s">
        <v>265</v>
      </c>
      <c r="D4006">
        <v>349690</v>
      </c>
      <c r="E4006">
        <v>357644</v>
      </c>
      <c r="F4006">
        <v>366935</v>
      </c>
      <c r="G4006">
        <v>348112</v>
      </c>
      <c r="H4006">
        <v>351518</v>
      </c>
    </row>
    <row r="4007" spans="1:8">
      <c r="A4007" t="s">
        <v>1700</v>
      </c>
      <c r="B4007" t="s">
        <v>363</v>
      </c>
      <c r="C4007" t="s">
        <v>266</v>
      </c>
      <c r="D4007">
        <v>120.1</v>
      </c>
      <c r="E4007">
        <v>122.8</v>
      </c>
      <c r="F4007">
        <v>126</v>
      </c>
      <c r="G4007">
        <v>118.5</v>
      </c>
      <c r="H4007">
        <v>119.6</v>
      </c>
    </row>
    <row r="4008" spans="1:8">
      <c r="A4008" t="s">
        <v>1700</v>
      </c>
      <c r="B4008" t="s">
        <v>363</v>
      </c>
      <c r="C4008" t="s">
        <v>267</v>
      </c>
      <c r="D4008">
        <v>348991</v>
      </c>
      <c r="E4008">
        <v>356963</v>
      </c>
      <c r="F4008">
        <v>365927</v>
      </c>
      <c r="G4008">
        <v>347093</v>
      </c>
      <c r="H4008">
        <v>349424</v>
      </c>
    </row>
    <row r="4009" spans="1:8">
      <c r="A4009" t="s">
        <v>1700</v>
      </c>
      <c r="B4009" t="s">
        <v>363</v>
      </c>
      <c r="C4009" t="s">
        <v>268</v>
      </c>
      <c r="D4009">
        <v>0</v>
      </c>
      <c r="E4009">
        <v>0</v>
      </c>
      <c r="F4009">
        <v>0</v>
      </c>
      <c r="G4009">
        <v>0</v>
      </c>
      <c r="H4009">
        <v>0</v>
      </c>
    </row>
    <row r="4010" spans="1:8">
      <c r="A4010" t="s">
        <v>1700</v>
      </c>
      <c r="B4010" t="s">
        <v>363</v>
      </c>
      <c r="C4010" t="s">
        <v>269</v>
      </c>
      <c r="D4010">
        <v>0</v>
      </c>
      <c r="E4010">
        <v>0</v>
      </c>
      <c r="F4010">
        <v>0</v>
      </c>
      <c r="G4010">
        <v>0</v>
      </c>
      <c r="H4010">
        <v>0</v>
      </c>
    </row>
    <row r="4011" spans="1:8">
      <c r="A4011" t="s">
        <v>1700</v>
      </c>
      <c r="B4011" t="s">
        <v>363</v>
      </c>
      <c r="C4011" t="s">
        <v>270</v>
      </c>
      <c r="D4011">
        <v>8022</v>
      </c>
      <c r="E4011">
        <v>7871</v>
      </c>
      <c r="F4011">
        <v>7450</v>
      </c>
      <c r="G4011">
        <v>5677</v>
      </c>
      <c r="H4011">
        <v>7356</v>
      </c>
    </row>
    <row r="4012" spans="1:8">
      <c r="A4012" t="s">
        <v>1700</v>
      </c>
      <c r="B4012" t="s">
        <v>363</v>
      </c>
      <c r="C4012" t="s">
        <v>271</v>
      </c>
      <c r="D4012">
        <v>8022</v>
      </c>
      <c r="E4012">
        <v>7871</v>
      </c>
      <c r="F4012">
        <v>7450</v>
      </c>
      <c r="G4012">
        <v>5677</v>
      </c>
      <c r="H4012">
        <v>7356</v>
      </c>
    </row>
    <row r="4013" spans="1:8">
      <c r="A4013" t="s">
        <v>1700</v>
      </c>
      <c r="B4013" t="s">
        <v>363</v>
      </c>
      <c r="C4013" t="s">
        <v>272</v>
      </c>
      <c r="D4013">
        <v>8022</v>
      </c>
      <c r="E4013">
        <v>7871</v>
      </c>
      <c r="F4013">
        <v>7450</v>
      </c>
      <c r="G4013">
        <v>5677</v>
      </c>
      <c r="H4013">
        <v>7356</v>
      </c>
    </row>
    <row r="4014" spans="1:8">
      <c r="A4014" t="s">
        <v>1700</v>
      </c>
      <c r="B4014" t="s">
        <v>363</v>
      </c>
      <c r="C4014" t="s">
        <v>273</v>
      </c>
      <c r="D4014">
        <v>0</v>
      </c>
      <c r="E4014">
        <v>0</v>
      </c>
      <c r="F4014">
        <v>0</v>
      </c>
      <c r="G4014">
        <v>0</v>
      </c>
      <c r="H4014">
        <v>0</v>
      </c>
    </row>
    <row r="4015" spans="1:8">
      <c r="A4015" t="s">
        <v>1700</v>
      </c>
      <c r="B4015" t="s">
        <v>363</v>
      </c>
      <c r="C4015" t="s">
        <v>274</v>
      </c>
      <c r="D4015">
        <v>335329</v>
      </c>
      <c r="E4015">
        <v>343686</v>
      </c>
      <c r="F4015">
        <v>352445</v>
      </c>
      <c r="G4015">
        <v>334609</v>
      </c>
      <c r="H4015">
        <v>338260</v>
      </c>
    </row>
    <row r="4016" spans="1:8">
      <c r="A4016" t="s">
        <v>1700</v>
      </c>
      <c r="B4016" t="s">
        <v>363</v>
      </c>
      <c r="C4016" t="s">
        <v>275</v>
      </c>
      <c r="D4016">
        <v>0</v>
      </c>
      <c r="E4016">
        <v>0</v>
      </c>
      <c r="F4016">
        <v>0</v>
      </c>
      <c r="G4016">
        <v>0</v>
      </c>
      <c r="H4016">
        <v>0</v>
      </c>
    </row>
    <row r="4017" spans="1:8">
      <c r="A4017" t="s">
        <v>1700</v>
      </c>
      <c r="B4017" t="s">
        <v>363</v>
      </c>
      <c r="C4017" t="s">
        <v>276</v>
      </c>
      <c r="D4017">
        <v>0</v>
      </c>
      <c r="E4017">
        <v>0</v>
      </c>
      <c r="F4017">
        <v>0</v>
      </c>
      <c r="G4017">
        <v>0</v>
      </c>
      <c r="H4017">
        <v>0</v>
      </c>
    </row>
    <row r="4018" spans="1:8">
      <c r="A4018" t="s">
        <v>1700</v>
      </c>
      <c r="B4018" t="s">
        <v>363</v>
      </c>
      <c r="C4018" t="s">
        <v>277</v>
      </c>
      <c r="D4018">
        <v>44</v>
      </c>
      <c r="E4018">
        <v>554</v>
      </c>
      <c r="F4018">
        <v>148</v>
      </c>
      <c r="G4018">
        <v>93</v>
      </c>
      <c r="H4018">
        <v>221</v>
      </c>
    </row>
    <row r="4019" spans="1:8">
      <c r="A4019" t="s">
        <v>1700</v>
      </c>
      <c r="B4019" t="s">
        <v>363</v>
      </c>
      <c r="C4019" t="s">
        <v>278</v>
      </c>
      <c r="D4019">
        <v>1188</v>
      </c>
      <c r="E4019">
        <v>865</v>
      </c>
      <c r="F4019">
        <v>1328</v>
      </c>
      <c r="G4019">
        <v>1673</v>
      </c>
      <c r="H4019">
        <v>1567</v>
      </c>
    </row>
    <row r="4020" spans="1:8">
      <c r="A4020" t="s">
        <v>1700</v>
      </c>
      <c r="B4020" t="s">
        <v>363</v>
      </c>
      <c r="C4020" t="s">
        <v>279</v>
      </c>
      <c r="D4020">
        <v>1730</v>
      </c>
      <c r="E4020">
        <v>1500</v>
      </c>
      <c r="F4020">
        <v>2061</v>
      </c>
      <c r="G4020">
        <v>1573</v>
      </c>
      <c r="H4020">
        <v>1733</v>
      </c>
    </row>
    <row r="4021" spans="1:8">
      <c r="A4021" t="s">
        <v>1700</v>
      </c>
      <c r="B4021" t="s">
        <v>363</v>
      </c>
      <c r="C4021" t="s">
        <v>280</v>
      </c>
      <c r="D4021">
        <v>6116</v>
      </c>
      <c r="E4021">
        <v>8421</v>
      </c>
      <c r="F4021">
        <v>9375</v>
      </c>
      <c r="G4021">
        <v>8556</v>
      </c>
      <c r="H4021">
        <v>7712</v>
      </c>
    </row>
    <row r="4022" spans="1:8">
      <c r="A4022" t="s">
        <v>1700</v>
      </c>
      <c r="B4022" t="s">
        <v>363</v>
      </c>
      <c r="C4022" t="s">
        <v>281</v>
      </c>
      <c r="D4022">
        <v>9077</v>
      </c>
      <c r="E4022">
        <v>11339</v>
      </c>
      <c r="F4022">
        <v>12913</v>
      </c>
      <c r="G4022">
        <v>11894</v>
      </c>
      <c r="H4022">
        <v>11233</v>
      </c>
    </row>
    <row r="4023" spans="1:8">
      <c r="A4023" t="s">
        <v>1700</v>
      </c>
      <c r="B4023" t="s">
        <v>363</v>
      </c>
      <c r="C4023" t="s">
        <v>282</v>
      </c>
      <c r="D4023">
        <v>9077</v>
      </c>
      <c r="E4023">
        <v>11339</v>
      </c>
      <c r="F4023">
        <v>12913</v>
      </c>
      <c r="G4023">
        <v>11894</v>
      </c>
      <c r="H4023">
        <v>11233</v>
      </c>
    </row>
    <row r="4024" spans="1:8">
      <c r="A4024" t="s">
        <v>1700</v>
      </c>
      <c r="B4024" t="s">
        <v>363</v>
      </c>
      <c r="C4024" t="s">
        <v>283</v>
      </c>
      <c r="D4024">
        <v>0</v>
      </c>
      <c r="E4024">
        <v>0</v>
      </c>
      <c r="F4024">
        <v>0</v>
      </c>
      <c r="G4024">
        <v>0</v>
      </c>
      <c r="H4024">
        <v>0</v>
      </c>
    </row>
    <row r="4025" spans="1:8">
      <c r="A4025" t="s">
        <v>1700</v>
      </c>
      <c r="B4025" t="s">
        <v>363</v>
      </c>
      <c r="C4025" t="s">
        <v>284</v>
      </c>
      <c r="D4025">
        <v>0</v>
      </c>
      <c r="E4025">
        <v>0</v>
      </c>
      <c r="F4025">
        <v>0</v>
      </c>
      <c r="G4025">
        <v>0</v>
      </c>
      <c r="H4025">
        <v>0</v>
      </c>
    </row>
    <row r="4026" spans="1:8">
      <c r="A4026" t="s">
        <v>1700</v>
      </c>
      <c r="B4026" t="s">
        <v>363</v>
      </c>
      <c r="C4026" t="s">
        <v>1717</v>
      </c>
      <c r="D4026">
        <v>13216</v>
      </c>
      <c r="E4026">
        <v>12807</v>
      </c>
      <c r="F4026">
        <v>12799</v>
      </c>
      <c r="G4026">
        <v>12662</v>
      </c>
      <c r="H4026">
        <v>12269</v>
      </c>
    </row>
    <row r="4027" spans="1:8">
      <c r="A4027" t="s">
        <v>1700</v>
      </c>
      <c r="B4027" t="s">
        <v>363</v>
      </c>
      <c r="C4027" t="s">
        <v>1718</v>
      </c>
      <c r="D4027">
        <v>1597</v>
      </c>
      <c r="E4027">
        <v>1726</v>
      </c>
      <c r="F4027">
        <v>1749</v>
      </c>
      <c r="G4027">
        <v>1774</v>
      </c>
      <c r="H4027">
        <v>1701</v>
      </c>
    </row>
    <row r="4028" spans="1:8">
      <c r="A4028" t="s">
        <v>1700</v>
      </c>
      <c r="B4028" t="s">
        <v>363</v>
      </c>
      <c r="C4028" t="s">
        <v>1719</v>
      </c>
      <c r="D4028">
        <v>172114</v>
      </c>
      <c r="E4028">
        <v>172959</v>
      </c>
      <c r="F4028">
        <v>188842</v>
      </c>
      <c r="G4028">
        <v>211504</v>
      </c>
      <c r="H4028">
        <v>228569</v>
      </c>
    </row>
    <row r="4029" spans="1:8">
      <c r="A4029" t="s">
        <v>1700</v>
      </c>
      <c r="B4029" t="s">
        <v>363</v>
      </c>
      <c r="C4029" t="s">
        <v>1720</v>
      </c>
      <c r="D4029">
        <v>5136</v>
      </c>
      <c r="E4029">
        <v>5379</v>
      </c>
      <c r="F4029">
        <v>6160</v>
      </c>
      <c r="G4029">
        <v>6865</v>
      </c>
      <c r="H4029">
        <v>8284</v>
      </c>
    </row>
    <row r="4030" spans="1:8">
      <c r="A4030" t="s">
        <v>1700</v>
      </c>
      <c r="B4030" t="s">
        <v>363</v>
      </c>
      <c r="C4030" t="s">
        <v>1721</v>
      </c>
      <c r="D4030">
        <v>29478</v>
      </c>
      <c r="E4030">
        <v>30690</v>
      </c>
      <c r="F4030">
        <v>31082</v>
      </c>
      <c r="G4030">
        <v>30724</v>
      </c>
      <c r="H4030">
        <v>30793</v>
      </c>
    </row>
    <row r="4031" spans="1:8">
      <c r="A4031" t="s">
        <v>1700</v>
      </c>
      <c r="B4031" t="s">
        <v>363</v>
      </c>
      <c r="C4031" t="s">
        <v>1722</v>
      </c>
      <c r="D4031">
        <v>3362</v>
      </c>
      <c r="E4031">
        <v>4634</v>
      </c>
      <c r="F4031">
        <v>4622</v>
      </c>
      <c r="G4031">
        <v>3953</v>
      </c>
      <c r="H4031">
        <v>3385</v>
      </c>
    </row>
    <row r="4032" spans="1:8">
      <c r="A4032" t="s">
        <v>1700</v>
      </c>
      <c r="B4032" t="s">
        <v>363</v>
      </c>
      <c r="C4032" t="s">
        <v>285</v>
      </c>
      <c r="D4032">
        <v>219766</v>
      </c>
      <c r="E4032">
        <v>222816</v>
      </c>
      <c r="F4032">
        <v>239094</v>
      </c>
      <c r="G4032">
        <v>260617</v>
      </c>
      <c r="H4032">
        <v>276717</v>
      </c>
    </row>
    <row r="4033" spans="1:8">
      <c r="A4033" t="s">
        <v>1700</v>
      </c>
      <c r="B4033" t="s">
        <v>363</v>
      </c>
      <c r="C4033" t="s">
        <v>286</v>
      </c>
      <c r="D4033">
        <v>0</v>
      </c>
      <c r="E4033">
        <v>0</v>
      </c>
      <c r="F4033">
        <v>0</v>
      </c>
      <c r="G4033">
        <v>0</v>
      </c>
      <c r="H4033">
        <v>0</v>
      </c>
    </row>
    <row r="4034" spans="1:8">
      <c r="A4034" t="s">
        <v>1700</v>
      </c>
      <c r="B4034" t="s">
        <v>363</v>
      </c>
      <c r="C4034" t="s">
        <v>287</v>
      </c>
      <c r="D4034">
        <v>0</v>
      </c>
      <c r="E4034">
        <v>0</v>
      </c>
      <c r="F4034">
        <v>0</v>
      </c>
      <c r="G4034">
        <v>0</v>
      </c>
      <c r="H4034">
        <v>0</v>
      </c>
    </row>
    <row r="4035" spans="1:8">
      <c r="A4035" t="s">
        <v>1700</v>
      </c>
      <c r="B4035" t="s">
        <v>363</v>
      </c>
      <c r="C4035" t="s">
        <v>288</v>
      </c>
      <c r="D4035">
        <v>0</v>
      </c>
      <c r="E4035">
        <v>0</v>
      </c>
      <c r="F4035">
        <v>0</v>
      </c>
      <c r="G4035">
        <v>0</v>
      </c>
      <c r="H4035">
        <v>0</v>
      </c>
    </row>
    <row r="4036" spans="1:8">
      <c r="A4036" t="s">
        <v>1700</v>
      </c>
      <c r="B4036" t="s">
        <v>363</v>
      </c>
      <c r="C4036" t="s">
        <v>289</v>
      </c>
      <c r="D4036">
        <v>3774</v>
      </c>
      <c r="E4036">
        <v>2249</v>
      </c>
      <c r="F4036">
        <v>3125</v>
      </c>
      <c r="G4036">
        <v>3576</v>
      </c>
      <c r="H4036">
        <v>3100</v>
      </c>
    </row>
    <row r="4037" spans="1:8">
      <c r="A4037" t="s">
        <v>1700</v>
      </c>
      <c r="B4037" t="s">
        <v>363</v>
      </c>
      <c r="C4037" t="s">
        <v>290</v>
      </c>
      <c r="D4037">
        <v>3774</v>
      </c>
      <c r="E4037">
        <v>2249</v>
      </c>
      <c r="F4037">
        <v>3125</v>
      </c>
      <c r="G4037">
        <v>3576</v>
      </c>
      <c r="H4037">
        <v>3100</v>
      </c>
    </row>
    <row r="4038" spans="1:8">
      <c r="A4038" t="s">
        <v>1700</v>
      </c>
      <c r="B4038" t="s">
        <v>363</v>
      </c>
      <c r="C4038" t="s">
        <v>291</v>
      </c>
      <c r="D4038">
        <v>3774</v>
      </c>
      <c r="E4038">
        <v>2249</v>
      </c>
      <c r="F4038">
        <v>3125</v>
      </c>
      <c r="G4038">
        <v>3576</v>
      </c>
      <c r="H4038">
        <v>3100</v>
      </c>
    </row>
    <row r="4039" spans="1:8">
      <c r="A4039" t="s">
        <v>1700</v>
      </c>
      <c r="B4039" t="s">
        <v>363</v>
      </c>
      <c r="C4039" t="s">
        <v>292</v>
      </c>
      <c r="D4039">
        <v>0</v>
      </c>
      <c r="E4039">
        <v>0</v>
      </c>
      <c r="F4039">
        <v>0</v>
      </c>
      <c r="G4039">
        <v>0</v>
      </c>
      <c r="H4039">
        <v>0</v>
      </c>
    </row>
    <row r="4040" spans="1:8">
      <c r="A4040" t="s">
        <v>1700</v>
      </c>
      <c r="B4040" t="s">
        <v>363</v>
      </c>
      <c r="C4040" t="s">
        <v>293</v>
      </c>
      <c r="D4040">
        <v>0</v>
      </c>
      <c r="E4040">
        <v>0</v>
      </c>
      <c r="F4040">
        <v>0</v>
      </c>
      <c r="G4040">
        <v>0</v>
      </c>
      <c r="H4040">
        <v>0</v>
      </c>
    </row>
    <row r="4041" spans="1:8">
      <c r="A4041" t="s">
        <v>1700</v>
      </c>
      <c r="B4041" t="s">
        <v>363</v>
      </c>
      <c r="C4041" t="s">
        <v>294</v>
      </c>
      <c r="D4041">
        <v>0</v>
      </c>
      <c r="E4041">
        <v>0</v>
      </c>
      <c r="F4041">
        <v>0</v>
      </c>
      <c r="G4041">
        <v>0</v>
      </c>
      <c r="H4041">
        <v>0</v>
      </c>
    </row>
    <row r="4042" spans="1:8">
      <c r="A4042" t="s">
        <v>1700</v>
      </c>
      <c r="B4042" t="s">
        <v>363</v>
      </c>
      <c r="C4042" t="s">
        <v>295</v>
      </c>
      <c r="D4042">
        <v>0</v>
      </c>
      <c r="E4042">
        <v>0</v>
      </c>
      <c r="F4042">
        <v>0</v>
      </c>
      <c r="G4042">
        <v>0</v>
      </c>
      <c r="H4042">
        <v>0</v>
      </c>
    </row>
    <row r="4043" spans="1:8">
      <c r="A4043" t="s">
        <v>1700</v>
      </c>
      <c r="B4043" t="s">
        <v>363</v>
      </c>
      <c r="C4043" t="s">
        <v>296</v>
      </c>
      <c r="D4043">
        <v>0</v>
      </c>
      <c r="E4043">
        <v>0</v>
      </c>
      <c r="F4043">
        <v>0</v>
      </c>
      <c r="G4043">
        <v>0</v>
      </c>
      <c r="H4043">
        <v>0</v>
      </c>
    </row>
    <row r="4044" spans="1:8">
      <c r="A4044" t="s">
        <v>1700</v>
      </c>
      <c r="B4044" t="s">
        <v>363</v>
      </c>
      <c r="C4044" t="s">
        <v>297</v>
      </c>
      <c r="D4044">
        <v>33241</v>
      </c>
      <c r="E4044">
        <v>33934</v>
      </c>
      <c r="F4044">
        <v>33026</v>
      </c>
      <c r="G4044">
        <v>31546</v>
      </c>
      <c r="H4044">
        <v>34256</v>
      </c>
    </row>
    <row r="4045" spans="1:8">
      <c r="A4045" t="s">
        <v>1700</v>
      </c>
      <c r="B4045" t="s">
        <v>363</v>
      </c>
      <c r="C4045" t="s">
        <v>298</v>
      </c>
      <c r="D4045">
        <v>568</v>
      </c>
      <c r="E4045">
        <v>521</v>
      </c>
      <c r="F4045">
        <v>541</v>
      </c>
      <c r="G4045">
        <v>490</v>
      </c>
      <c r="H4045">
        <v>460</v>
      </c>
    </row>
    <row r="4046" spans="1:8">
      <c r="A4046" t="s">
        <v>1700</v>
      </c>
      <c r="B4046" t="s">
        <v>363</v>
      </c>
      <c r="C4046" t="s">
        <v>299</v>
      </c>
      <c r="D4046">
        <v>50</v>
      </c>
      <c r="E4046">
        <v>93</v>
      </c>
      <c r="F4046">
        <v>136</v>
      </c>
      <c r="G4046">
        <v>162</v>
      </c>
      <c r="H4046">
        <v>197</v>
      </c>
    </row>
    <row r="4047" spans="1:8">
      <c r="A4047" t="s">
        <v>1700</v>
      </c>
      <c r="B4047" t="s">
        <v>363</v>
      </c>
      <c r="C4047" t="s">
        <v>300</v>
      </c>
      <c r="D4047">
        <v>49</v>
      </c>
      <c r="E4047">
        <v>70</v>
      </c>
      <c r="F4047">
        <v>101</v>
      </c>
      <c r="G4047">
        <v>506</v>
      </c>
      <c r="H4047">
        <v>540</v>
      </c>
    </row>
    <row r="4048" spans="1:8">
      <c r="A4048" t="s">
        <v>1700</v>
      </c>
      <c r="B4048" t="s">
        <v>363</v>
      </c>
      <c r="C4048" t="s">
        <v>1723</v>
      </c>
      <c r="D4048">
        <v>4</v>
      </c>
      <c r="E4048">
        <v>4</v>
      </c>
      <c r="F4048">
        <v>10</v>
      </c>
      <c r="G4048">
        <v>30</v>
      </c>
      <c r="H4048">
        <v>30</v>
      </c>
    </row>
    <row r="4049" spans="1:8">
      <c r="A4049" t="s">
        <v>1700</v>
      </c>
      <c r="B4049" t="s">
        <v>363</v>
      </c>
      <c r="C4049" t="s">
        <v>301</v>
      </c>
      <c r="D4049">
        <v>0</v>
      </c>
      <c r="E4049">
        <v>0</v>
      </c>
      <c r="F4049">
        <v>0</v>
      </c>
      <c r="G4049">
        <v>0</v>
      </c>
      <c r="H4049">
        <v>3</v>
      </c>
    </row>
    <row r="4050" spans="1:8">
      <c r="A4050" t="s">
        <v>1700</v>
      </c>
      <c r="B4050" t="s">
        <v>363</v>
      </c>
      <c r="C4050" t="s">
        <v>302</v>
      </c>
      <c r="D4050">
        <v>132</v>
      </c>
      <c r="E4050">
        <v>181</v>
      </c>
      <c r="F4050">
        <v>234</v>
      </c>
      <c r="G4050">
        <v>286</v>
      </c>
      <c r="H4050">
        <v>365</v>
      </c>
    </row>
    <row r="4051" spans="1:8">
      <c r="A4051" t="s">
        <v>1700</v>
      </c>
      <c r="B4051" t="s">
        <v>363</v>
      </c>
      <c r="C4051" t="s">
        <v>303</v>
      </c>
      <c r="D4051">
        <v>231</v>
      </c>
      <c r="E4051">
        <v>345</v>
      </c>
      <c r="F4051">
        <v>471</v>
      </c>
      <c r="G4051">
        <v>954</v>
      </c>
      <c r="H4051">
        <v>1105</v>
      </c>
    </row>
    <row r="4052" spans="1:8">
      <c r="A4052" t="s">
        <v>1700</v>
      </c>
      <c r="B4052" t="s">
        <v>363</v>
      </c>
      <c r="C4052" t="s">
        <v>304</v>
      </c>
      <c r="D4052">
        <v>182</v>
      </c>
      <c r="E4052">
        <v>275</v>
      </c>
      <c r="F4052">
        <v>370</v>
      </c>
      <c r="G4052">
        <v>448</v>
      </c>
      <c r="H4052">
        <v>565</v>
      </c>
    </row>
    <row r="4053" spans="1:8">
      <c r="A4053" t="s">
        <v>1700</v>
      </c>
      <c r="B4053" t="s">
        <v>363</v>
      </c>
      <c r="C4053" t="s">
        <v>305</v>
      </c>
      <c r="D4053">
        <v>266805</v>
      </c>
      <c r="E4053">
        <v>283401</v>
      </c>
      <c r="F4053">
        <v>289700</v>
      </c>
      <c r="G4053">
        <v>258339</v>
      </c>
      <c r="H4053">
        <v>258857</v>
      </c>
    </row>
    <row r="4054" spans="1:8">
      <c r="A4054" t="s">
        <v>1700</v>
      </c>
      <c r="B4054" t="s">
        <v>363</v>
      </c>
      <c r="C4054" t="s">
        <v>306</v>
      </c>
      <c r="D4054">
        <v>91.7</v>
      </c>
      <c r="E4054">
        <v>97.3</v>
      </c>
      <c r="F4054">
        <v>99.5</v>
      </c>
      <c r="G4054">
        <v>87.9</v>
      </c>
      <c r="H4054">
        <v>88.1</v>
      </c>
    </row>
    <row r="4055" spans="1:8">
      <c r="A4055" t="s">
        <v>1700</v>
      </c>
      <c r="B4055" t="s">
        <v>363</v>
      </c>
      <c r="C4055" t="s">
        <v>307</v>
      </c>
      <c r="D4055">
        <v>213376</v>
      </c>
      <c r="E4055">
        <v>221619</v>
      </c>
      <c r="F4055">
        <v>218830</v>
      </c>
      <c r="G4055">
        <v>203480</v>
      </c>
      <c r="H4055">
        <v>209505</v>
      </c>
    </row>
    <row r="4056" spans="1:8">
      <c r="A4056" t="s">
        <v>1700</v>
      </c>
      <c r="B4056" t="s">
        <v>363</v>
      </c>
      <c r="C4056" t="s">
        <v>308</v>
      </c>
      <c r="D4056">
        <v>73.3</v>
      </c>
      <c r="E4056">
        <v>76.099999999999994</v>
      </c>
      <c r="F4056">
        <v>75.099999999999994</v>
      </c>
      <c r="G4056">
        <v>69.3</v>
      </c>
      <c r="H4056">
        <v>71.3</v>
      </c>
    </row>
    <row r="4057" spans="1:8">
      <c r="A4057" t="s">
        <v>1700</v>
      </c>
      <c r="B4057" t="s">
        <v>363</v>
      </c>
      <c r="C4057" t="s">
        <v>309</v>
      </c>
      <c r="D4057">
        <v>519767</v>
      </c>
      <c r="E4057">
        <v>523844</v>
      </c>
      <c r="F4057">
        <v>511132</v>
      </c>
      <c r="G4057">
        <v>540281</v>
      </c>
      <c r="H4057">
        <v>561140</v>
      </c>
    </row>
    <row r="4058" spans="1:8">
      <c r="A4058" t="s">
        <v>1700</v>
      </c>
      <c r="B4058" t="s">
        <v>363</v>
      </c>
      <c r="C4058" t="s">
        <v>310</v>
      </c>
      <c r="D4058">
        <v>390029</v>
      </c>
      <c r="E4058">
        <v>397482</v>
      </c>
      <c r="F4058">
        <v>392761</v>
      </c>
      <c r="G4058">
        <v>390175</v>
      </c>
      <c r="H4058">
        <v>389916</v>
      </c>
    </row>
    <row r="4059" spans="1:8">
      <c r="A4059" t="s">
        <v>1700</v>
      </c>
      <c r="B4059" t="s">
        <v>363</v>
      </c>
      <c r="C4059" t="s">
        <v>311</v>
      </c>
      <c r="D4059">
        <v>134</v>
      </c>
      <c r="E4059">
        <v>136.5</v>
      </c>
      <c r="F4059">
        <v>134.80000000000001</v>
      </c>
      <c r="G4059">
        <v>132.80000000000001</v>
      </c>
      <c r="H4059">
        <v>132.69999999999999</v>
      </c>
    </row>
    <row r="4060" spans="1:8">
      <c r="A4060" t="s">
        <v>1700</v>
      </c>
      <c r="B4060" t="s">
        <v>363</v>
      </c>
      <c r="C4060" t="s">
        <v>312</v>
      </c>
      <c r="D4060">
        <v>205527</v>
      </c>
      <c r="E4060">
        <v>233921</v>
      </c>
      <c r="F4060">
        <v>228928</v>
      </c>
      <c r="G4060">
        <v>217701</v>
      </c>
      <c r="H4060">
        <v>215930</v>
      </c>
    </row>
    <row r="4061" spans="1:8">
      <c r="A4061" t="s">
        <v>1700</v>
      </c>
      <c r="B4061" t="s">
        <v>363</v>
      </c>
      <c r="C4061" t="s">
        <v>313</v>
      </c>
      <c r="D4061">
        <v>70.599999999999994</v>
      </c>
      <c r="E4061">
        <v>80.3</v>
      </c>
      <c r="F4061">
        <v>78.599999999999994</v>
      </c>
      <c r="G4061">
        <v>74.099999999999994</v>
      </c>
      <c r="H4061">
        <v>73.5</v>
      </c>
    </row>
    <row r="4062" spans="1:8">
      <c r="A4062" t="s">
        <v>1700</v>
      </c>
      <c r="B4062" t="s">
        <v>363</v>
      </c>
      <c r="C4062" t="s">
        <v>314</v>
      </c>
      <c r="D4062">
        <v>1075127</v>
      </c>
      <c r="E4062">
        <v>1135802</v>
      </c>
      <c r="F4062">
        <v>1129045</v>
      </c>
      <c r="G4062">
        <v>1069374</v>
      </c>
      <c r="H4062">
        <v>1073739</v>
      </c>
    </row>
    <row r="4063" spans="1:8">
      <c r="A4063" t="s">
        <v>1700</v>
      </c>
      <c r="B4063" t="s">
        <v>363</v>
      </c>
      <c r="C4063" t="s">
        <v>315</v>
      </c>
      <c r="D4063">
        <v>6.91</v>
      </c>
      <c r="E4063">
        <v>7.16</v>
      </c>
      <c r="F4063">
        <v>7.06</v>
      </c>
      <c r="G4063">
        <v>6.75</v>
      </c>
      <c r="H4063">
        <v>6.62</v>
      </c>
    </row>
    <row r="4064" spans="1:8">
      <c r="A4064" t="s">
        <v>1700</v>
      </c>
      <c r="B4064" t="s">
        <v>363</v>
      </c>
      <c r="C4064" t="s">
        <v>316</v>
      </c>
      <c r="D4064">
        <v>369.3</v>
      </c>
      <c r="E4064">
        <v>389.9</v>
      </c>
      <c r="F4064">
        <v>387.6</v>
      </c>
      <c r="G4064">
        <v>364</v>
      </c>
      <c r="H4064">
        <v>365.5</v>
      </c>
    </row>
    <row r="4065" spans="1:8">
      <c r="A4065" t="s">
        <v>1700</v>
      </c>
      <c r="B4065" t="s">
        <v>363</v>
      </c>
      <c r="C4065" t="s">
        <v>317</v>
      </c>
      <c r="D4065">
        <v>1075737</v>
      </c>
      <c r="E4065">
        <v>1136424</v>
      </c>
      <c r="F4065">
        <v>1130219</v>
      </c>
      <c r="G4065">
        <v>1069694</v>
      </c>
      <c r="H4065">
        <v>1074208</v>
      </c>
    </row>
    <row r="4066" spans="1:8">
      <c r="A4066" t="s">
        <v>1700</v>
      </c>
      <c r="B4066" t="s">
        <v>363</v>
      </c>
      <c r="C4066" t="s">
        <v>318</v>
      </c>
      <c r="D4066">
        <v>266805</v>
      </c>
      <c r="E4066">
        <v>283401</v>
      </c>
      <c r="F4066">
        <v>289700</v>
      </c>
      <c r="G4066">
        <v>258339</v>
      </c>
      <c r="H4066">
        <v>258857</v>
      </c>
    </row>
    <row r="4067" spans="1:8">
      <c r="A4067" t="s">
        <v>1700</v>
      </c>
      <c r="B4067" t="s">
        <v>363</v>
      </c>
      <c r="C4067" t="s">
        <v>319</v>
      </c>
      <c r="D4067">
        <v>98079</v>
      </c>
      <c r="E4067">
        <v>104543</v>
      </c>
      <c r="F4067">
        <v>105177</v>
      </c>
      <c r="G4067">
        <v>100476</v>
      </c>
      <c r="H4067">
        <v>102941</v>
      </c>
    </row>
    <row r="4068" spans="1:8">
      <c r="A4068" t="s">
        <v>1700</v>
      </c>
      <c r="B4068" t="s">
        <v>363</v>
      </c>
      <c r="C4068" t="s">
        <v>320</v>
      </c>
      <c r="D4068">
        <v>305530</v>
      </c>
      <c r="E4068">
        <v>312901</v>
      </c>
      <c r="F4068">
        <v>309838</v>
      </c>
      <c r="G4068">
        <v>313507</v>
      </c>
      <c r="H4068">
        <v>311045</v>
      </c>
    </row>
    <row r="4069" spans="1:8">
      <c r="A4069" t="s">
        <v>1700</v>
      </c>
      <c r="B4069" t="s">
        <v>363</v>
      </c>
      <c r="C4069" t="s">
        <v>321</v>
      </c>
      <c r="D4069">
        <v>110198</v>
      </c>
      <c r="E4069">
        <v>131193</v>
      </c>
      <c r="F4069">
        <v>131595</v>
      </c>
      <c r="G4069">
        <v>123377</v>
      </c>
      <c r="H4069">
        <v>120380</v>
      </c>
    </row>
    <row r="4070" spans="1:8">
      <c r="A4070" t="s">
        <v>1700</v>
      </c>
      <c r="B4070" t="s">
        <v>363</v>
      </c>
      <c r="C4070" t="s">
        <v>322</v>
      </c>
      <c r="D4070">
        <v>780612</v>
      </c>
      <c r="E4070">
        <v>832039</v>
      </c>
      <c r="F4070">
        <v>836311</v>
      </c>
      <c r="G4070">
        <v>795699</v>
      </c>
      <c r="H4070">
        <v>793223</v>
      </c>
    </row>
    <row r="4071" spans="1:8">
      <c r="A4071" t="s">
        <v>1700</v>
      </c>
      <c r="B4071" t="s">
        <v>363</v>
      </c>
      <c r="C4071" t="s">
        <v>323</v>
      </c>
      <c r="D4071">
        <v>2911</v>
      </c>
      <c r="E4071">
        <v>2913</v>
      </c>
      <c r="F4071">
        <v>2913</v>
      </c>
      <c r="G4071">
        <v>2938</v>
      </c>
      <c r="H4071">
        <v>2938</v>
      </c>
    </row>
    <row r="4072" spans="1:8">
      <c r="A4072" t="s">
        <v>1700</v>
      </c>
      <c r="B4072" t="s">
        <v>363</v>
      </c>
      <c r="C4072" t="s">
        <v>324</v>
      </c>
      <c r="D4072">
        <v>1604</v>
      </c>
      <c r="E4072">
        <v>650</v>
      </c>
      <c r="F4072">
        <v>2927</v>
      </c>
      <c r="G4072">
        <v>4279</v>
      </c>
      <c r="H4072">
        <v>1138</v>
      </c>
    </row>
    <row r="4073" spans="1:8">
      <c r="A4073" t="s">
        <v>1700</v>
      </c>
      <c r="B4073" t="s">
        <v>363</v>
      </c>
      <c r="C4073" t="s">
        <v>325</v>
      </c>
      <c r="D4073">
        <v>0</v>
      </c>
      <c r="E4073">
        <v>0</v>
      </c>
      <c r="F4073">
        <v>0</v>
      </c>
      <c r="G4073">
        <v>0</v>
      </c>
      <c r="H4073">
        <v>0</v>
      </c>
    </row>
    <row r="4074" spans="1:8">
      <c r="A4074" t="s">
        <v>1700</v>
      </c>
      <c r="B4074" t="s">
        <v>363</v>
      </c>
      <c r="C4074" t="s">
        <v>326</v>
      </c>
      <c r="D4074">
        <v>537</v>
      </c>
      <c r="E4074">
        <v>623</v>
      </c>
      <c r="F4074">
        <v>590</v>
      </c>
      <c r="G4074">
        <v>602</v>
      </c>
      <c r="H4074">
        <v>488</v>
      </c>
    </row>
    <row r="4075" spans="1:8">
      <c r="A4075" t="s">
        <v>1700</v>
      </c>
      <c r="B4075" t="s">
        <v>363</v>
      </c>
      <c r="C4075" t="s">
        <v>327</v>
      </c>
      <c r="D4075">
        <v>0</v>
      </c>
      <c r="E4075">
        <v>0</v>
      </c>
      <c r="F4075">
        <v>0</v>
      </c>
      <c r="G4075">
        <v>0</v>
      </c>
      <c r="H4075">
        <v>0</v>
      </c>
    </row>
    <row r="4076" spans="1:8">
      <c r="A4076" t="s">
        <v>1700</v>
      </c>
      <c r="B4076" t="s">
        <v>363</v>
      </c>
      <c r="C4076" t="s">
        <v>1724</v>
      </c>
      <c r="D4076">
        <v>0</v>
      </c>
      <c r="E4076">
        <v>0</v>
      </c>
      <c r="F4076">
        <v>0</v>
      </c>
      <c r="G4076">
        <v>0</v>
      </c>
      <c r="H4076">
        <v>0</v>
      </c>
    </row>
    <row r="4077" spans="1:8">
      <c r="A4077" t="s">
        <v>1700</v>
      </c>
      <c r="B4077" t="s">
        <v>363</v>
      </c>
      <c r="C4077" t="s">
        <v>328</v>
      </c>
      <c r="D4077">
        <v>101</v>
      </c>
      <c r="E4077">
        <v>101</v>
      </c>
      <c r="F4077">
        <v>101</v>
      </c>
      <c r="G4077">
        <v>101</v>
      </c>
      <c r="H4077">
        <v>101</v>
      </c>
    </row>
    <row r="4078" spans="1:8">
      <c r="A4078" t="s">
        <v>1700</v>
      </c>
      <c r="B4078" t="s">
        <v>363</v>
      </c>
      <c r="C4078" t="s">
        <v>329</v>
      </c>
      <c r="D4078">
        <v>2928</v>
      </c>
      <c r="E4078">
        <v>4151</v>
      </c>
      <c r="F4078">
        <v>4086</v>
      </c>
      <c r="G4078">
        <v>3365</v>
      </c>
      <c r="H4078">
        <v>2718</v>
      </c>
    </row>
    <row r="4079" spans="1:8">
      <c r="A4079" t="s">
        <v>1700</v>
      </c>
      <c r="B4079" t="s">
        <v>363</v>
      </c>
      <c r="C4079" t="s">
        <v>330</v>
      </c>
      <c r="D4079">
        <v>3566</v>
      </c>
      <c r="E4079">
        <v>4874</v>
      </c>
      <c r="F4079">
        <v>4777</v>
      </c>
      <c r="G4079">
        <v>4067</v>
      </c>
      <c r="H4079">
        <v>3307</v>
      </c>
    </row>
    <row r="4080" spans="1:8">
      <c r="A4080" t="s">
        <v>1700</v>
      </c>
      <c r="B4080" t="s">
        <v>363</v>
      </c>
      <c r="C4080" t="s">
        <v>331</v>
      </c>
      <c r="D4080">
        <v>0</v>
      </c>
      <c r="E4080">
        <v>0</v>
      </c>
      <c r="F4080">
        <v>0</v>
      </c>
      <c r="G4080">
        <v>0</v>
      </c>
      <c r="H4080">
        <v>0</v>
      </c>
    </row>
    <row r="4081" spans="1:8">
      <c r="A4081" t="s">
        <v>1700</v>
      </c>
      <c r="B4081" t="s">
        <v>363</v>
      </c>
      <c r="C4081" t="s">
        <v>332</v>
      </c>
      <c r="D4081">
        <v>683</v>
      </c>
      <c r="E4081">
        <v>770</v>
      </c>
      <c r="F4081">
        <v>731</v>
      </c>
      <c r="G4081">
        <v>760</v>
      </c>
      <c r="H4081">
        <v>690</v>
      </c>
    </row>
    <row r="4082" spans="1:8">
      <c r="A4082" t="s">
        <v>1700</v>
      </c>
      <c r="B4082" t="s">
        <v>363</v>
      </c>
      <c r="C4082" t="s">
        <v>1725</v>
      </c>
      <c r="D4082">
        <v>9</v>
      </c>
      <c r="E4082">
        <v>9</v>
      </c>
      <c r="F4082">
        <v>9</v>
      </c>
      <c r="G4082">
        <v>9</v>
      </c>
      <c r="H4082">
        <v>9</v>
      </c>
    </row>
    <row r="4083" spans="1:8">
      <c r="A4083" t="s">
        <v>1700</v>
      </c>
      <c r="B4083" t="s">
        <v>363</v>
      </c>
      <c r="C4083" t="s">
        <v>333</v>
      </c>
      <c r="D4083">
        <v>1981</v>
      </c>
      <c r="E4083">
        <v>2401</v>
      </c>
      <c r="F4083">
        <v>2215</v>
      </c>
      <c r="G4083">
        <v>2149</v>
      </c>
      <c r="H4083">
        <v>2369</v>
      </c>
    </row>
    <row r="4084" spans="1:8">
      <c r="A4084" t="s">
        <v>1700</v>
      </c>
      <c r="B4084" t="s">
        <v>363</v>
      </c>
      <c r="C4084" t="s">
        <v>334</v>
      </c>
      <c r="D4084">
        <v>2664</v>
      </c>
      <c r="E4084">
        <v>3171</v>
      </c>
      <c r="F4084">
        <v>2947</v>
      </c>
      <c r="G4084">
        <v>2909</v>
      </c>
      <c r="H4084">
        <v>3060</v>
      </c>
    </row>
    <row r="4085" spans="1:8">
      <c r="A4085" t="s">
        <v>1700</v>
      </c>
      <c r="B4085" t="s">
        <v>363</v>
      </c>
      <c r="C4085" t="s">
        <v>335</v>
      </c>
      <c r="D4085">
        <v>537</v>
      </c>
      <c r="E4085">
        <v>623</v>
      </c>
      <c r="F4085">
        <v>590</v>
      </c>
      <c r="G4085">
        <v>602</v>
      </c>
      <c r="H4085">
        <v>488</v>
      </c>
    </row>
    <row r="4086" spans="1:8">
      <c r="A4086" t="s">
        <v>1700</v>
      </c>
      <c r="B4086" t="s">
        <v>363</v>
      </c>
      <c r="C4086" t="s">
        <v>336</v>
      </c>
      <c r="D4086">
        <v>683</v>
      </c>
      <c r="E4086">
        <v>770</v>
      </c>
      <c r="F4086">
        <v>731</v>
      </c>
      <c r="G4086">
        <v>760</v>
      </c>
      <c r="H4086">
        <v>690</v>
      </c>
    </row>
    <row r="4087" spans="1:8">
      <c r="A4087" t="s">
        <v>1700</v>
      </c>
      <c r="B4087" t="s">
        <v>363</v>
      </c>
      <c r="C4087" t="s">
        <v>337</v>
      </c>
      <c r="D4087">
        <v>2082</v>
      </c>
      <c r="E4087">
        <v>2502</v>
      </c>
      <c r="F4087">
        <v>2316</v>
      </c>
      <c r="G4087">
        <v>2250</v>
      </c>
      <c r="H4087">
        <v>2470</v>
      </c>
    </row>
    <row r="4088" spans="1:8">
      <c r="A4088" t="s">
        <v>1700</v>
      </c>
      <c r="B4088" t="s">
        <v>363</v>
      </c>
      <c r="C4088" t="s">
        <v>338</v>
      </c>
      <c r="D4088">
        <v>6230</v>
      </c>
      <c r="E4088">
        <v>8045</v>
      </c>
      <c r="F4088">
        <v>7723</v>
      </c>
      <c r="G4088">
        <v>6976</v>
      </c>
      <c r="H4088">
        <v>6366</v>
      </c>
    </row>
    <row r="4089" spans="1:8">
      <c r="A4089" t="s">
        <v>1700</v>
      </c>
      <c r="B4089" t="s">
        <v>363</v>
      </c>
      <c r="C4089" t="s">
        <v>339</v>
      </c>
      <c r="D4089">
        <v>5546</v>
      </c>
      <c r="E4089">
        <v>7276</v>
      </c>
      <c r="F4089">
        <v>6992</v>
      </c>
      <c r="G4089">
        <v>6216</v>
      </c>
      <c r="H4089">
        <v>5676</v>
      </c>
    </row>
    <row r="4090" spans="1:8">
      <c r="A4090" t="s">
        <v>1700</v>
      </c>
      <c r="B4090" t="s">
        <v>363</v>
      </c>
      <c r="C4090" t="s">
        <v>340</v>
      </c>
      <c r="D4090">
        <v>58</v>
      </c>
      <c r="E4090">
        <v>71</v>
      </c>
      <c r="F4090">
        <v>60</v>
      </c>
      <c r="G4090">
        <v>53</v>
      </c>
      <c r="H4090">
        <v>68</v>
      </c>
    </row>
    <row r="4091" spans="1:8">
      <c r="A4091" t="s">
        <v>1700</v>
      </c>
      <c r="B4091" t="s">
        <v>363</v>
      </c>
      <c r="C4091" t="s">
        <v>341</v>
      </c>
      <c r="D4091">
        <v>138</v>
      </c>
      <c r="E4091">
        <v>142</v>
      </c>
      <c r="F4091">
        <v>150</v>
      </c>
      <c r="G4091">
        <v>136</v>
      </c>
      <c r="H4091">
        <v>139</v>
      </c>
    </row>
    <row r="4092" spans="1:8">
      <c r="A4092" t="s">
        <v>1700</v>
      </c>
      <c r="B4092" t="s">
        <v>363</v>
      </c>
      <c r="C4092" t="s">
        <v>342</v>
      </c>
      <c r="D4092">
        <v>171113</v>
      </c>
      <c r="E4092">
        <v>171879</v>
      </c>
      <c r="F4092">
        <v>187828</v>
      </c>
      <c r="G4092">
        <v>209954</v>
      </c>
      <c r="H4092">
        <v>227074</v>
      </c>
    </row>
    <row r="4093" spans="1:8">
      <c r="A4093" t="s">
        <v>1700</v>
      </c>
      <c r="B4093" t="s">
        <v>363</v>
      </c>
      <c r="C4093" t="s">
        <v>1726</v>
      </c>
      <c r="D4093">
        <v>5116</v>
      </c>
      <c r="E4093">
        <v>5359</v>
      </c>
      <c r="F4093">
        <v>6133</v>
      </c>
      <c r="G4093">
        <v>6819</v>
      </c>
      <c r="H4093">
        <v>8238</v>
      </c>
    </row>
    <row r="4094" spans="1:8">
      <c r="A4094" t="s">
        <v>1700</v>
      </c>
      <c r="B4094" t="s">
        <v>363</v>
      </c>
      <c r="C4094" t="s">
        <v>343</v>
      </c>
      <c r="D4094">
        <v>0</v>
      </c>
      <c r="E4094">
        <v>0</v>
      </c>
      <c r="F4094">
        <v>0</v>
      </c>
      <c r="G4094">
        <v>0</v>
      </c>
      <c r="H4094">
        <v>22</v>
      </c>
    </row>
    <row r="4095" spans="1:8">
      <c r="A4095" t="s">
        <v>1700</v>
      </c>
      <c r="B4095" t="s">
        <v>363</v>
      </c>
      <c r="C4095" t="s">
        <v>344</v>
      </c>
      <c r="D4095">
        <v>171251</v>
      </c>
      <c r="E4095">
        <v>172020</v>
      </c>
      <c r="F4095">
        <v>187978</v>
      </c>
      <c r="G4095">
        <v>210090</v>
      </c>
      <c r="H4095">
        <v>227235</v>
      </c>
    </row>
    <row r="4096" spans="1:8">
      <c r="A4096" t="s">
        <v>1700</v>
      </c>
      <c r="B4096" t="s">
        <v>363</v>
      </c>
      <c r="C4096" t="s">
        <v>345</v>
      </c>
      <c r="D4096">
        <v>138</v>
      </c>
      <c r="E4096">
        <v>142</v>
      </c>
      <c r="F4096">
        <v>150</v>
      </c>
      <c r="G4096">
        <v>136</v>
      </c>
      <c r="H4096">
        <v>161</v>
      </c>
    </row>
    <row r="4097" spans="1:8">
      <c r="A4097" t="s">
        <v>1700</v>
      </c>
      <c r="B4097" t="s">
        <v>363</v>
      </c>
      <c r="C4097" t="s">
        <v>346</v>
      </c>
      <c r="D4097">
        <v>1406</v>
      </c>
      <c r="E4097">
        <v>1699</v>
      </c>
      <c r="F4097">
        <v>1465</v>
      </c>
      <c r="G4097">
        <v>1395</v>
      </c>
      <c r="H4097">
        <v>1588</v>
      </c>
    </row>
    <row r="4098" spans="1:8">
      <c r="A4098" t="s">
        <v>1700</v>
      </c>
      <c r="B4098" t="s">
        <v>363</v>
      </c>
      <c r="C4098" t="s">
        <v>347</v>
      </c>
      <c r="D4098">
        <v>4233</v>
      </c>
      <c r="E4098">
        <v>5206</v>
      </c>
      <c r="F4098">
        <v>5242</v>
      </c>
      <c r="G4098">
        <v>4627</v>
      </c>
      <c r="H4098">
        <v>4501</v>
      </c>
    </row>
    <row r="4099" spans="1:8">
      <c r="A4099" t="s">
        <v>1700</v>
      </c>
      <c r="B4099" t="s">
        <v>364</v>
      </c>
      <c r="C4099" t="s">
        <v>133</v>
      </c>
      <c r="D4099">
        <v>-3</v>
      </c>
      <c r="E4099">
        <v>-23</v>
      </c>
      <c r="F4099">
        <v>-18</v>
      </c>
      <c r="G4099">
        <v>-13</v>
      </c>
      <c r="H4099">
        <v>-14</v>
      </c>
    </row>
    <row r="4100" spans="1:8">
      <c r="A4100" t="s">
        <v>1700</v>
      </c>
      <c r="B4100" t="s">
        <v>364</v>
      </c>
      <c r="C4100" t="s">
        <v>134</v>
      </c>
      <c r="D4100">
        <v>9278</v>
      </c>
      <c r="E4100">
        <v>12705</v>
      </c>
      <c r="F4100">
        <v>12979</v>
      </c>
      <c r="G4100">
        <v>8597</v>
      </c>
      <c r="H4100">
        <v>16543</v>
      </c>
    </row>
    <row r="4101" spans="1:8">
      <c r="A4101" t="s">
        <v>1700</v>
      </c>
      <c r="B4101" t="s">
        <v>364</v>
      </c>
      <c r="C4101" t="s">
        <v>135</v>
      </c>
      <c r="D4101">
        <v>9278</v>
      </c>
      <c r="E4101">
        <v>12705</v>
      </c>
      <c r="F4101">
        <v>12979</v>
      </c>
      <c r="G4101">
        <v>8597</v>
      </c>
      <c r="H4101">
        <v>16543</v>
      </c>
    </row>
    <row r="4102" spans="1:8">
      <c r="A4102" t="s">
        <v>1700</v>
      </c>
      <c r="B4102" t="s">
        <v>364</v>
      </c>
      <c r="C4102" t="s">
        <v>136</v>
      </c>
      <c r="D4102">
        <v>9278</v>
      </c>
      <c r="E4102">
        <v>12705</v>
      </c>
      <c r="F4102">
        <v>12979</v>
      </c>
      <c r="G4102">
        <v>8597</v>
      </c>
      <c r="H4102">
        <v>16543</v>
      </c>
    </row>
    <row r="4103" spans="1:8">
      <c r="A4103" t="s">
        <v>1700</v>
      </c>
      <c r="B4103" t="s">
        <v>364</v>
      </c>
      <c r="C4103" t="s">
        <v>137</v>
      </c>
      <c r="D4103">
        <v>176</v>
      </c>
      <c r="E4103">
        <v>180</v>
      </c>
      <c r="F4103">
        <v>217</v>
      </c>
      <c r="G4103">
        <v>201</v>
      </c>
      <c r="H4103">
        <v>208</v>
      </c>
    </row>
    <row r="4104" spans="1:8">
      <c r="A4104" t="s">
        <v>1700</v>
      </c>
      <c r="B4104" t="s">
        <v>364</v>
      </c>
      <c r="C4104" t="s">
        <v>138</v>
      </c>
      <c r="D4104">
        <v>176</v>
      </c>
      <c r="E4104">
        <v>180</v>
      </c>
      <c r="F4104">
        <v>217</v>
      </c>
      <c r="G4104">
        <v>201</v>
      </c>
      <c r="H4104">
        <v>208</v>
      </c>
    </row>
    <row r="4105" spans="1:8">
      <c r="A4105" t="s">
        <v>1700</v>
      </c>
      <c r="B4105" t="s">
        <v>364</v>
      </c>
      <c r="C4105" t="s">
        <v>139</v>
      </c>
      <c r="D4105">
        <v>176</v>
      </c>
      <c r="E4105">
        <v>180</v>
      </c>
      <c r="F4105">
        <v>217</v>
      </c>
      <c r="G4105">
        <v>201</v>
      </c>
      <c r="H4105">
        <v>208</v>
      </c>
    </row>
    <row r="4106" spans="1:8">
      <c r="A4106" t="s">
        <v>1700</v>
      </c>
      <c r="B4106" t="s">
        <v>364</v>
      </c>
      <c r="C4106" t="s">
        <v>1701</v>
      </c>
      <c r="D4106">
        <v>0</v>
      </c>
      <c r="E4106">
        <v>0</v>
      </c>
      <c r="F4106">
        <v>0</v>
      </c>
      <c r="G4106">
        <v>0</v>
      </c>
      <c r="H4106">
        <v>0</v>
      </c>
    </row>
    <row r="4107" spans="1:8">
      <c r="A4107" t="s">
        <v>1700</v>
      </c>
      <c r="B4107" t="s">
        <v>364</v>
      </c>
      <c r="C4107" t="s">
        <v>1702</v>
      </c>
      <c r="D4107">
        <v>0</v>
      </c>
      <c r="E4107">
        <v>0</v>
      </c>
      <c r="F4107">
        <v>0</v>
      </c>
      <c r="G4107">
        <v>0</v>
      </c>
      <c r="H4107">
        <v>0</v>
      </c>
    </row>
    <row r="4108" spans="1:8">
      <c r="A4108" t="s">
        <v>1700</v>
      </c>
      <c r="B4108" t="s">
        <v>364</v>
      </c>
      <c r="C4108" t="s">
        <v>140</v>
      </c>
      <c r="D4108">
        <v>4187</v>
      </c>
      <c r="E4108">
        <v>3993</v>
      </c>
      <c r="F4108">
        <v>3073</v>
      </c>
      <c r="G4108">
        <v>3848</v>
      </c>
      <c r="H4108">
        <v>3346</v>
      </c>
    </row>
    <row r="4109" spans="1:8">
      <c r="A4109" t="s">
        <v>1700</v>
      </c>
      <c r="B4109" t="s">
        <v>364</v>
      </c>
      <c r="C4109" t="s">
        <v>141</v>
      </c>
      <c r="D4109">
        <v>82</v>
      </c>
      <c r="E4109">
        <v>80</v>
      </c>
      <c r="F4109">
        <v>80</v>
      </c>
      <c r="G4109">
        <v>93</v>
      </c>
      <c r="H4109">
        <v>85</v>
      </c>
    </row>
    <row r="4110" spans="1:8">
      <c r="A4110" t="s">
        <v>1700</v>
      </c>
      <c r="B4110" t="s">
        <v>364</v>
      </c>
      <c r="C4110" t="s">
        <v>142</v>
      </c>
      <c r="D4110">
        <v>4187</v>
      </c>
      <c r="E4110">
        <v>3993</v>
      </c>
      <c r="F4110">
        <v>3073</v>
      </c>
      <c r="G4110">
        <v>3848</v>
      </c>
      <c r="H4110">
        <v>3346</v>
      </c>
    </row>
    <row r="4111" spans="1:8">
      <c r="A4111" t="s">
        <v>1700</v>
      </c>
      <c r="B4111" t="s">
        <v>364</v>
      </c>
      <c r="C4111" t="s">
        <v>143</v>
      </c>
      <c r="D4111">
        <v>1668</v>
      </c>
      <c r="E4111">
        <v>1637</v>
      </c>
      <c r="F4111">
        <v>1950</v>
      </c>
      <c r="G4111">
        <v>2139</v>
      </c>
      <c r="H4111">
        <v>2151</v>
      </c>
    </row>
    <row r="4112" spans="1:8">
      <c r="A4112" t="s">
        <v>1700</v>
      </c>
      <c r="B4112" t="s">
        <v>364</v>
      </c>
      <c r="C4112" t="s">
        <v>144</v>
      </c>
      <c r="D4112">
        <v>23837</v>
      </c>
      <c r="E4112">
        <v>23456</v>
      </c>
      <c r="F4112">
        <v>23068</v>
      </c>
      <c r="G4112">
        <v>22612</v>
      </c>
      <c r="H4112">
        <v>23496</v>
      </c>
    </row>
    <row r="4113" spans="1:8">
      <c r="A4113" t="s">
        <v>1700</v>
      </c>
      <c r="B4113" t="s">
        <v>364</v>
      </c>
      <c r="C4113" t="s">
        <v>145</v>
      </c>
      <c r="D4113">
        <v>58725</v>
      </c>
      <c r="E4113">
        <v>60192</v>
      </c>
      <c r="F4113">
        <v>60481</v>
      </c>
      <c r="G4113">
        <v>53300</v>
      </c>
      <c r="H4113">
        <v>55524</v>
      </c>
    </row>
    <row r="4114" spans="1:8">
      <c r="A4114" t="s">
        <v>1700</v>
      </c>
      <c r="B4114" t="s">
        <v>364</v>
      </c>
      <c r="C4114" t="s">
        <v>146</v>
      </c>
      <c r="D4114">
        <v>0</v>
      </c>
      <c r="E4114">
        <v>0</v>
      </c>
      <c r="F4114">
        <v>0</v>
      </c>
      <c r="G4114">
        <v>0</v>
      </c>
      <c r="H4114">
        <v>0</v>
      </c>
    </row>
    <row r="4115" spans="1:8">
      <c r="A4115" t="s">
        <v>1700</v>
      </c>
      <c r="B4115" t="s">
        <v>364</v>
      </c>
      <c r="C4115" t="s">
        <v>147</v>
      </c>
      <c r="D4115">
        <v>0</v>
      </c>
      <c r="E4115">
        <v>0</v>
      </c>
      <c r="F4115">
        <v>0</v>
      </c>
      <c r="G4115">
        <v>0</v>
      </c>
      <c r="H4115">
        <v>0</v>
      </c>
    </row>
    <row r="4116" spans="1:8">
      <c r="A4116" t="s">
        <v>1700</v>
      </c>
      <c r="B4116" t="s">
        <v>364</v>
      </c>
      <c r="C4116" t="s">
        <v>1703</v>
      </c>
      <c r="D4116">
        <v>0</v>
      </c>
      <c r="E4116">
        <v>0</v>
      </c>
      <c r="F4116">
        <v>0</v>
      </c>
      <c r="G4116">
        <v>0</v>
      </c>
      <c r="H4116">
        <v>0</v>
      </c>
    </row>
    <row r="4117" spans="1:8">
      <c r="A4117" t="s">
        <v>1700</v>
      </c>
      <c r="B4117" t="s">
        <v>364</v>
      </c>
      <c r="C4117" t="s">
        <v>148</v>
      </c>
      <c r="D4117">
        <v>0</v>
      </c>
      <c r="E4117">
        <v>0</v>
      </c>
      <c r="F4117">
        <v>0</v>
      </c>
      <c r="G4117">
        <v>0</v>
      </c>
      <c r="H4117">
        <v>0</v>
      </c>
    </row>
    <row r="4118" spans="1:8">
      <c r="A4118" t="s">
        <v>1700</v>
      </c>
      <c r="B4118" t="s">
        <v>364</v>
      </c>
      <c r="C4118" t="s">
        <v>149</v>
      </c>
      <c r="D4118">
        <v>0</v>
      </c>
      <c r="E4118">
        <v>0</v>
      </c>
      <c r="F4118">
        <v>0</v>
      </c>
      <c r="G4118">
        <v>0</v>
      </c>
      <c r="H4118">
        <v>0</v>
      </c>
    </row>
    <row r="4119" spans="1:8">
      <c r="A4119" t="s">
        <v>1700</v>
      </c>
      <c r="B4119" t="s">
        <v>364</v>
      </c>
      <c r="C4119" t="s">
        <v>150</v>
      </c>
      <c r="D4119">
        <v>0</v>
      </c>
      <c r="E4119">
        <v>0</v>
      </c>
      <c r="F4119">
        <v>0</v>
      </c>
      <c r="G4119">
        <v>0</v>
      </c>
      <c r="H4119">
        <v>0</v>
      </c>
    </row>
    <row r="4120" spans="1:8">
      <c r="A4120" t="s">
        <v>1700</v>
      </c>
      <c r="B4120" t="s">
        <v>364</v>
      </c>
      <c r="C4120" t="s">
        <v>151</v>
      </c>
      <c r="D4120">
        <v>358</v>
      </c>
      <c r="E4120">
        <v>142</v>
      </c>
      <c r="F4120">
        <v>157</v>
      </c>
      <c r="G4120">
        <v>68</v>
      </c>
      <c r="H4120">
        <v>83</v>
      </c>
    </row>
    <row r="4121" spans="1:8">
      <c r="A4121" t="s">
        <v>1700</v>
      </c>
      <c r="B4121" t="s">
        <v>364</v>
      </c>
      <c r="C4121" t="s">
        <v>152</v>
      </c>
      <c r="D4121">
        <v>616889</v>
      </c>
      <c r="E4121">
        <v>635915</v>
      </c>
      <c r="F4121">
        <v>556349</v>
      </c>
      <c r="G4121">
        <v>466768</v>
      </c>
      <c r="H4121">
        <v>530974</v>
      </c>
    </row>
    <row r="4122" spans="1:8">
      <c r="A4122" t="s">
        <v>1700</v>
      </c>
      <c r="B4122" t="s">
        <v>364</v>
      </c>
      <c r="C4122" t="s">
        <v>1704</v>
      </c>
      <c r="D4122">
        <v>11863</v>
      </c>
      <c r="E4122">
        <v>11863</v>
      </c>
      <c r="F4122">
        <v>11282</v>
      </c>
      <c r="G4122">
        <v>9403</v>
      </c>
      <c r="H4122">
        <v>9403</v>
      </c>
    </row>
    <row r="4123" spans="1:8">
      <c r="A4123" t="s">
        <v>1700</v>
      </c>
      <c r="B4123" t="s">
        <v>364</v>
      </c>
      <c r="C4123" t="s">
        <v>153</v>
      </c>
      <c r="D4123">
        <v>22110</v>
      </c>
      <c r="E4123">
        <v>19853</v>
      </c>
      <c r="F4123">
        <v>17996</v>
      </c>
      <c r="G4123">
        <v>15430</v>
      </c>
      <c r="H4123">
        <v>17386</v>
      </c>
    </row>
    <row r="4124" spans="1:8">
      <c r="A4124" t="s">
        <v>1700</v>
      </c>
      <c r="B4124" t="s">
        <v>364</v>
      </c>
      <c r="C4124" t="s">
        <v>154</v>
      </c>
      <c r="D4124">
        <v>0</v>
      </c>
      <c r="E4124">
        <v>0</v>
      </c>
      <c r="F4124">
        <v>0</v>
      </c>
      <c r="G4124">
        <v>0</v>
      </c>
      <c r="H4124">
        <v>0</v>
      </c>
    </row>
    <row r="4125" spans="1:8">
      <c r="A4125" t="s">
        <v>1700</v>
      </c>
      <c r="B4125" t="s">
        <v>364</v>
      </c>
      <c r="C4125" t="s">
        <v>155</v>
      </c>
      <c r="D4125">
        <v>22110</v>
      </c>
      <c r="E4125">
        <v>19853</v>
      </c>
      <c r="F4125">
        <v>17996</v>
      </c>
      <c r="G4125">
        <v>15430</v>
      </c>
      <c r="H4125">
        <v>17386</v>
      </c>
    </row>
    <row r="4126" spans="1:8">
      <c r="A4126" t="s">
        <v>1700</v>
      </c>
      <c r="B4126" t="s">
        <v>364</v>
      </c>
      <c r="C4126" t="s">
        <v>156</v>
      </c>
      <c r="D4126">
        <v>0</v>
      </c>
      <c r="E4126">
        <v>0</v>
      </c>
      <c r="F4126">
        <v>0</v>
      </c>
      <c r="G4126">
        <v>0</v>
      </c>
      <c r="H4126">
        <v>0</v>
      </c>
    </row>
    <row r="4127" spans="1:8">
      <c r="A4127" t="s">
        <v>1700</v>
      </c>
      <c r="B4127" t="s">
        <v>364</v>
      </c>
      <c r="C4127" t="s">
        <v>157</v>
      </c>
      <c r="D4127">
        <v>639356</v>
      </c>
      <c r="E4127">
        <v>655909</v>
      </c>
      <c r="F4127">
        <v>574502</v>
      </c>
      <c r="G4127">
        <v>482266</v>
      </c>
      <c r="H4127">
        <v>548443</v>
      </c>
    </row>
    <row r="4128" spans="1:8">
      <c r="A4128" t="s">
        <v>1700</v>
      </c>
      <c r="B4128" t="s">
        <v>364</v>
      </c>
      <c r="C4128" t="s">
        <v>158</v>
      </c>
      <c r="D4128">
        <v>22468</v>
      </c>
      <c r="E4128">
        <v>19995</v>
      </c>
      <c r="F4128">
        <v>18153</v>
      </c>
      <c r="G4128">
        <v>15498</v>
      </c>
      <c r="H4128">
        <v>17469</v>
      </c>
    </row>
    <row r="4129" spans="1:8">
      <c r="A4129" t="s">
        <v>1700</v>
      </c>
      <c r="B4129" t="s">
        <v>364</v>
      </c>
      <c r="C4129" t="s">
        <v>159</v>
      </c>
      <c r="D4129">
        <v>0</v>
      </c>
      <c r="E4129">
        <v>0</v>
      </c>
      <c r="F4129">
        <v>0</v>
      </c>
      <c r="G4129">
        <v>0</v>
      </c>
      <c r="H4129">
        <v>0</v>
      </c>
    </row>
    <row r="4130" spans="1:8">
      <c r="A4130" t="s">
        <v>1700</v>
      </c>
      <c r="B4130" t="s">
        <v>364</v>
      </c>
      <c r="C4130" t="s">
        <v>160</v>
      </c>
      <c r="D4130">
        <v>127680</v>
      </c>
      <c r="E4130">
        <v>136366</v>
      </c>
      <c r="F4130">
        <v>128096</v>
      </c>
      <c r="G4130">
        <v>120545</v>
      </c>
      <c r="H4130">
        <v>128098</v>
      </c>
    </row>
    <row r="4131" spans="1:8">
      <c r="A4131" t="s">
        <v>1700</v>
      </c>
      <c r="B4131" t="s">
        <v>364</v>
      </c>
      <c r="C4131" t="s">
        <v>161</v>
      </c>
      <c r="D4131">
        <v>3594</v>
      </c>
      <c r="E4131">
        <v>4255</v>
      </c>
      <c r="F4131">
        <v>4826</v>
      </c>
      <c r="G4131">
        <v>4136</v>
      </c>
      <c r="H4131">
        <v>3400</v>
      </c>
    </row>
    <row r="4132" spans="1:8">
      <c r="A4132" t="s">
        <v>1700</v>
      </c>
      <c r="B4132" t="s">
        <v>364</v>
      </c>
      <c r="C4132" t="s">
        <v>162</v>
      </c>
      <c r="D4132">
        <v>1102</v>
      </c>
      <c r="E4132">
        <v>1038</v>
      </c>
      <c r="F4132">
        <v>973</v>
      </c>
      <c r="G4132">
        <v>958</v>
      </c>
      <c r="H4132">
        <v>913</v>
      </c>
    </row>
    <row r="4133" spans="1:8">
      <c r="A4133" t="s">
        <v>1700</v>
      </c>
      <c r="B4133" t="s">
        <v>364</v>
      </c>
      <c r="C4133" t="s">
        <v>163</v>
      </c>
      <c r="D4133">
        <v>17572</v>
      </c>
      <c r="E4133">
        <v>19686</v>
      </c>
      <c r="F4133">
        <v>21417</v>
      </c>
      <c r="G4133">
        <v>20273</v>
      </c>
      <c r="H4133">
        <v>19428</v>
      </c>
    </row>
    <row r="4134" spans="1:8">
      <c r="A4134" t="s">
        <v>1700</v>
      </c>
      <c r="B4134" t="s">
        <v>364</v>
      </c>
      <c r="C4134" t="s">
        <v>164</v>
      </c>
      <c r="D4134">
        <v>526</v>
      </c>
      <c r="E4134">
        <v>421</v>
      </c>
      <c r="F4134">
        <v>501</v>
      </c>
      <c r="G4134">
        <v>384</v>
      </c>
      <c r="H4134">
        <v>622</v>
      </c>
    </row>
    <row r="4135" spans="1:8">
      <c r="A4135" t="s">
        <v>1700</v>
      </c>
      <c r="B4135" t="s">
        <v>364</v>
      </c>
      <c r="C4135" t="s">
        <v>165</v>
      </c>
      <c r="D4135">
        <v>150473</v>
      </c>
      <c r="E4135">
        <v>161766</v>
      </c>
      <c r="F4135">
        <v>155812</v>
      </c>
      <c r="G4135">
        <v>146296</v>
      </c>
      <c r="H4135">
        <v>152461</v>
      </c>
    </row>
    <row r="4136" spans="1:8">
      <c r="A4136" t="s">
        <v>1700</v>
      </c>
      <c r="B4136" t="s">
        <v>364</v>
      </c>
      <c r="C4136" t="s">
        <v>166</v>
      </c>
      <c r="D4136">
        <v>149371</v>
      </c>
      <c r="E4136">
        <v>160728</v>
      </c>
      <c r="F4136">
        <v>154839</v>
      </c>
      <c r="G4136">
        <v>145339</v>
      </c>
      <c r="H4136">
        <v>151549</v>
      </c>
    </row>
    <row r="4137" spans="1:8">
      <c r="A4137" t="s">
        <v>1700</v>
      </c>
      <c r="B4137" t="s">
        <v>364</v>
      </c>
      <c r="C4137" t="s">
        <v>167</v>
      </c>
      <c r="D4137">
        <v>1102</v>
      </c>
      <c r="E4137">
        <v>1038</v>
      </c>
      <c r="F4137">
        <v>973</v>
      </c>
      <c r="G4137">
        <v>958</v>
      </c>
      <c r="H4137">
        <v>913</v>
      </c>
    </row>
    <row r="4138" spans="1:8">
      <c r="A4138" t="s">
        <v>1700</v>
      </c>
      <c r="B4138" t="s">
        <v>364</v>
      </c>
      <c r="C4138" t="s">
        <v>168</v>
      </c>
      <c r="D4138">
        <v>144665</v>
      </c>
      <c r="E4138">
        <v>156268</v>
      </c>
      <c r="F4138">
        <v>150931</v>
      </c>
      <c r="G4138">
        <v>141311</v>
      </c>
      <c r="H4138">
        <v>150145</v>
      </c>
    </row>
    <row r="4139" spans="1:8">
      <c r="A4139" t="s">
        <v>1700</v>
      </c>
      <c r="B4139" t="s">
        <v>364</v>
      </c>
      <c r="C4139" t="s">
        <v>169</v>
      </c>
      <c r="D4139">
        <v>0</v>
      </c>
      <c r="E4139">
        <v>1</v>
      </c>
      <c r="F4139">
        <v>0</v>
      </c>
      <c r="G4139">
        <v>0</v>
      </c>
      <c r="H4139">
        <v>0</v>
      </c>
    </row>
    <row r="4140" spans="1:8">
      <c r="A4140" t="s">
        <v>1700</v>
      </c>
      <c r="B4140" t="s">
        <v>364</v>
      </c>
      <c r="C4140" t="s">
        <v>1705</v>
      </c>
      <c r="D4140">
        <v>20120</v>
      </c>
      <c r="E4140">
        <v>20120</v>
      </c>
      <c r="F4140">
        <v>19496</v>
      </c>
      <c r="G4140">
        <v>17599</v>
      </c>
      <c r="H4140">
        <v>17583</v>
      </c>
    </row>
    <row r="4141" spans="1:8">
      <c r="A4141" t="s">
        <v>1700</v>
      </c>
      <c r="B4141" t="s">
        <v>364</v>
      </c>
      <c r="C4141" t="s">
        <v>170</v>
      </c>
      <c r="D4141">
        <v>7</v>
      </c>
      <c r="E4141">
        <v>20</v>
      </c>
      <c r="F4141">
        <v>0</v>
      </c>
      <c r="G4141">
        <v>0</v>
      </c>
      <c r="H4141">
        <v>0</v>
      </c>
    </row>
    <row r="4142" spans="1:8">
      <c r="A4142" t="s">
        <v>1700</v>
      </c>
      <c r="B4142" t="s">
        <v>364</v>
      </c>
      <c r="C4142" t="s">
        <v>171</v>
      </c>
      <c r="D4142">
        <v>43627</v>
      </c>
      <c r="E4142">
        <v>25973</v>
      </c>
      <c r="F4142">
        <v>79597</v>
      </c>
      <c r="G4142">
        <v>118041</v>
      </c>
      <c r="H4142">
        <v>85982</v>
      </c>
    </row>
    <row r="4143" spans="1:8">
      <c r="A4143" t="s">
        <v>1700</v>
      </c>
      <c r="B4143" t="s">
        <v>364</v>
      </c>
      <c r="C4143" t="s">
        <v>172</v>
      </c>
      <c r="D4143">
        <v>7</v>
      </c>
      <c r="E4143">
        <v>20</v>
      </c>
      <c r="F4143">
        <v>0</v>
      </c>
      <c r="G4143">
        <v>0</v>
      </c>
      <c r="H4143">
        <v>0</v>
      </c>
    </row>
    <row r="4144" spans="1:8">
      <c r="A4144" t="s">
        <v>1700</v>
      </c>
      <c r="B4144" t="s">
        <v>364</v>
      </c>
      <c r="C4144" t="s">
        <v>173</v>
      </c>
      <c r="D4144">
        <v>17522</v>
      </c>
      <c r="E4144">
        <v>17367</v>
      </c>
      <c r="F4144">
        <v>17581</v>
      </c>
      <c r="G4144">
        <v>16147</v>
      </c>
      <c r="H4144">
        <v>17513</v>
      </c>
    </row>
    <row r="4145" spans="1:8">
      <c r="A4145" t="s">
        <v>1700</v>
      </c>
      <c r="B4145" t="s">
        <v>364</v>
      </c>
      <c r="C4145" t="s">
        <v>174</v>
      </c>
      <c r="D4145">
        <v>267</v>
      </c>
      <c r="E4145">
        <v>267</v>
      </c>
      <c r="F4145">
        <v>274</v>
      </c>
      <c r="G4145">
        <v>282</v>
      </c>
      <c r="H4145">
        <v>287</v>
      </c>
    </row>
    <row r="4146" spans="1:8">
      <c r="A4146" t="s">
        <v>1700</v>
      </c>
      <c r="B4146" t="s">
        <v>364</v>
      </c>
      <c r="C4146" t="s">
        <v>175</v>
      </c>
      <c r="D4146">
        <v>193</v>
      </c>
      <c r="E4146">
        <v>192</v>
      </c>
      <c r="F4146">
        <v>190</v>
      </c>
      <c r="G4146">
        <v>197</v>
      </c>
      <c r="H4146">
        <v>199</v>
      </c>
    </row>
    <row r="4147" spans="1:8">
      <c r="A4147" t="s">
        <v>1700</v>
      </c>
      <c r="B4147" t="s">
        <v>364</v>
      </c>
      <c r="C4147" t="s">
        <v>176</v>
      </c>
      <c r="D4147">
        <v>1586</v>
      </c>
      <c r="E4147">
        <v>1557</v>
      </c>
      <c r="F4147">
        <v>1870</v>
      </c>
      <c r="G4147">
        <v>2045</v>
      </c>
      <c r="H4147">
        <v>2066</v>
      </c>
    </row>
    <row r="4148" spans="1:8">
      <c r="A4148" t="s">
        <v>1700</v>
      </c>
      <c r="B4148" t="s">
        <v>364</v>
      </c>
      <c r="C4148" t="s">
        <v>177</v>
      </c>
      <c r="D4148">
        <v>17983</v>
      </c>
      <c r="E4148">
        <v>17826</v>
      </c>
      <c r="F4148">
        <v>18045</v>
      </c>
      <c r="G4148">
        <v>16626</v>
      </c>
      <c r="H4148">
        <v>18000</v>
      </c>
    </row>
    <row r="4149" spans="1:8">
      <c r="A4149" t="s">
        <v>1700</v>
      </c>
      <c r="B4149" t="s">
        <v>364</v>
      </c>
      <c r="C4149" t="s">
        <v>178</v>
      </c>
      <c r="D4149">
        <v>17813</v>
      </c>
      <c r="E4149">
        <v>20181</v>
      </c>
      <c r="F4149">
        <v>20181</v>
      </c>
      <c r="G4149">
        <v>20236</v>
      </c>
      <c r="H4149">
        <v>20181</v>
      </c>
    </row>
    <row r="4150" spans="1:8">
      <c r="A4150" t="s">
        <v>1700</v>
      </c>
      <c r="B4150" t="s">
        <v>364</v>
      </c>
      <c r="C4150" t="s">
        <v>179</v>
      </c>
      <c r="D4150">
        <v>17813</v>
      </c>
      <c r="E4150">
        <v>20181</v>
      </c>
      <c r="F4150">
        <v>20181</v>
      </c>
      <c r="G4150">
        <v>20236</v>
      </c>
      <c r="H4150">
        <v>20181</v>
      </c>
    </row>
    <row r="4151" spans="1:8">
      <c r="A4151" t="s">
        <v>1700</v>
      </c>
      <c r="B4151" t="s">
        <v>364</v>
      </c>
      <c r="C4151" t="s">
        <v>180</v>
      </c>
      <c r="D4151">
        <v>0</v>
      </c>
      <c r="E4151">
        <v>0</v>
      </c>
      <c r="F4151">
        <v>0</v>
      </c>
      <c r="G4151">
        <v>0</v>
      </c>
      <c r="H4151">
        <v>0</v>
      </c>
    </row>
    <row r="4152" spans="1:8">
      <c r="A4152" t="s">
        <v>1700</v>
      </c>
      <c r="B4152" t="s">
        <v>364</v>
      </c>
      <c r="C4152" t="s">
        <v>181</v>
      </c>
      <c r="D4152">
        <v>65826</v>
      </c>
      <c r="E4152">
        <v>68173</v>
      </c>
      <c r="F4152">
        <v>66914</v>
      </c>
      <c r="G4152">
        <v>61625</v>
      </c>
      <c r="H4152">
        <v>63756</v>
      </c>
    </row>
    <row r="4153" spans="1:8">
      <c r="A4153" t="s">
        <v>1700</v>
      </c>
      <c r="B4153" t="s">
        <v>364</v>
      </c>
      <c r="C4153" t="s">
        <v>182</v>
      </c>
      <c r="D4153">
        <v>97103</v>
      </c>
      <c r="E4153">
        <v>98666</v>
      </c>
      <c r="F4153">
        <v>99497</v>
      </c>
      <c r="G4153">
        <v>94867</v>
      </c>
      <c r="H4153">
        <v>100301</v>
      </c>
    </row>
    <row r="4154" spans="1:8">
      <c r="A4154" t="s">
        <v>1700</v>
      </c>
      <c r="B4154" t="s">
        <v>364</v>
      </c>
      <c r="C4154" t="s">
        <v>183</v>
      </c>
      <c r="D4154">
        <v>84899</v>
      </c>
      <c r="E4154">
        <v>94556</v>
      </c>
      <c r="F4154">
        <v>90667</v>
      </c>
      <c r="G4154">
        <v>88491</v>
      </c>
      <c r="H4154">
        <v>90194</v>
      </c>
    </row>
    <row r="4155" spans="1:8">
      <c r="A4155" t="s">
        <v>1700</v>
      </c>
      <c r="B4155" t="s">
        <v>364</v>
      </c>
      <c r="C4155" t="s">
        <v>184</v>
      </c>
      <c r="D4155">
        <v>247829</v>
      </c>
      <c r="E4155">
        <v>261395</v>
      </c>
      <c r="F4155">
        <v>257078</v>
      </c>
      <c r="G4155">
        <v>244983</v>
      </c>
      <c r="H4155">
        <v>254252</v>
      </c>
    </row>
    <row r="4156" spans="1:8">
      <c r="A4156" t="s">
        <v>1700</v>
      </c>
      <c r="B4156" t="s">
        <v>364</v>
      </c>
      <c r="C4156" t="s">
        <v>185</v>
      </c>
      <c r="D4156">
        <v>247829</v>
      </c>
      <c r="E4156">
        <v>261395</v>
      </c>
      <c r="F4156">
        <v>257078</v>
      </c>
      <c r="G4156">
        <v>244983</v>
      </c>
      <c r="H4156">
        <v>254252</v>
      </c>
    </row>
    <row r="4157" spans="1:8">
      <c r="A4157" t="s">
        <v>1700</v>
      </c>
      <c r="B4157" t="s">
        <v>364</v>
      </c>
      <c r="C4157" t="s">
        <v>186</v>
      </c>
      <c r="D4157">
        <v>9</v>
      </c>
      <c r="E4157">
        <v>3</v>
      </c>
      <c r="F4157">
        <v>4</v>
      </c>
      <c r="G4157">
        <v>6</v>
      </c>
      <c r="H4157">
        <v>7</v>
      </c>
    </row>
    <row r="4158" spans="1:8">
      <c r="A4158" t="s">
        <v>1700</v>
      </c>
      <c r="B4158" t="s">
        <v>364</v>
      </c>
      <c r="C4158" t="s">
        <v>187</v>
      </c>
      <c r="D4158">
        <v>9</v>
      </c>
      <c r="E4158">
        <v>3</v>
      </c>
      <c r="F4158">
        <v>4</v>
      </c>
      <c r="G4158">
        <v>6</v>
      </c>
      <c r="H4158">
        <v>7</v>
      </c>
    </row>
    <row r="4159" spans="1:8">
      <c r="A4159" t="s">
        <v>1700</v>
      </c>
      <c r="B4159" t="s">
        <v>364</v>
      </c>
      <c r="C4159" t="s">
        <v>1706</v>
      </c>
      <c r="D4159">
        <v>18874</v>
      </c>
      <c r="E4159">
        <v>18874</v>
      </c>
      <c r="F4159">
        <v>18248</v>
      </c>
      <c r="G4159">
        <v>16364</v>
      </c>
      <c r="H4159">
        <v>16344</v>
      </c>
    </row>
    <row r="4160" spans="1:8">
      <c r="A4160" t="s">
        <v>1700</v>
      </c>
      <c r="B4160" t="s">
        <v>364</v>
      </c>
      <c r="C4160" t="s">
        <v>188</v>
      </c>
      <c r="D4160">
        <v>1513886</v>
      </c>
      <c r="E4160">
        <v>1614051</v>
      </c>
      <c r="F4160">
        <v>1530973</v>
      </c>
      <c r="G4160">
        <v>1366254</v>
      </c>
      <c r="H4160">
        <v>1500104</v>
      </c>
    </row>
    <row r="4161" spans="1:8">
      <c r="A4161" t="s">
        <v>1700</v>
      </c>
      <c r="B4161" t="s">
        <v>364</v>
      </c>
      <c r="C4161" t="s">
        <v>189</v>
      </c>
      <c r="D4161">
        <v>0</v>
      </c>
      <c r="E4161">
        <v>0</v>
      </c>
      <c r="F4161">
        <v>0</v>
      </c>
      <c r="G4161">
        <v>0</v>
      </c>
      <c r="H4161">
        <v>0</v>
      </c>
    </row>
    <row r="4162" spans="1:8">
      <c r="A4162" t="s">
        <v>1700</v>
      </c>
      <c r="B4162" t="s">
        <v>364</v>
      </c>
      <c r="C4162" t="s">
        <v>190</v>
      </c>
      <c r="D4162">
        <v>0</v>
      </c>
      <c r="E4162">
        <v>0</v>
      </c>
      <c r="F4162">
        <v>0</v>
      </c>
      <c r="G4162">
        <v>0</v>
      </c>
      <c r="H4162">
        <v>0</v>
      </c>
    </row>
    <row r="4163" spans="1:8">
      <c r="A4163" t="s">
        <v>1700</v>
      </c>
      <c r="B4163" t="s">
        <v>364</v>
      </c>
      <c r="C4163" t="s">
        <v>191</v>
      </c>
      <c r="D4163">
        <v>0</v>
      </c>
      <c r="E4163">
        <v>0</v>
      </c>
      <c r="F4163">
        <v>0</v>
      </c>
      <c r="G4163">
        <v>0</v>
      </c>
      <c r="H4163">
        <v>0</v>
      </c>
    </row>
    <row r="4164" spans="1:8">
      <c r="A4164" t="s">
        <v>1700</v>
      </c>
      <c r="B4164" t="s">
        <v>364</v>
      </c>
      <c r="C4164" t="s">
        <v>192</v>
      </c>
      <c r="D4164">
        <v>201872.2</v>
      </c>
      <c r="E4164">
        <v>208558.6</v>
      </c>
      <c r="F4164">
        <v>218494.7</v>
      </c>
      <c r="G4164">
        <v>216865.6</v>
      </c>
      <c r="H4164">
        <v>237182</v>
      </c>
    </row>
    <row r="4165" spans="1:8">
      <c r="A4165" t="s">
        <v>1700</v>
      </c>
      <c r="B4165" t="s">
        <v>364</v>
      </c>
      <c r="C4165" t="s">
        <v>193</v>
      </c>
      <c r="D4165">
        <v>185921</v>
      </c>
      <c r="E4165">
        <v>187927</v>
      </c>
      <c r="F4165">
        <v>192972</v>
      </c>
      <c r="G4165">
        <v>188396</v>
      </c>
      <c r="H4165">
        <v>197818</v>
      </c>
    </row>
    <row r="4166" spans="1:8">
      <c r="A4166" t="s">
        <v>1700</v>
      </c>
      <c r="B4166" t="s">
        <v>364</v>
      </c>
      <c r="C4166" t="s">
        <v>194</v>
      </c>
      <c r="D4166">
        <v>852</v>
      </c>
      <c r="E4166">
        <v>852</v>
      </c>
      <c r="F4166">
        <v>852</v>
      </c>
      <c r="G4166">
        <v>852</v>
      </c>
      <c r="H4166">
        <v>852</v>
      </c>
    </row>
    <row r="4167" spans="1:8">
      <c r="A4167" t="s">
        <v>1700</v>
      </c>
      <c r="B4167" t="s">
        <v>364</v>
      </c>
      <c r="C4167" t="s">
        <v>195</v>
      </c>
      <c r="D4167">
        <v>0</v>
      </c>
      <c r="E4167">
        <v>0</v>
      </c>
      <c r="F4167">
        <v>0</v>
      </c>
      <c r="G4167">
        <v>0</v>
      </c>
      <c r="H4167">
        <v>0</v>
      </c>
    </row>
    <row r="4168" spans="1:8">
      <c r="A4168" t="s">
        <v>1700</v>
      </c>
      <c r="B4168" t="s">
        <v>364</v>
      </c>
      <c r="C4168" t="s">
        <v>1707</v>
      </c>
      <c r="D4168">
        <v>0</v>
      </c>
      <c r="E4168">
        <v>0</v>
      </c>
      <c r="F4168">
        <v>0</v>
      </c>
      <c r="G4168">
        <v>0</v>
      </c>
      <c r="H4168">
        <v>0</v>
      </c>
    </row>
    <row r="4169" spans="1:8">
      <c r="A4169" t="s">
        <v>1700</v>
      </c>
      <c r="B4169" t="s">
        <v>364</v>
      </c>
      <c r="C4169" t="s">
        <v>196</v>
      </c>
      <c r="D4169">
        <v>0</v>
      </c>
      <c r="E4169">
        <v>0</v>
      </c>
      <c r="F4169">
        <v>0</v>
      </c>
      <c r="G4169">
        <v>0</v>
      </c>
      <c r="H4169">
        <v>0</v>
      </c>
    </row>
    <row r="4170" spans="1:8">
      <c r="A4170" t="s">
        <v>1700</v>
      </c>
      <c r="B4170" t="s">
        <v>364</v>
      </c>
      <c r="C4170" t="s">
        <v>197</v>
      </c>
      <c r="D4170">
        <v>1860</v>
      </c>
      <c r="E4170">
        <v>1860</v>
      </c>
      <c r="F4170">
        <v>1860</v>
      </c>
      <c r="G4170">
        <v>1860</v>
      </c>
      <c r="H4170">
        <v>1860</v>
      </c>
    </row>
    <row r="4171" spans="1:8">
      <c r="A4171" t="s">
        <v>1700</v>
      </c>
      <c r="B4171" t="s">
        <v>364</v>
      </c>
      <c r="C4171" t="s">
        <v>198</v>
      </c>
      <c r="D4171">
        <v>2712</v>
      </c>
      <c r="E4171">
        <v>2712</v>
      </c>
      <c r="F4171">
        <v>2712</v>
      </c>
      <c r="G4171">
        <v>2712</v>
      </c>
      <c r="H4171">
        <v>2712</v>
      </c>
    </row>
    <row r="4172" spans="1:8">
      <c r="A4172" t="s">
        <v>1700</v>
      </c>
      <c r="B4172" t="s">
        <v>364</v>
      </c>
      <c r="C4172" t="s">
        <v>199</v>
      </c>
      <c r="D4172">
        <v>2712</v>
      </c>
      <c r="E4172">
        <v>2712</v>
      </c>
      <c r="F4172">
        <v>2712</v>
      </c>
      <c r="G4172">
        <v>2712</v>
      </c>
      <c r="H4172">
        <v>2712</v>
      </c>
    </row>
    <row r="4173" spans="1:8">
      <c r="A4173" t="s">
        <v>1700</v>
      </c>
      <c r="B4173" t="s">
        <v>364</v>
      </c>
      <c r="C4173" t="s">
        <v>200</v>
      </c>
      <c r="D4173">
        <v>66</v>
      </c>
      <c r="E4173">
        <v>49</v>
      </c>
      <c r="F4173">
        <v>57</v>
      </c>
      <c r="G4173">
        <v>38</v>
      </c>
      <c r="H4173">
        <v>44</v>
      </c>
    </row>
    <row r="4174" spans="1:8">
      <c r="A4174" t="s">
        <v>1700</v>
      </c>
      <c r="B4174" t="s">
        <v>364</v>
      </c>
      <c r="C4174" t="s">
        <v>201</v>
      </c>
      <c r="D4174">
        <v>1500</v>
      </c>
      <c r="E4174">
        <v>1923</v>
      </c>
      <c r="F4174">
        <v>2751</v>
      </c>
      <c r="G4174">
        <v>1923</v>
      </c>
      <c r="H4174">
        <v>2100</v>
      </c>
    </row>
    <row r="4175" spans="1:8">
      <c r="A4175" t="s">
        <v>1700</v>
      </c>
      <c r="B4175" t="s">
        <v>364</v>
      </c>
      <c r="C4175" t="s">
        <v>202</v>
      </c>
      <c r="D4175">
        <v>25657</v>
      </c>
      <c r="E4175">
        <v>28013</v>
      </c>
      <c r="F4175">
        <v>28145</v>
      </c>
      <c r="G4175">
        <v>28299</v>
      </c>
      <c r="H4175">
        <v>27969</v>
      </c>
    </row>
    <row r="4176" spans="1:8">
      <c r="A4176" t="s">
        <v>1700</v>
      </c>
      <c r="B4176" t="s">
        <v>364</v>
      </c>
      <c r="C4176" t="s">
        <v>203</v>
      </c>
      <c r="D4176">
        <v>4474</v>
      </c>
      <c r="E4176">
        <v>5925</v>
      </c>
      <c r="F4176">
        <v>8194</v>
      </c>
      <c r="G4176">
        <v>5980</v>
      </c>
      <c r="H4176">
        <v>6885</v>
      </c>
    </row>
    <row r="4177" spans="1:8">
      <c r="A4177" t="s">
        <v>1700</v>
      </c>
      <c r="B4177" t="s">
        <v>364</v>
      </c>
      <c r="C4177" t="s">
        <v>204</v>
      </c>
      <c r="D4177">
        <v>31697</v>
      </c>
      <c r="E4177">
        <v>35911</v>
      </c>
      <c r="F4177">
        <v>39147</v>
      </c>
      <c r="G4177">
        <v>36241</v>
      </c>
      <c r="H4177">
        <v>36998</v>
      </c>
    </row>
    <row r="4178" spans="1:8">
      <c r="A4178" t="s">
        <v>1700</v>
      </c>
      <c r="B4178" t="s">
        <v>364</v>
      </c>
      <c r="C4178" t="s">
        <v>205</v>
      </c>
      <c r="D4178">
        <v>31697</v>
      </c>
      <c r="E4178">
        <v>35911</v>
      </c>
      <c r="F4178">
        <v>39147</v>
      </c>
      <c r="G4178">
        <v>36241</v>
      </c>
      <c r="H4178">
        <v>36998</v>
      </c>
    </row>
    <row r="4179" spans="1:8">
      <c r="A4179" t="s">
        <v>1700</v>
      </c>
      <c r="B4179" t="s">
        <v>364</v>
      </c>
      <c r="C4179" t="s">
        <v>1708</v>
      </c>
      <c r="D4179">
        <v>0</v>
      </c>
      <c r="E4179">
        <v>0</v>
      </c>
      <c r="F4179">
        <v>0</v>
      </c>
      <c r="G4179">
        <v>0</v>
      </c>
      <c r="H4179">
        <v>0</v>
      </c>
    </row>
    <row r="4180" spans="1:8">
      <c r="A4180" t="s">
        <v>1700</v>
      </c>
      <c r="B4180" t="s">
        <v>364</v>
      </c>
      <c r="C4180" t="s">
        <v>1709</v>
      </c>
      <c r="D4180">
        <v>1147</v>
      </c>
      <c r="E4180">
        <v>1147</v>
      </c>
      <c r="F4180">
        <v>1147</v>
      </c>
      <c r="G4180">
        <v>1135</v>
      </c>
      <c r="H4180">
        <v>1137</v>
      </c>
    </row>
    <row r="4181" spans="1:8">
      <c r="A4181" t="s">
        <v>1700</v>
      </c>
      <c r="B4181" t="s">
        <v>364</v>
      </c>
      <c r="C4181" t="s">
        <v>206</v>
      </c>
      <c r="D4181">
        <v>0</v>
      </c>
      <c r="E4181">
        <v>0</v>
      </c>
      <c r="F4181">
        <v>0</v>
      </c>
      <c r="G4181">
        <v>0</v>
      </c>
      <c r="H4181">
        <v>0</v>
      </c>
    </row>
    <row r="4182" spans="1:8">
      <c r="A4182" t="s">
        <v>1700</v>
      </c>
      <c r="B4182" t="s">
        <v>364</v>
      </c>
      <c r="C4182" t="s">
        <v>207</v>
      </c>
      <c r="D4182">
        <v>41491</v>
      </c>
      <c r="E4182">
        <v>40193</v>
      </c>
      <c r="F4182">
        <v>37656</v>
      </c>
      <c r="G4182">
        <v>43883</v>
      </c>
      <c r="H4182">
        <v>43127</v>
      </c>
    </row>
    <row r="4183" spans="1:8">
      <c r="A4183" t="s">
        <v>1700</v>
      </c>
      <c r="B4183" t="s">
        <v>364</v>
      </c>
      <c r="C4183" t="s">
        <v>208</v>
      </c>
      <c r="D4183">
        <v>0</v>
      </c>
      <c r="E4183">
        <v>0</v>
      </c>
      <c r="F4183">
        <v>0</v>
      </c>
      <c r="G4183">
        <v>0</v>
      </c>
      <c r="H4183">
        <v>0</v>
      </c>
    </row>
    <row r="4184" spans="1:8">
      <c r="A4184" t="s">
        <v>1700</v>
      </c>
      <c r="B4184" t="s">
        <v>364</v>
      </c>
      <c r="C4184" t="s">
        <v>209</v>
      </c>
      <c r="D4184">
        <v>41491</v>
      </c>
      <c r="E4184">
        <v>40193</v>
      </c>
      <c r="F4184">
        <v>37656</v>
      </c>
      <c r="G4184">
        <v>43883</v>
      </c>
      <c r="H4184">
        <v>43127</v>
      </c>
    </row>
    <row r="4185" spans="1:8">
      <c r="A4185" t="s">
        <v>1700</v>
      </c>
      <c r="B4185" t="s">
        <v>364</v>
      </c>
      <c r="C4185" t="s">
        <v>210</v>
      </c>
      <c r="D4185">
        <v>0</v>
      </c>
      <c r="E4185">
        <v>0</v>
      </c>
      <c r="F4185">
        <v>0</v>
      </c>
      <c r="G4185">
        <v>0</v>
      </c>
      <c r="H4185">
        <v>0</v>
      </c>
    </row>
    <row r="4186" spans="1:8">
      <c r="A4186" t="s">
        <v>1700</v>
      </c>
      <c r="B4186" t="s">
        <v>364</v>
      </c>
      <c r="C4186" t="s">
        <v>211</v>
      </c>
      <c r="D4186">
        <v>0</v>
      </c>
      <c r="E4186">
        <v>0</v>
      </c>
      <c r="F4186">
        <v>0</v>
      </c>
      <c r="G4186">
        <v>0</v>
      </c>
      <c r="H4186">
        <v>0</v>
      </c>
    </row>
    <row r="4187" spans="1:8">
      <c r="A4187" t="s">
        <v>1700</v>
      </c>
      <c r="B4187" t="s">
        <v>364</v>
      </c>
      <c r="C4187" t="s">
        <v>212</v>
      </c>
      <c r="D4187">
        <v>0</v>
      </c>
      <c r="E4187">
        <v>0</v>
      </c>
      <c r="F4187">
        <v>0</v>
      </c>
      <c r="G4187">
        <v>0</v>
      </c>
      <c r="H4187">
        <v>0</v>
      </c>
    </row>
    <row r="4188" spans="1:8">
      <c r="A4188" t="s">
        <v>1700</v>
      </c>
      <c r="B4188" t="s">
        <v>364</v>
      </c>
      <c r="C4188" t="s">
        <v>213</v>
      </c>
      <c r="D4188">
        <v>0</v>
      </c>
      <c r="E4188">
        <v>0</v>
      </c>
      <c r="F4188">
        <v>0</v>
      </c>
      <c r="G4188">
        <v>0</v>
      </c>
      <c r="H4188">
        <v>0</v>
      </c>
    </row>
    <row r="4189" spans="1:8">
      <c r="A4189" t="s">
        <v>1700</v>
      </c>
      <c r="B4189" t="s">
        <v>364</v>
      </c>
      <c r="C4189" t="s">
        <v>214</v>
      </c>
      <c r="D4189">
        <v>0</v>
      </c>
      <c r="E4189">
        <v>0</v>
      </c>
      <c r="F4189">
        <v>0</v>
      </c>
      <c r="G4189">
        <v>0</v>
      </c>
      <c r="H4189">
        <v>0</v>
      </c>
    </row>
    <row r="4190" spans="1:8">
      <c r="A4190" t="s">
        <v>1700</v>
      </c>
      <c r="B4190" t="s">
        <v>364</v>
      </c>
      <c r="C4190" t="s">
        <v>215</v>
      </c>
      <c r="D4190">
        <v>73703</v>
      </c>
      <c r="E4190">
        <v>80827</v>
      </c>
      <c r="F4190">
        <v>77190</v>
      </c>
      <c r="G4190">
        <v>74919</v>
      </c>
      <c r="H4190">
        <v>83161</v>
      </c>
    </row>
    <row r="4191" spans="1:8">
      <c r="A4191" t="s">
        <v>1700</v>
      </c>
      <c r="B4191" t="s">
        <v>364</v>
      </c>
      <c r="C4191" t="s">
        <v>216</v>
      </c>
      <c r="D4191">
        <v>73703</v>
      </c>
      <c r="E4191">
        <v>80827</v>
      </c>
      <c r="F4191">
        <v>77190</v>
      </c>
      <c r="G4191">
        <v>74919</v>
      </c>
      <c r="H4191">
        <v>83161</v>
      </c>
    </row>
    <row r="4192" spans="1:8">
      <c r="A4192" t="s">
        <v>1700</v>
      </c>
      <c r="B4192" t="s">
        <v>364</v>
      </c>
      <c r="C4192" t="s">
        <v>217</v>
      </c>
      <c r="D4192">
        <v>73703</v>
      </c>
      <c r="E4192">
        <v>80827</v>
      </c>
      <c r="F4192">
        <v>77190</v>
      </c>
      <c r="G4192">
        <v>74919</v>
      </c>
      <c r="H4192">
        <v>83161</v>
      </c>
    </row>
    <row r="4193" spans="1:8">
      <c r="A4193" t="s">
        <v>1700</v>
      </c>
      <c r="B4193" t="s">
        <v>364</v>
      </c>
      <c r="C4193" t="s">
        <v>218</v>
      </c>
      <c r="D4193">
        <v>29</v>
      </c>
      <c r="E4193">
        <v>40</v>
      </c>
      <c r="F4193">
        <v>44</v>
      </c>
      <c r="G4193">
        <v>53</v>
      </c>
      <c r="H4193">
        <v>38</v>
      </c>
    </row>
    <row r="4194" spans="1:8">
      <c r="A4194" t="s">
        <v>1700</v>
      </c>
      <c r="B4194" t="s">
        <v>364</v>
      </c>
      <c r="C4194" t="s">
        <v>219</v>
      </c>
      <c r="D4194">
        <v>70</v>
      </c>
      <c r="E4194">
        <v>94</v>
      </c>
      <c r="F4194">
        <v>91</v>
      </c>
      <c r="G4194">
        <v>138</v>
      </c>
      <c r="H4194">
        <v>81</v>
      </c>
    </row>
    <row r="4195" spans="1:8">
      <c r="A4195" t="s">
        <v>1700</v>
      </c>
      <c r="B4195" t="s">
        <v>364</v>
      </c>
      <c r="C4195" t="s">
        <v>220</v>
      </c>
      <c r="D4195">
        <v>86</v>
      </c>
      <c r="E4195">
        <v>101</v>
      </c>
      <c r="F4195">
        <v>148</v>
      </c>
      <c r="G4195">
        <v>132</v>
      </c>
      <c r="H4195">
        <v>128</v>
      </c>
    </row>
    <row r="4196" spans="1:8">
      <c r="A4196" t="s">
        <v>1700</v>
      </c>
      <c r="B4196" t="s">
        <v>364</v>
      </c>
      <c r="C4196" t="s">
        <v>221</v>
      </c>
      <c r="D4196">
        <v>184</v>
      </c>
      <c r="E4196">
        <v>236</v>
      </c>
      <c r="F4196">
        <v>283</v>
      </c>
      <c r="G4196">
        <v>323</v>
      </c>
      <c r="H4196">
        <v>247</v>
      </c>
    </row>
    <row r="4197" spans="1:8">
      <c r="A4197" t="s">
        <v>1700</v>
      </c>
      <c r="B4197" t="s">
        <v>364</v>
      </c>
      <c r="C4197" t="s">
        <v>222</v>
      </c>
      <c r="D4197">
        <v>184</v>
      </c>
      <c r="E4197">
        <v>236</v>
      </c>
      <c r="F4197">
        <v>283</v>
      </c>
      <c r="G4197">
        <v>323</v>
      </c>
      <c r="H4197">
        <v>247</v>
      </c>
    </row>
    <row r="4198" spans="1:8">
      <c r="A4198" t="s">
        <v>1700</v>
      </c>
      <c r="B4198" t="s">
        <v>364</v>
      </c>
      <c r="C4198" t="s">
        <v>223</v>
      </c>
      <c r="D4198">
        <v>0</v>
      </c>
      <c r="E4198">
        <v>0</v>
      </c>
      <c r="F4198">
        <v>0</v>
      </c>
      <c r="G4198">
        <v>0</v>
      </c>
      <c r="H4198">
        <v>0</v>
      </c>
    </row>
    <row r="4199" spans="1:8">
      <c r="A4199" t="s">
        <v>1700</v>
      </c>
      <c r="B4199" t="s">
        <v>364</v>
      </c>
      <c r="C4199" t="s">
        <v>224</v>
      </c>
      <c r="D4199">
        <v>145157</v>
      </c>
      <c r="E4199">
        <v>146331</v>
      </c>
      <c r="F4199">
        <v>139789</v>
      </c>
      <c r="G4199">
        <v>124284</v>
      </c>
      <c r="H4199">
        <v>130663</v>
      </c>
    </row>
    <row r="4200" spans="1:8">
      <c r="A4200" t="s">
        <v>1700</v>
      </c>
      <c r="B4200" t="s">
        <v>364</v>
      </c>
      <c r="C4200" t="s">
        <v>225</v>
      </c>
      <c r="D4200">
        <v>214127</v>
      </c>
      <c r="E4200">
        <v>211783</v>
      </c>
      <c r="F4200">
        <v>207855</v>
      </c>
      <c r="G4200">
        <v>191325</v>
      </c>
      <c r="H4200">
        <v>205558</v>
      </c>
    </row>
    <row r="4201" spans="1:8">
      <c r="A4201" t="s">
        <v>1700</v>
      </c>
      <c r="B4201" t="s">
        <v>364</v>
      </c>
      <c r="C4201" t="s">
        <v>226</v>
      </c>
      <c r="D4201">
        <v>187216</v>
      </c>
      <c r="E4201">
        <v>202960</v>
      </c>
      <c r="F4201">
        <v>189410</v>
      </c>
      <c r="G4201">
        <v>178465</v>
      </c>
      <c r="H4201">
        <v>184844</v>
      </c>
    </row>
    <row r="4202" spans="1:8">
      <c r="A4202" t="s">
        <v>1700</v>
      </c>
      <c r="B4202" t="s">
        <v>364</v>
      </c>
      <c r="C4202" t="s">
        <v>227</v>
      </c>
      <c r="D4202">
        <v>546500</v>
      </c>
      <c r="E4202">
        <v>561074</v>
      </c>
      <c r="F4202">
        <v>537055</v>
      </c>
      <c r="G4202">
        <v>494073</v>
      </c>
      <c r="H4202">
        <v>521064</v>
      </c>
    </row>
    <row r="4203" spans="1:8">
      <c r="A4203" t="s">
        <v>1700</v>
      </c>
      <c r="B4203" t="s">
        <v>364</v>
      </c>
      <c r="C4203" t="s">
        <v>228</v>
      </c>
      <c r="D4203">
        <v>546500</v>
      </c>
      <c r="E4203">
        <v>561074</v>
      </c>
      <c r="F4203">
        <v>537055</v>
      </c>
      <c r="G4203">
        <v>494073</v>
      </c>
      <c r="H4203">
        <v>521064</v>
      </c>
    </row>
    <row r="4204" spans="1:8">
      <c r="A4204" t="s">
        <v>1700</v>
      </c>
      <c r="B4204" t="s">
        <v>364</v>
      </c>
      <c r="C4204" t="s">
        <v>229</v>
      </c>
      <c r="D4204">
        <v>2480</v>
      </c>
      <c r="E4204">
        <v>2416</v>
      </c>
      <c r="F4204">
        <v>2241</v>
      </c>
      <c r="G4204">
        <v>2036</v>
      </c>
      <c r="H4204">
        <v>2097</v>
      </c>
    </row>
    <row r="4205" spans="1:8">
      <c r="A4205" t="s">
        <v>1700</v>
      </c>
      <c r="B4205" t="s">
        <v>364</v>
      </c>
      <c r="C4205" t="s">
        <v>230</v>
      </c>
      <c r="D4205">
        <v>1813</v>
      </c>
      <c r="E4205">
        <v>1698</v>
      </c>
      <c r="F4205">
        <v>1641</v>
      </c>
      <c r="G4205">
        <v>1507</v>
      </c>
      <c r="H4205">
        <v>1647</v>
      </c>
    </row>
    <row r="4206" spans="1:8">
      <c r="A4206" t="s">
        <v>1700</v>
      </c>
      <c r="B4206" t="s">
        <v>364</v>
      </c>
      <c r="C4206" t="s">
        <v>231</v>
      </c>
      <c r="D4206">
        <v>4293</v>
      </c>
      <c r="E4206">
        <v>4114</v>
      </c>
      <c r="F4206">
        <v>3882</v>
      </c>
      <c r="G4206">
        <v>3543</v>
      </c>
      <c r="H4206">
        <v>3744</v>
      </c>
    </row>
    <row r="4207" spans="1:8">
      <c r="A4207" t="s">
        <v>1700</v>
      </c>
      <c r="B4207" t="s">
        <v>364</v>
      </c>
      <c r="C4207" t="s">
        <v>232</v>
      </c>
      <c r="D4207">
        <v>4293</v>
      </c>
      <c r="E4207">
        <v>4114</v>
      </c>
      <c r="F4207">
        <v>3882</v>
      </c>
      <c r="G4207">
        <v>3543</v>
      </c>
      <c r="H4207">
        <v>3744</v>
      </c>
    </row>
    <row r="4208" spans="1:8">
      <c r="A4208" t="s">
        <v>1700</v>
      </c>
      <c r="B4208" t="s">
        <v>364</v>
      </c>
      <c r="C4208" t="s">
        <v>233</v>
      </c>
      <c r="D4208">
        <v>0</v>
      </c>
      <c r="E4208">
        <v>0</v>
      </c>
      <c r="F4208">
        <v>0</v>
      </c>
      <c r="G4208">
        <v>0</v>
      </c>
      <c r="H4208">
        <v>0</v>
      </c>
    </row>
    <row r="4209" spans="1:8">
      <c r="A4209" t="s">
        <v>1700</v>
      </c>
      <c r="B4209" t="s">
        <v>364</v>
      </c>
      <c r="C4209" t="s">
        <v>234</v>
      </c>
      <c r="D4209">
        <v>260507</v>
      </c>
      <c r="E4209">
        <v>261139</v>
      </c>
      <c r="F4209">
        <v>260515</v>
      </c>
      <c r="G4209">
        <v>232948</v>
      </c>
      <c r="H4209">
        <v>250521</v>
      </c>
    </row>
    <row r="4210" spans="1:8">
      <c r="A4210" t="s">
        <v>1700</v>
      </c>
      <c r="B4210" t="s">
        <v>364</v>
      </c>
      <c r="C4210" t="s">
        <v>235</v>
      </c>
      <c r="D4210">
        <v>3969</v>
      </c>
      <c r="E4210">
        <v>4021</v>
      </c>
      <c r="F4210">
        <v>4060</v>
      </c>
      <c r="G4210">
        <v>4066</v>
      </c>
      <c r="H4210">
        <v>4106</v>
      </c>
    </row>
    <row r="4211" spans="1:8">
      <c r="A4211" t="s">
        <v>1700</v>
      </c>
      <c r="B4211" t="s">
        <v>364</v>
      </c>
      <c r="C4211" t="s">
        <v>236</v>
      </c>
      <c r="D4211">
        <v>2872</v>
      </c>
      <c r="E4211">
        <v>2889</v>
      </c>
      <c r="F4211">
        <v>2818</v>
      </c>
      <c r="G4211">
        <v>2838</v>
      </c>
      <c r="H4211">
        <v>2849</v>
      </c>
    </row>
    <row r="4212" spans="1:8">
      <c r="A4212" t="s">
        <v>1700</v>
      </c>
      <c r="B4212" t="s">
        <v>364</v>
      </c>
      <c r="C4212" t="s">
        <v>237</v>
      </c>
      <c r="D4212">
        <v>267347</v>
      </c>
      <c r="E4212">
        <v>268049</v>
      </c>
      <c r="F4212">
        <v>267394</v>
      </c>
      <c r="G4212">
        <v>239852</v>
      </c>
      <c r="H4212">
        <v>257476</v>
      </c>
    </row>
    <row r="4213" spans="1:8">
      <c r="A4213" t="s">
        <v>1700</v>
      </c>
      <c r="B4213" t="s">
        <v>364</v>
      </c>
      <c r="C4213" t="s">
        <v>238</v>
      </c>
      <c r="D4213">
        <v>267347</v>
      </c>
      <c r="E4213">
        <v>268049</v>
      </c>
      <c r="F4213">
        <v>267394</v>
      </c>
      <c r="G4213">
        <v>239852</v>
      </c>
      <c r="H4213">
        <v>257476</v>
      </c>
    </row>
    <row r="4214" spans="1:8">
      <c r="A4214" t="s">
        <v>1700</v>
      </c>
      <c r="B4214" t="s">
        <v>364</v>
      </c>
      <c r="C4214" t="s">
        <v>239</v>
      </c>
      <c r="D4214">
        <v>249365</v>
      </c>
      <c r="E4214">
        <v>250223</v>
      </c>
      <c r="F4214">
        <v>249349</v>
      </c>
      <c r="G4214">
        <v>223227</v>
      </c>
      <c r="H4214">
        <v>239476</v>
      </c>
    </row>
    <row r="4215" spans="1:8">
      <c r="A4215" t="s">
        <v>1700</v>
      </c>
      <c r="B4215" t="s">
        <v>364</v>
      </c>
      <c r="C4215" t="s">
        <v>240</v>
      </c>
      <c r="D4215">
        <v>2964</v>
      </c>
      <c r="E4215">
        <v>2951</v>
      </c>
      <c r="F4215">
        <v>2686</v>
      </c>
      <c r="G4215">
        <v>2544</v>
      </c>
      <c r="H4215">
        <v>2546</v>
      </c>
    </row>
    <row r="4216" spans="1:8">
      <c r="A4216" t="s">
        <v>1700</v>
      </c>
      <c r="B4216" t="s">
        <v>364</v>
      </c>
      <c r="C4216" t="s">
        <v>241</v>
      </c>
      <c r="D4216">
        <v>0</v>
      </c>
      <c r="E4216">
        <v>0</v>
      </c>
      <c r="F4216">
        <v>0</v>
      </c>
      <c r="G4216">
        <v>0</v>
      </c>
      <c r="H4216">
        <v>0</v>
      </c>
    </row>
    <row r="4217" spans="1:8">
      <c r="A4217" t="s">
        <v>1700</v>
      </c>
      <c r="B4217" t="s">
        <v>364</v>
      </c>
      <c r="C4217" t="s">
        <v>242</v>
      </c>
      <c r="D4217">
        <v>7769</v>
      </c>
      <c r="E4217">
        <v>14949</v>
      </c>
      <c r="F4217">
        <v>20153</v>
      </c>
      <c r="G4217">
        <v>24926</v>
      </c>
      <c r="H4217">
        <v>31834</v>
      </c>
    </row>
    <row r="4218" spans="1:8">
      <c r="A4218" t="s">
        <v>1700</v>
      </c>
      <c r="B4218" t="s">
        <v>364</v>
      </c>
      <c r="C4218" t="s">
        <v>243</v>
      </c>
      <c r="D4218">
        <v>34306</v>
      </c>
      <c r="E4218">
        <v>40433</v>
      </c>
      <c r="F4218">
        <v>39218</v>
      </c>
      <c r="G4218">
        <v>35647</v>
      </c>
      <c r="H4218">
        <v>37773</v>
      </c>
    </row>
    <row r="4219" spans="1:8">
      <c r="A4219" t="s">
        <v>1700</v>
      </c>
      <c r="B4219" t="s">
        <v>364</v>
      </c>
      <c r="C4219" t="s">
        <v>244</v>
      </c>
      <c r="D4219">
        <v>84936</v>
      </c>
      <c r="E4219">
        <v>117730</v>
      </c>
      <c r="F4219">
        <v>117935</v>
      </c>
      <c r="G4219">
        <v>107625</v>
      </c>
      <c r="H4219">
        <v>112585</v>
      </c>
    </row>
    <row r="4220" spans="1:8">
      <c r="A4220" t="s">
        <v>1700</v>
      </c>
      <c r="B4220" t="s">
        <v>364</v>
      </c>
      <c r="C4220" t="s">
        <v>1710</v>
      </c>
      <c r="D4220">
        <v>7000</v>
      </c>
      <c r="E4220">
        <v>7000</v>
      </c>
      <c r="F4220">
        <v>6954</v>
      </c>
      <c r="G4220">
        <v>6949</v>
      </c>
      <c r="H4220">
        <v>6929</v>
      </c>
    </row>
    <row r="4221" spans="1:8">
      <c r="A4221" t="s">
        <v>1700</v>
      </c>
      <c r="B4221" t="s">
        <v>364</v>
      </c>
      <c r="C4221" t="s">
        <v>245</v>
      </c>
      <c r="D4221">
        <v>124471</v>
      </c>
      <c r="E4221">
        <v>129579</v>
      </c>
      <c r="F4221">
        <v>132738</v>
      </c>
      <c r="G4221">
        <v>127334</v>
      </c>
      <c r="H4221">
        <v>134433</v>
      </c>
    </row>
    <row r="4222" spans="1:8">
      <c r="A4222" t="s">
        <v>1700</v>
      </c>
      <c r="B4222" t="s">
        <v>364</v>
      </c>
      <c r="C4222" t="s">
        <v>246</v>
      </c>
      <c r="D4222">
        <v>45244</v>
      </c>
      <c r="E4222">
        <v>54099</v>
      </c>
      <c r="F4222">
        <v>51154</v>
      </c>
      <c r="G4222">
        <v>48259</v>
      </c>
      <c r="H4222">
        <v>49244</v>
      </c>
    </row>
    <row r="4223" spans="1:8">
      <c r="A4223" t="s">
        <v>1700</v>
      </c>
      <c r="B4223" t="s">
        <v>364</v>
      </c>
      <c r="C4223" t="s">
        <v>247</v>
      </c>
      <c r="D4223">
        <v>296726</v>
      </c>
      <c r="E4223">
        <v>356790</v>
      </c>
      <c r="F4223">
        <v>361198</v>
      </c>
      <c r="G4223">
        <v>343790</v>
      </c>
      <c r="H4223">
        <v>365869</v>
      </c>
    </row>
    <row r="4224" spans="1:8">
      <c r="A4224" t="s">
        <v>1700</v>
      </c>
      <c r="B4224" t="s">
        <v>364</v>
      </c>
      <c r="C4224" t="s">
        <v>248</v>
      </c>
      <c r="D4224">
        <v>66.599999999999994</v>
      </c>
      <c r="E4224">
        <v>79.900000000000006</v>
      </c>
      <c r="F4224">
        <v>80.8</v>
      </c>
      <c r="G4224">
        <v>76.3</v>
      </c>
      <c r="H4224">
        <v>81.2</v>
      </c>
    </row>
    <row r="4225" spans="1:8">
      <c r="A4225" t="s">
        <v>1700</v>
      </c>
      <c r="B4225" t="s">
        <v>364</v>
      </c>
      <c r="C4225" t="s">
        <v>249</v>
      </c>
      <c r="D4225">
        <v>211791</v>
      </c>
      <c r="E4225">
        <v>239060</v>
      </c>
      <c r="F4225">
        <v>243263</v>
      </c>
      <c r="G4225">
        <v>236166</v>
      </c>
      <c r="H4225">
        <v>253284</v>
      </c>
    </row>
    <row r="4226" spans="1:8">
      <c r="A4226" t="s">
        <v>1700</v>
      </c>
      <c r="B4226" t="s">
        <v>364</v>
      </c>
      <c r="C4226" t="s">
        <v>250</v>
      </c>
      <c r="D4226">
        <v>296673</v>
      </c>
      <c r="E4226">
        <v>356673</v>
      </c>
      <c r="F4226">
        <v>361174</v>
      </c>
      <c r="G4226">
        <v>343788</v>
      </c>
      <c r="H4226">
        <v>365718</v>
      </c>
    </row>
    <row r="4227" spans="1:8">
      <c r="A4227" t="s">
        <v>1700</v>
      </c>
      <c r="B4227" t="s">
        <v>364</v>
      </c>
      <c r="C4227" t="s">
        <v>251</v>
      </c>
      <c r="D4227">
        <v>0</v>
      </c>
      <c r="E4227">
        <v>0</v>
      </c>
      <c r="F4227">
        <v>0</v>
      </c>
      <c r="G4227">
        <v>0</v>
      </c>
      <c r="H4227">
        <v>0</v>
      </c>
    </row>
    <row r="4228" spans="1:8">
      <c r="A4228" t="s">
        <v>1700</v>
      </c>
      <c r="B4228" t="s">
        <v>364</v>
      </c>
      <c r="C4228" t="s">
        <v>252</v>
      </c>
      <c r="D4228">
        <v>0</v>
      </c>
      <c r="E4228">
        <v>0</v>
      </c>
      <c r="F4228">
        <v>0</v>
      </c>
      <c r="G4228">
        <v>0</v>
      </c>
      <c r="H4228">
        <v>0</v>
      </c>
    </row>
    <row r="4229" spans="1:8">
      <c r="A4229" t="s">
        <v>1700</v>
      </c>
      <c r="B4229" t="s">
        <v>364</v>
      </c>
      <c r="C4229" t="s">
        <v>1711</v>
      </c>
      <c r="D4229">
        <v>0</v>
      </c>
      <c r="E4229">
        <v>0</v>
      </c>
      <c r="F4229">
        <v>0</v>
      </c>
      <c r="G4229">
        <v>0</v>
      </c>
      <c r="H4229">
        <v>0</v>
      </c>
    </row>
    <row r="4230" spans="1:8">
      <c r="A4230" t="s">
        <v>1700</v>
      </c>
      <c r="B4230" t="s">
        <v>364</v>
      </c>
      <c r="C4230" t="s">
        <v>253</v>
      </c>
      <c r="D4230">
        <v>23901</v>
      </c>
      <c r="E4230">
        <v>26263</v>
      </c>
      <c r="F4230">
        <v>26264</v>
      </c>
      <c r="G4230">
        <v>26321</v>
      </c>
      <c r="H4230">
        <v>26267</v>
      </c>
    </row>
    <row r="4231" spans="1:8">
      <c r="A4231" t="s">
        <v>1700</v>
      </c>
      <c r="B4231" t="s">
        <v>364</v>
      </c>
      <c r="C4231" t="s">
        <v>1712</v>
      </c>
      <c r="D4231">
        <v>0</v>
      </c>
      <c r="E4231">
        <v>0</v>
      </c>
      <c r="F4231">
        <v>0</v>
      </c>
      <c r="G4231">
        <v>0</v>
      </c>
      <c r="H4231">
        <v>0</v>
      </c>
    </row>
    <row r="4232" spans="1:8">
      <c r="A4232" t="s">
        <v>1700</v>
      </c>
      <c r="B4232" t="s">
        <v>364</v>
      </c>
      <c r="C4232" t="s">
        <v>1713</v>
      </c>
      <c r="D4232">
        <v>30361</v>
      </c>
      <c r="E4232">
        <v>29343</v>
      </c>
      <c r="F4232">
        <v>30642</v>
      </c>
      <c r="G4232">
        <v>30215</v>
      </c>
      <c r="H4232">
        <v>29839</v>
      </c>
    </row>
    <row r="4233" spans="1:8">
      <c r="A4233" t="s">
        <v>1700</v>
      </c>
      <c r="B4233" t="s">
        <v>364</v>
      </c>
      <c r="C4233" t="s">
        <v>1714</v>
      </c>
      <c r="D4233">
        <v>0</v>
      </c>
      <c r="E4233">
        <v>0</v>
      </c>
      <c r="F4233">
        <v>0</v>
      </c>
      <c r="G4233">
        <v>0</v>
      </c>
      <c r="H4233">
        <v>1926</v>
      </c>
    </row>
    <row r="4234" spans="1:8">
      <c r="A4234" t="s">
        <v>1700</v>
      </c>
      <c r="B4234" t="s">
        <v>364</v>
      </c>
      <c r="C4234" t="s">
        <v>254</v>
      </c>
      <c r="D4234">
        <v>30361</v>
      </c>
      <c r="E4234">
        <v>29343</v>
      </c>
      <c r="F4234">
        <v>30642</v>
      </c>
      <c r="G4234">
        <v>30215</v>
      </c>
      <c r="H4234">
        <v>29839</v>
      </c>
    </row>
    <row r="4235" spans="1:8">
      <c r="A4235" t="s">
        <v>1700</v>
      </c>
      <c r="B4235" t="s">
        <v>364</v>
      </c>
      <c r="C4235" t="s">
        <v>255</v>
      </c>
      <c r="D4235">
        <v>30361</v>
      </c>
      <c r="E4235">
        <v>29343</v>
      </c>
      <c r="F4235">
        <v>30642</v>
      </c>
      <c r="G4235">
        <v>30215</v>
      </c>
      <c r="H4235">
        <v>31765</v>
      </c>
    </row>
    <row r="4236" spans="1:8">
      <c r="A4236" t="s">
        <v>1700</v>
      </c>
      <c r="B4236" t="s">
        <v>364</v>
      </c>
      <c r="C4236" t="s">
        <v>256</v>
      </c>
      <c r="D4236">
        <v>30361</v>
      </c>
      <c r="E4236">
        <v>29343</v>
      </c>
      <c r="F4236">
        <v>30642</v>
      </c>
      <c r="G4236">
        <v>30215</v>
      </c>
      <c r="H4236">
        <v>31765</v>
      </c>
    </row>
    <row r="4237" spans="1:8">
      <c r="A4237" t="s">
        <v>1700</v>
      </c>
      <c r="B4237" t="s">
        <v>364</v>
      </c>
      <c r="C4237" t="s">
        <v>1715</v>
      </c>
      <c r="D4237">
        <v>0</v>
      </c>
      <c r="E4237">
        <v>0</v>
      </c>
      <c r="F4237">
        <v>0</v>
      </c>
      <c r="G4237">
        <v>0</v>
      </c>
      <c r="H4237">
        <v>0</v>
      </c>
    </row>
    <row r="4238" spans="1:8">
      <c r="A4238" t="s">
        <v>1700</v>
      </c>
      <c r="B4238" t="s">
        <v>364</v>
      </c>
      <c r="C4238" t="s">
        <v>257</v>
      </c>
      <c r="D4238">
        <v>70744</v>
      </c>
      <c r="E4238">
        <v>75418</v>
      </c>
      <c r="F4238">
        <v>76030</v>
      </c>
      <c r="G4238">
        <v>62080</v>
      </c>
      <c r="H4238">
        <v>73611</v>
      </c>
    </row>
    <row r="4239" spans="1:8">
      <c r="A4239" t="s">
        <v>1700</v>
      </c>
      <c r="B4239" t="s">
        <v>364</v>
      </c>
      <c r="C4239" t="s">
        <v>258</v>
      </c>
      <c r="D4239">
        <v>78267</v>
      </c>
      <c r="E4239">
        <v>78156</v>
      </c>
      <c r="F4239">
        <v>78680</v>
      </c>
      <c r="G4239">
        <v>64502</v>
      </c>
      <c r="H4239">
        <v>78008</v>
      </c>
    </row>
    <row r="4240" spans="1:8">
      <c r="A4240" t="s">
        <v>1700</v>
      </c>
      <c r="B4240" t="s">
        <v>364</v>
      </c>
      <c r="C4240" t="s">
        <v>259</v>
      </c>
      <c r="D4240">
        <v>73514</v>
      </c>
      <c r="E4240">
        <v>78156</v>
      </c>
      <c r="F4240">
        <v>78680</v>
      </c>
      <c r="G4240">
        <v>64502</v>
      </c>
      <c r="H4240">
        <v>78008</v>
      </c>
    </row>
    <row r="4241" spans="1:8">
      <c r="A4241" t="s">
        <v>1700</v>
      </c>
      <c r="B4241" t="s">
        <v>364</v>
      </c>
      <c r="C4241" t="s">
        <v>260</v>
      </c>
      <c r="D4241">
        <v>464612</v>
      </c>
      <c r="E4241">
        <v>480978</v>
      </c>
      <c r="F4241">
        <v>468316</v>
      </c>
      <c r="G4241">
        <v>430687</v>
      </c>
      <c r="H4241">
        <v>466054</v>
      </c>
    </row>
    <row r="4242" spans="1:8">
      <c r="A4242" t="s">
        <v>1700</v>
      </c>
      <c r="B4242" t="s">
        <v>364</v>
      </c>
      <c r="C4242" t="s">
        <v>261</v>
      </c>
      <c r="D4242">
        <v>9091</v>
      </c>
      <c r="E4242">
        <v>10240</v>
      </c>
      <c r="F4242">
        <v>11681</v>
      </c>
      <c r="G4242">
        <v>10178</v>
      </c>
      <c r="H4242">
        <v>9644</v>
      </c>
    </row>
    <row r="4243" spans="1:8">
      <c r="A4243" t="s">
        <v>1700</v>
      </c>
      <c r="B4243" t="s">
        <v>364</v>
      </c>
      <c r="C4243" t="s">
        <v>262</v>
      </c>
      <c r="D4243">
        <v>5854</v>
      </c>
      <c r="E4243">
        <v>1038</v>
      </c>
      <c r="F4243">
        <v>973</v>
      </c>
      <c r="G4243">
        <v>958</v>
      </c>
      <c r="H4243">
        <v>913</v>
      </c>
    </row>
    <row r="4244" spans="1:8">
      <c r="A4244" t="s">
        <v>1700</v>
      </c>
      <c r="B4244" t="s">
        <v>364</v>
      </c>
      <c r="C4244" t="s">
        <v>1716</v>
      </c>
      <c r="D4244">
        <v>12</v>
      </c>
      <c r="E4244">
        <v>12</v>
      </c>
      <c r="F4244">
        <v>12</v>
      </c>
      <c r="G4244">
        <v>12</v>
      </c>
      <c r="H4244">
        <v>12</v>
      </c>
    </row>
    <row r="4245" spans="1:8">
      <c r="A4245" t="s">
        <v>1700</v>
      </c>
      <c r="B4245" t="s">
        <v>364</v>
      </c>
      <c r="C4245" t="s">
        <v>263</v>
      </c>
      <c r="D4245">
        <v>117005</v>
      </c>
      <c r="E4245">
        <v>126090</v>
      </c>
      <c r="F4245">
        <v>128410</v>
      </c>
      <c r="G4245">
        <v>113490</v>
      </c>
      <c r="H4245">
        <v>123940</v>
      </c>
    </row>
    <row r="4246" spans="1:8">
      <c r="A4246" t="s">
        <v>1700</v>
      </c>
      <c r="B4246" t="s">
        <v>364</v>
      </c>
      <c r="C4246" t="s">
        <v>264</v>
      </c>
      <c r="D4246">
        <v>5085</v>
      </c>
      <c r="E4246">
        <v>6447</v>
      </c>
      <c r="F4246">
        <v>8842</v>
      </c>
      <c r="G4246">
        <v>6497</v>
      </c>
      <c r="H4246">
        <v>7635</v>
      </c>
    </row>
    <row r="4247" spans="1:8">
      <c r="A4247" t="s">
        <v>1700</v>
      </c>
      <c r="B4247" t="s">
        <v>364</v>
      </c>
      <c r="C4247" t="s">
        <v>265</v>
      </c>
      <c r="D4247">
        <v>601647</v>
      </c>
      <c r="E4247">
        <v>624793</v>
      </c>
      <c r="F4247">
        <v>618223</v>
      </c>
      <c r="G4247">
        <v>561811</v>
      </c>
      <c r="H4247">
        <v>608186</v>
      </c>
    </row>
    <row r="4248" spans="1:8">
      <c r="A4248" t="s">
        <v>1700</v>
      </c>
      <c r="B4248" t="s">
        <v>364</v>
      </c>
      <c r="C4248" t="s">
        <v>266</v>
      </c>
      <c r="D4248">
        <v>135</v>
      </c>
      <c r="E4248">
        <v>140</v>
      </c>
      <c r="F4248">
        <v>138.19999999999999</v>
      </c>
      <c r="G4248">
        <v>124.6</v>
      </c>
      <c r="H4248">
        <v>135</v>
      </c>
    </row>
    <row r="4249" spans="1:8">
      <c r="A4249" t="s">
        <v>1700</v>
      </c>
      <c r="B4249" t="s">
        <v>364</v>
      </c>
      <c r="C4249" t="s">
        <v>267</v>
      </c>
      <c r="D4249">
        <v>595793</v>
      </c>
      <c r="E4249">
        <v>623755</v>
      </c>
      <c r="F4249">
        <v>617249</v>
      </c>
      <c r="G4249">
        <v>560853</v>
      </c>
      <c r="H4249">
        <v>607273</v>
      </c>
    </row>
    <row r="4250" spans="1:8">
      <c r="A4250" t="s">
        <v>1700</v>
      </c>
      <c r="B4250" t="s">
        <v>364</v>
      </c>
      <c r="C4250" t="s">
        <v>268</v>
      </c>
      <c r="D4250">
        <v>0</v>
      </c>
      <c r="E4250">
        <v>0</v>
      </c>
      <c r="F4250">
        <v>0</v>
      </c>
      <c r="G4250">
        <v>0</v>
      </c>
      <c r="H4250">
        <v>0</v>
      </c>
    </row>
    <row r="4251" spans="1:8">
      <c r="A4251" t="s">
        <v>1700</v>
      </c>
      <c r="B4251" t="s">
        <v>364</v>
      </c>
      <c r="C4251" t="s">
        <v>269</v>
      </c>
      <c r="D4251">
        <v>4752</v>
      </c>
      <c r="E4251">
        <v>0</v>
      </c>
      <c r="F4251">
        <v>0</v>
      </c>
      <c r="G4251">
        <v>0</v>
      </c>
      <c r="H4251">
        <v>0</v>
      </c>
    </row>
    <row r="4252" spans="1:8">
      <c r="A4252" t="s">
        <v>1700</v>
      </c>
      <c r="B4252" t="s">
        <v>364</v>
      </c>
      <c r="C4252" t="s">
        <v>270</v>
      </c>
      <c r="D4252">
        <v>29222</v>
      </c>
      <c r="E4252">
        <v>31578</v>
      </c>
      <c r="F4252">
        <v>30677</v>
      </c>
      <c r="G4252">
        <v>21623</v>
      </c>
      <c r="H4252">
        <v>25502</v>
      </c>
    </row>
    <row r="4253" spans="1:8">
      <c r="A4253" t="s">
        <v>1700</v>
      </c>
      <c r="B4253" t="s">
        <v>364</v>
      </c>
      <c r="C4253" t="s">
        <v>271</v>
      </c>
      <c r="D4253">
        <v>33974</v>
      </c>
      <c r="E4253">
        <v>31578</v>
      </c>
      <c r="F4253">
        <v>30677</v>
      </c>
      <c r="G4253">
        <v>21623</v>
      </c>
      <c r="H4253">
        <v>25502</v>
      </c>
    </row>
    <row r="4254" spans="1:8">
      <c r="A4254" t="s">
        <v>1700</v>
      </c>
      <c r="B4254" t="s">
        <v>364</v>
      </c>
      <c r="C4254" t="s">
        <v>272</v>
      </c>
      <c r="D4254">
        <v>29222</v>
      </c>
      <c r="E4254">
        <v>31578</v>
      </c>
      <c r="F4254">
        <v>30677</v>
      </c>
      <c r="G4254">
        <v>21623</v>
      </c>
      <c r="H4254">
        <v>25502</v>
      </c>
    </row>
    <row r="4255" spans="1:8">
      <c r="A4255" t="s">
        <v>1700</v>
      </c>
      <c r="B4255" t="s">
        <v>364</v>
      </c>
      <c r="C4255" t="s">
        <v>273</v>
      </c>
      <c r="D4255">
        <v>0</v>
      </c>
      <c r="E4255">
        <v>0</v>
      </c>
      <c r="F4255">
        <v>0</v>
      </c>
      <c r="G4255">
        <v>0</v>
      </c>
      <c r="H4255">
        <v>0</v>
      </c>
    </row>
    <row r="4256" spans="1:8">
      <c r="A4256" t="s">
        <v>1700</v>
      </c>
      <c r="B4256" t="s">
        <v>364</v>
      </c>
      <c r="C4256" t="s">
        <v>274</v>
      </c>
      <c r="D4256">
        <v>577856</v>
      </c>
      <c r="E4256">
        <v>601468</v>
      </c>
      <c r="F4256">
        <v>595296</v>
      </c>
      <c r="G4256">
        <v>540200</v>
      </c>
      <c r="H4256">
        <v>585943</v>
      </c>
    </row>
    <row r="4257" spans="1:8">
      <c r="A4257" t="s">
        <v>1700</v>
      </c>
      <c r="B4257" t="s">
        <v>364</v>
      </c>
      <c r="C4257" t="s">
        <v>275</v>
      </c>
      <c r="D4257">
        <v>0</v>
      </c>
      <c r="E4257">
        <v>0</v>
      </c>
      <c r="F4257">
        <v>0</v>
      </c>
      <c r="G4257">
        <v>0</v>
      </c>
      <c r="H4257">
        <v>0</v>
      </c>
    </row>
    <row r="4258" spans="1:8">
      <c r="A4258" t="s">
        <v>1700</v>
      </c>
      <c r="B4258" t="s">
        <v>364</v>
      </c>
      <c r="C4258" t="s">
        <v>276</v>
      </c>
      <c r="D4258">
        <v>0</v>
      </c>
      <c r="E4258">
        <v>0</v>
      </c>
      <c r="F4258">
        <v>0</v>
      </c>
      <c r="G4258">
        <v>0</v>
      </c>
      <c r="H4258">
        <v>0</v>
      </c>
    </row>
    <row r="4259" spans="1:8">
      <c r="A4259" t="s">
        <v>1700</v>
      </c>
      <c r="B4259" t="s">
        <v>364</v>
      </c>
      <c r="C4259" t="s">
        <v>277</v>
      </c>
      <c r="D4259">
        <v>66</v>
      </c>
      <c r="E4259">
        <v>49</v>
      </c>
      <c r="F4259">
        <v>57</v>
      </c>
      <c r="G4259">
        <v>38</v>
      </c>
      <c r="H4259">
        <v>44</v>
      </c>
    </row>
    <row r="4260" spans="1:8">
      <c r="A4260" t="s">
        <v>1700</v>
      </c>
      <c r="B4260" t="s">
        <v>364</v>
      </c>
      <c r="C4260" t="s">
        <v>278</v>
      </c>
      <c r="D4260">
        <v>1500</v>
      </c>
      <c r="E4260">
        <v>1923</v>
      </c>
      <c r="F4260">
        <v>2751</v>
      </c>
      <c r="G4260">
        <v>1923</v>
      </c>
      <c r="H4260">
        <v>2100</v>
      </c>
    </row>
    <row r="4261" spans="1:8">
      <c r="A4261" t="s">
        <v>1700</v>
      </c>
      <c r="B4261" t="s">
        <v>364</v>
      </c>
      <c r="C4261" t="s">
        <v>279</v>
      </c>
      <c r="D4261">
        <v>1756</v>
      </c>
      <c r="E4261">
        <v>1751</v>
      </c>
      <c r="F4261">
        <v>1881</v>
      </c>
      <c r="G4261">
        <v>1978</v>
      </c>
      <c r="H4261">
        <v>1702</v>
      </c>
    </row>
    <row r="4262" spans="1:8">
      <c r="A4262" t="s">
        <v>1700</v>
      </c>
      <c r="B4262" t="s">
        <v>364</v>
      </c>
      <c r="C4262" t="s">
        <v>280</v>
      </c>
      <c r="D4262">
        <v>4474</v>
      </c>
      <c r="E4262">
        <v>5925</v>
      </c>
      <c r="F4262">
        <v>8194</v>
      </c>
      <c r="G4262">
        <v>5980</v>
      </c>
      <c r="H4262">
        <v>6885</v>
      </c>
    </row>
    <row r="4263" spans="1:8">
      <c r="A4263" t="s">
        <v>1700</v>
      </c>
      <c r="B4263" t="s">
        <v>364</v>
      </c>
      <c r="C4263" t="s">
        <v>281</v>
      </c>
      <c r="D4263">
        <v>7796</v>
      </c>
      <c r="E4263">
        <v>9648</v>
      </c>
      <c r="F4263">
        <v>12883</v>
      </c>
      <c r="G4263">
        <v>9920</v>
      </c>
      <c r="H4263">
        <v>10731</v>
      </c>
    </row>
    <row r="4264" spans="1:8">
      <c r="A4264" t="s">
        <v>1700</v>
      </c>
      <c r="B4264" t="s">
        <v>364</v>
      </c>
      <c r="C4264" t="s">
        <v>282</v>
      </c>
      <c r="D4264">
        <v>7796</v>
      </c>
      <c r="E4264">
        <v>9648</v>
      </c>
      <c r="F4264">
        <v>12883</v>
      </c>
      <c r="G4264">
        <v>9920</v>
      </c>
      <c r="H4264">
        <v>10731</v>
      </c>
    </row>
    <row r="4265" spans="1:8">
      <c r="A4265" t="s">
        <v>1700</v>
      </c>
      <c r="B4265" t="s">
        <v>364</v>
      </c>
      <c r="C4265" t="s">
        <v>283</v>
      </c>
      <c r="D4265">
        <v>6079</v>
      </c>
      <c r="E4265">
        <v>6079</v>
      </c>
      <c r="F4265">
        <v>6079</v>
      </c>
      <c r="G4265">
        <v>6079</v>
      </c>
      <c r="H4265">
        <v>6079</v>
      </c>
    </row>
    <row r="4266" spans="1:8">
      <c r="A4266" t="s">
        <v>1700</v>
      </c>
      <c r="B4266" t="s">
        <v>364</v>
      </c>
      <c r="C4266" t="s">
        <v>284</v>
      </c>
      <c r="D4266">
        <v>6079</v>
      </c>
      <c r="E4266">
        <v>6079</v>
      </c>
      <c r="F4266">
        <v>6079</v>
      </c>
      <c r="G4266">
        <v>6079</v>
      </c>
      <c r="H4266">
        <v>6079</v>
      </c>
    </row>
    <row r="4267" spans="1:8">
      <c r="A4267" t="s">
        <v>1700</v>
      </c>
      <c r="B4267" t="s">
        <v>364</v>
      </c>
      <c r="C4267" t="s">
        <v>1717</v>
      </c>
      <c r="D4267">
        <v>21709</v>
      </c>
      <c r="E4267">
        <v>21360</v>
      </c>
      <c r="F4267">
        <v>20654</v>
      </c>
      <c r="G4267">
        <v>19995</v>
      </c>
      <c r="H4267">
        <v>20859</v>
      </c>
    </row>
    <row r="4268" spans="1:8">
      <c r="A4268" t="s">
        <v>1700</v>
      </c>
      <c r="B4268" t="s">
        <v>364</v>
      </c>
      <c r="C4268" t="s">
        <v>1718</v>
      </c>
      <c r="D4268">
        <v>2642</v>
      </c>
      <c r="E4268">
        <v>2683</v>
      </c>
      <c r="F4268">
        <v>2809</v>
      </c>
      <c r="G4268">
        <v>2730</v>
      </c>
      <c r="H4268">
        <v>2669</v>
      </c>
    </row>
    <row r="4269" spans="1:8">
      <c r="A4269" t="s">
        <v>1700</v>
      </c>
      <c r="B4269" t="s">
        <v>364</v>
      </c>
      <c r="C4269" t="s">
        <v>1719</v>
      </c>
      <c r="D4269">
        <v>43031</v>
      </c>
      <c r="E4269">
        <v>41835</v>
      </c>
      <c r="F4269">
        <v>39286</v>
      </c>
      <c r="G4269">
        <v>45665</v>
      </c>
      <c r="H4269">
        <v>44914</v>
      </c>
    </row>
    <row r="4270" spans="1:8">
      <c r="A4270" t="s">
        <v>1700</v>
      </c>
      <c r="B4270" t="s">
        <v>364</v>
      </c>
      <c r="C4270" t="s">
        <v>1720</v>
      </c>
      <c r="D4270">
        <v>1245</v>
      </c>
      <c r="E4270">
        <v>1245</v>
      </c>
      <c r="F4270">
        <v>1248</v>
      </c>
      <c r="G4270">
        <v>1236</v>
      </c>
      <c r="H4270">
        <v>1239</v>
      </c>
    </row>
    <row r="4271" spans="1:8">
      <c r="A4271" t="s">
        <v>1700</v>
      </c>
      <c r="B4271" t="s">
        <v>364</v>
      </c>
      <c r="C4271" t="s">
        <v>1721</v>
      </c>
      <c r="D4271">
        <v>26444</v>
      </c>
      <c r="E4271">
        <v>26605</v>
      </c>
      <c r="F4271">
        <v>26549</v>
      </c>
      <c r="G4271">
        <v>22468</v>
      </c>
      <c r="H4271">
        <v>24559</v>
      </c>
    </row>
    <row r="4272" spans="1:8">
      <c r="A4272" t="s">
        <v>1700</v>
      </c>
      <c r="B4272" t="s">
        <v>364</v>
      </c>
      <c r="C4272" t="s">
        <v>1722</v>
      </c>
      <c r="D4272">
        <v>9583</v>
      </c>
      <c r="E4272">
        <v>11333</v>
      </c>
      <c r="F4272">
        <v>12378</v>
      </c>
      <c r="G4272">
        <v>9931</v>
      </c>
      <c r="H4272">
        <v>9454</v>
      </c>
    </row>
    <row r="4273" spans="1:8">
      <c r="A4273" t="s">
        <v>1700</v>
      </c>
      <c r="B4273" t="s">
        <v>364</v>
      </c>
      <c r="C4273" t="s">
        <v>285</v>
      </c>
      <c r="D4273">
        <v>103410</v>
      </c>
      <c r="E4273">
        <v>103816</v>
      </c>
      <c r="F4273">
        <v>101676</v>
      </c>
      <c r="G4273">
        <v>100789</v>
      </c>
      <c r="H4273">
        <v>102456</v>
      </c>
    </row>
    <row r="4274" spans="1:8">
      <c r="A4274" t="s">
        <v>1700</v>
      </c>
      <c r="B4274" t="s">
        <v>364</v>
      </c>
      <c r="C4274" t="s">
        <v>286</v>
      </c>
      <c r="D4274">
        <v>0</v>
      </c>
      <c r="E4274">
        <v>0</v>
      </c>
      <c r="F4274">
        <v>0</v>
      </c>
      <c r="G4274">
        <v>0</v>
      </c>
      <c r="H4274">
        <v>0</v>
      </c>
    </row>
    <row r="4275" spans="1:8">
      <c r="A4275" t="s">
        <v>1700</v>
      </c>
      <c r="B4275" t="s">
        <v>364</v>
      </c>
      <c r="C4275" t="s">
        <v>287</v>
      </c>
      <c r="D4275">
        <v>0</v>
      </c>
      <c r="E4275">
        <v>0</v>
      </c>
      <c r="F4275">
        <v>0</v>
      </c>
      <c r="G4275">
        <v>0</v>
      </c>
      <c r="H4275">
        <v>0</v>
      </c>
    </row>
    <row r="4276" spans="1:8">
      <c r="A4276" t="s">
        <v>1700</v>
      </c>
      <c r="B4276" t="s">
        <v>364</v>
      </c>
      <c r="C4276" t="s">
        <v>288</v>
      </c>
      <c r="D4276">
        <v>0</v>
      </c>
      <c r="E4276">
        <v>0</v>
      </c>
      <c r="F4276">
        <v>0</v>
      </c>
      <c r="G4276">
        <v>0</v>
      </c>
      <c r="H4276">
        <v>0</v>
      </c>
    </row>
    <row r="4277" spans="1:8">
      <c r="A4277" t="s">
        <v>1700</v>
      </c>
      <c r="B4277" t="s">
        <v>364</v>
      </c>
      <c r="C4277" t="s">
        <v>289</v>
      </c>
      <c r="D4277">
        <v>161</v>
      </c>
      <c r="E4277">
        <v>83</v>
      </c>
      <c r="F4277">
        <v>0</v>
      </c>
      <c r="G4277">
        <v>0</v>
      </c>
      <c r="H4277">
        <v>82</v>
      </c>
    </row>
    <row r="4278" spans="1:8">
      <c r="A4278" t="s">
        <v>1700</v>
      </c>
      <c r="B4278" t="s">
        <v>364</v>
      </c>
      <c r="C4278" t="s">
        <v>290</v>
      </c>
      <c r="D4278">
        <v>161</v>
      </c>
      <c r="E4278">
        <v>83</v>
      </c>
      <c r="F4278">
        <v>0</v>
      </c>
      <c r="G4278">
        <v>0</v>
      </c>
      <c r="H4278">
        <v>82</v>
      </c>
    </row>
    <row r="4279" spans="1:8">
      <c r="A4279" t="s">
        <v>1700</v>
      </c>
      <c r="B4279" t="s">
        <v>364</v>
      </c>
      <c r="C4279" t="s">
        <v>291</v>
      </c>
      <c r="D4279">
        <v>161</v>
      </c>
      <c r="E4279">
        <v>83</v>
      </c>
      <c r="F4279">
        <v>0</v>
      </c>
      <c r="G4279">
        <v>0</v>
      </c>
      <c r="H4279">
        <v>82</v>
      </c>
    </row>
    <row r="4280" spans="1:8">
      <c r="A4280" t="s">
        <v>1700</v>
      </c>
      <c r="B4280" t="s">
        <v>364</v>
      </c>
      <c r="C4280" t="s">
        <v>292</v>
      </c>
      <c r="D4280">
        <v>6</v>
      </c>
      <c r="E4280">
        <v>14</v>
      </c>
      <c r="F4280">
        <v>3</v>
      </c>
      <c r="G4280">
        <v>0</v>
      </c>
      <c r="H4280">
        <v>17</v>
      </c>
    </row>
    <row r="4281" spans="1:8">
      <c r="A4281" t="s">
        <v>1700</v>
      </c>
      <c r="B4281" t="s">
        <v>364</v>
      </c>
      <c r="C4281" t="s">
        <v>293</v>
      </c>
      <c r="D4281">
        <v>16</v>
      </c>
      <c r="E4281">
        <v>41</v>
      </c>
      <c r="F4281">
        <v>8</v>
      </c>
      <c r="G4281">
        <v>1</v>
      </c>
      <c r="H4281">
        <v>52</v>
      </c>
    </row>
    <row r="4282" spans="1:8">
      <c r="A4282" t="s">
        <v>1700</v>
      </c>
      <c r="B4282" t="s">
        <v>364</v>
      </c>
      <c r="C4282" t="s">
        <v>294</v>
      </c>
      <c r="D4282">
        <v>22</v>
      </c>
      <c r="E4282">
        <v>43</v>
      </c>
      <c r="F4282">
        <v>9</v>
      </c>
      <c r="G4282">
        <v>1</v>
      </c>
      <c r="H4282">
        <v>60</v>
      </c>
    </row>
    <row r="4283" spans="1:8">
      <c r="A4283" t="s">
        <v>1700</v>
      </c>
      <c r="B4283" t="s">
        <v>364</v>
      </c>
      <c r="C4283" t="s">
        <v>295</v>
      </c>
      <c r="D4283">
        <v>9</v>
      </c>
      <c r="E4283">
        <v>19</v>
      </c>
      <c r="F4283">
        <v>4</v>
      </c>
      <c r="G4283">
        <v>0</v>
      </c>
      <c r="H4283">
        <v>23</v>
      </c>
    </row>
    <row r="4284" spans="1:8">
      <c r="A4284" t="s">
        <v>1700</v>
      </c>
      <c r="B4284" t="s">
        <v>364</v>
      </c>
      <c r="C4284" t="s">
        <v>296</v>
      </c>
      <c r="D4284">
        <v>53</v>
      </c>
      <c r="E4284">
        <v>116</v>
      </c>
      <c r="F4284">
        <v>24</v>
      </c>
      <c r="G4284">
        <v>2</v>
      </c>
      <c r="H4284">
        <v>151</v>
      </c>
    </row>
    <row r="4285" spans="1:8">
      <c r="A4285" t="s">
        <v>1700</v>
      </c>
      <c r="B4285" t="s">
        <v>364</v>
      </c>
      <c r="C4285" t="s">
        <v>297</v>
      </c>
      <c r="D4285">
        <v>24083</v>
      </c>
      <c r="E4285">
        <v>23933</v>
      </c>
      <c r="F4285">
        <v>23800</v>
      </c>
      <c r="G4285">
        <v>22734</v>
      </c>
      <c r="H4285">
        <v>24687</v>
      </c>
    </row>
    <row r="4286" spans="1:8">
      <c r="A4286" t="s">
        <v>1700</v>
      </c>
      <c r="B4286" t="s">
        <v>364</v>
      </c>
      <c r="C4286" t="s">
        <v>298</v>
      </c>
      <c r="D4286">
        <v>2000</v>
      </c>
      <c r="E4286">
        <v>1835</v>
      </c>
      <c r="F4286">
        <v>1906</v>
      </c>
      <c r="G4286">
        <v>1725</v>
      </c>
      <c r="H4286">
        <v>1619</v>
      </c>
    </row>
    <row r="4287" spans="1:8">
      <c r="A4287" t="s">
        <v>1700</v>
      </c>
      <c r="B4287" t="s">
        <v>364</v>
      </c>
      <c r="C4287" t="s">
        <v>299</v>
      </c>
      <c r="D4287">
        <v>137</v>
      </c>
      <c r="E4287">
        <v>170</v>
      </c>
      <c r="F4287">
        <v>196</v>
      </c>
      <c r="G4287">
        <v>206</v>
      </c>
      <c r="H4287">
        <v>245</v>
      </c>
    </row>
    <row r="4288" spans="1:8">
      <c r="A4288" t="s">
        <v>1700</v>
      </c>
      <c r="B4288" t="s">
        <v>364</v>
      </c>
      <c r="C4288" t="s">
        <v>300</v>
      </c>
      <c r="D4288">
        <v>183</v>
      </c>
      <c r="E4288">
        <v>359</v>
      </c>
      <c r="F4288">
        <v>400</v>
      </c>
      <c r="G4288">
        <v>376</v>
      </c>
      <c r="H4288">
        <v>407</v>
      </c>
    </row>
    <row r="4289" spans="1:8">
      <c r="A4289" t="s">
        <v>1700</v>
      </c>
      <c r="B4289" t="s">
        <v>364</v>
      </c>
      <c r="C4289" t="s">
        <v>1723</v>
      </c>
      <c r="D4289">
        <v>26</v>
      </c>
      <c r="E4289">
        <v>26</v>
      </c>
      <c r="F4289">
        <v>26</v>
      </c>
      <c r="G4289">
        <v>26</v>
      </c>
      <c r="H4289">
        <v>27</v>
      </c>
    </row>
    <row r="4290" spans="1:8">
      <c r="A4290" t="s">
        <v>1700</v>
      </c>
      <c r="B4290" t="s">
        <v>364</v>
      </c>
      <c r="C4290" t="s">
        <v>301</v>
      </c>
      <c r="D4290">
        <v>0</v>
      </c>
      <c r="E4290">
        <v>5</v>
      </c>
      <c r="F4290">
        <v>11</v>
      </c>
      <c r="G4290">
        <v>12</v>
      </c>
      <c r="H4290">
        <v>14</v>
      </c>
    </row>
    <row r="4291" spans="1:8">
      <c r="A4291" t="s">
        <v>1700</v>
      </c>
      <c r="B4291" t="s">
        <v>364</v>
      </c>
      <c r="C4291" t="s">
        <v>302</v>
      </c>
      <c r="D4291">
        <v>160</v>
      </c>
      <c r="E4291">
        <v>185</v>
      </c>
      <c r="F4291">
        <v>219</v>
      </c>
      <c r="G4291">
        <v>299</v>
      </c>
      <c r="H4291">
        <v>427</v>
      </c>
    </row>
    <row r="4292" spans="1:8">
      <c r="A4292" t="s">
        <v>1700</v>
      </c>
      <c r="B4292" t="s">
        <v>364</v>
      </c>
      <c r="C4292" t="s">
        <v>303</v>
      </c>
      <c r="D4292">
        <v>481</v>
      </c>
      <c r="E4292">
        <v>718</v>
      </c>
      <c r="F4292">
        <v>826</v>
      </c>
      <c r="G4292">
        <v>893</v>
      </c>
      <c r="H4292">
        <v>1092</v>
      </c>
    </row>
    <row r="4293" spans="1:8">
      <c r="A4293" t="s">
        <v>1700</v>
      </c>
      <c r="B4293" t="s">
        <v>364</v>
      </c>
      <c r="C4293" t="s">
        <v>304</v>
      </c>
      <c r="D4293">
        <v>298</v>
      </c>
      <c r="E4293">
        <v>359</v>
      </c>
      <c r="F4293">
        <v>426</v>
      </c>
      <c r="G4293">
        <v>517</v>
      </c>
      <c r="H4293">
        <v>686</v>
      </c>
    </row>
    <row r="4294" spans="1:8">
      <c r="A4294" t="s">
        <v>1700</v>
      </c>
      <c r="B4294" t="s">
        <v>364</v>
      </c>
      <c r="C4294" t="s">
        <v>305</v>
      </c>
      <c r="D4294">
        <v>472381</v>
      </c>
      <c r="E4294">
        <v>495927</v>
      </c>
      <c r="F4294">
        <v>488468</v>
      </c>
      <c r="G4294">
        <v>455613</v>
      </c>
      <c r="H4294">
        <v>497889</v>
      </c>
    </row>
    <row r="4295" spans="1:8">
      <c r="A4295" t="s">
        <v>1700</v>
      </c>
      <c r="B4295" t="s">
        <v>364</v>
      </c>
      <c r="C4295" t="s">
        <v>306</v>
      </c>
      <c r="D4295">
        <v>106</v>
      </c>
      <c r="E4295">
        <v>111.1</v>
      </c>
      <c r="F4295">
        <v>109.2</v>
      </c>
      <c r="G4295">
        <v>101.1</v>
      </c>
      <c r="H4295">
        <v>110.5</v>
      </c>
    </row>
    <row r="4296" spans="1:8">
      <c r="A4296" t="s">
        <v>1700</v>
      </c>
      <c r="B4296" t="s">
        <v>364</v>
      </c>
      <c r="C4296" t="s">
        <v>307</v>
      </c>
      <c r="D4296">
        <v>257106</v>
      </c>
      <c r="E4296">
        <v>267720</v>
      </c>
      <c r="F4296">
        <v>260291</v>
      </c>
      <c r="G4296">
        <v>234251</v>
      </c>
      <c r="H4296">
        <v>244283</v>
      </c>
    </row>
    <row r="4297" spans="1:8">
      <c r="A4297" t="s">
        <v>1700</v>
      </c>
      <c r="B4297" t="s">
        <v>364</v>
      </c>
      <c r="C4297" t="s">
        <v>308</v>
      </c>
      <c r="D4297">
        <v>57.7</v>
      </c>
      <c r="E4297">
        <v>60</v>
      </c>
      <c r="F4297">
        <v>58.2</v>
      </c>
      <c r="G4297">
        <v>52</v>
      </c>
      <c r="H4297">
        <v>54.2</v>
      </c>
    </row>
    <row r="4298" spans="1:8">
      <c r="A4298" t="s">
        <v>1700</v>
      </c>
      <c r="B4298" t="s">
        <v>364</v>
      </c>
      <c r="C4298" t="s">
        <v>309</v>
      </c>
      <c r="D4298">
        <v>750701</v>
      </c>
      <c r="E4298">
        <v>796496</v>
      </c>
      <c r="F4298">
        <v>714536</v>
      </c>
      <c r="G4298">
        <v>621015</v>
      </c>
      <c r="H4298">
        <v>689334</v>
      </c>
    </row>
    <row r="4299" spans="1:8">
      <c r="A4299" t="s">
        <v>1700</v>
      </c>
      <c r="B4299" t="s">
        <v>364</v>
      </c>
      <c r="C4299" t="s">
        <v>310</v>
      </c>
      <c r="D4299">
        <v>601045</v>
      </c>
      <c r="E4299">
        <v>612342</v>
      </c>
      <c r="F4299">
        <v>612846</v>
      </c>
      <c r="G4299">
        <v>564717</v>
      </c>
      <c r="H4299">
        <v>605919</v>
      </c>
    </row>
    <row r="4300" spans="1:8">
      <c r="A4300" t="s">
        <v>1700</v>
      </c>
      <c r="B4300" t="s">
        <v>364</v>
      </c>
      <c r="C4300" t="s">
        <v>311</v>
      </c>
      <c r="D4300">
        <v>134.9</v>
      </c>
      <c r="E4300">
        <v>137.19999999999999</v>
      </c>
      <c r="F4300">
        <v>137</v>
      </c>
      <c r="G4300">
        <v>125.3</v>
      </c>
      <c r="H4300">
        <v>134.5</v>
      </c>
    </row>
    <row r="4301" spans="1:8">
      <c r="A4301" t="s">
        <v>1700</v>
      </c>
      <c r="B4301" t="s">
        <v>364</v>
      </c>
      <c r="C4301" t="s">
        <v>312</v>
      </c>
      <c r="D4301">
        <v>332020</v>
      </c>
      <c r="E4301">
        <v>369377</v>
      </c>
      <c r="F4301">
        <v>352449</v>
      </c>
      <c r="G4301">
        <v>331641</v>
      </c>
      <c r="H4301">
        <v>341349</v>
      </c>
    </row>
    <row r="4302" spans="1:8">
      <c r="A4302" t="s">
        <v>1700</v>
      </c>
      <c r="B4302" t="s">
        <v>364</v>
      </c>
      <c r="C4302" t="s">
        <v>313</v>
      </c>
      <c r="D4302">
        <v>74.5</v>
      </c>
      <c r="E4302">
        <v>82.7</v>
      </c>
      <c r="F4302">
        <v>78.8</v>
      </c>
      <c r="G4302">
        <v>73.599999999999994</v>
      </c>
      <c r="H4302">
        <v>75.7</v>
      </c>
    </row>
    <row r="4303" spans="1:8">
      <c r="A4303" t="s">
        <v>1700</v>
      </c>
      <c r="B4303" t="s">
        <v>364</v>
      </c>
      <c r="C4303" t="s">
        <v>314</v>
      </c>
      <c r="D4303">
        <v>1660930</v>
      </c>
      <c r="E4303">
        <v>1743860</v>
      </c>
      <c r="F4303">
        <v>1712246</v>
      </c>
      <c r="G4303">
        <v>1585083</v>
      </c>
      <c r="H4303">
        <v>1688543</v>
      </c>
    </row>
    <row r="4304" spans="1:8">
      <c r="A4304" t="s">
        <v>1700</v>
      </c>
      <c r="B4304" t="s">
        <v>364</v>
      </c>
      <c r="C4304" t="s">
        <v>315</v>
      </c>
      <c r="D4304">
        <v>8.93</v>
      </c>
      <c r="E4304">
        <v>9.2799999999999994</v>
      </c>
      <c r="F4304">
        <v>8.8699999999999992</v>
      </c>
      <c r="G4304">
        <v>8.41</v>
      </c>
      <c r="H4304">
        <v>8.5399999999999991</v>
      </c>
    </row>
    <row r="4305" spans="1:8">
      <c r="A4305" t="s">
        <v>1700</v>
      </c>
      <c r="B4305" t="s">
        <v>364</v>
      </c>
      <c r="C4305" t="s">
        <v>316</v>
      </c>
      <c r="D4305">
        <v>372.8</v>
      </c>
      <c r="E4305">
        <v>390.6</v>
      </c>
      <c r="F4305">
        <v>382.9</v>
      </c>
      <c r="G4305">
        <v>351.7</v>
      </c>
      <c r="H4305">
        <v>374.7</v>
      </c>
    </row>
    <row r="4306" spans="1:8">
      <c r="A4306" t="s">
        <v>1700</v>
      </c>
      <c r="B4306" t="s">
        <v>364</v>
      </c>
      <c r="C4306" t="s">
        <v>317</v>
      </c>
      <c r="D4306">
        <v>1662552</v>
      </c>
      <c r="E4306">
        <v>1745365</v>
      </c>
      <c r="F4306">
        <v>1714054</v>
      </c>
      <c r="G4306">
        <v>1586221</v>
      </c>
      <c r="H4306">
        <v>1689439</v>
      </c>
    </row>
    <row r="4307" spans="1:8">
      <c r="A4307" t="s">
        <v>1700</v>
      </c>
      <c r="B4307" t="s">
        <v>364</v>
      </c>
      <c r="C4307" t="s">
        <v>318</v>
      </c>
      <c r="D4307">
        <v>472381</v>
      </c>
      <c r="E4307">
        <v>495927</v>
      </c>
      <c r="F4307">
        <v>488468</v>
      </c>
      <c r="G4307">
        <v>455613</v>
      </c>
      <c r="H4307">
        <v>497889</v>
      </c>
    </row>
    <row r="4308" spans="1:8">
      <c r="A4308" t="s">
        <v>1700</v>
      </c>
      <c r="B4308" t="s">
        <v>364</v>
      </c>
      <c r="C4308" t="s">
        <v>319</v>
      </c>
      <c r="D4308">
        <v>111950</v>
      </c>
      <c r="E4308">
        <v>121389</v>
      </c>
      <c r="F4308">
        <v>120502</v>
      </c>
      <c r="G4308">
        <v>109967</v>
      </c>
      <c r="H4308">
        <v>113620</v>
      </c>
    </row>
    <row r="4309" spans="1:8">
      <c r="A4309" t="s">
        <v>1700</v>
      </c>
      <c r="B4309" t="s">
        <v>364</v>
      </c>
      <c r="C4309" t="s">
        <v>320</v>
      </c>
      <c r="D4309">
        <v>386918</v>
      </c>
      <c r="E4309">
        <v>400559</v>
      </c>
      <c r="F4309">
        <v>404991</v>
      </c>
      <c r="G4309">
        <v>373392</v>
      </c>
      <c r="H4309">
        <v>400361</v>
      </c>
    </row>
    <row r="4310" spans="1:8">
      <c r="A4310" t="s">
        <v>1700</v>
      </c>
      <c r="B4310" t="s">
        <v>364</v>
      </c>
      <c r="C4310" t="s">
        <v>321</v>
      </c>
      <c r="D4310">
        <v>144803</v>
      </c>
      <c r="E4310">
        <v>166417</v>
      </c>
      <c r="F4310">
        <v>163038</v>
      </c>
      <c r="G4310">
        <v>153176</v>
      </c>
      <c r="H4310">
        <v>156505</v>
      </c>
    </row>
    <row r="4311" spans="1:8">
      <c r="A4311" t="s">
        <v>1700</v>
      </c>
      <c r="B4311" t="s">
        <v>364</v>
      </c>
      <c r="C4311" t="s">
        <v>322</v>
      </c>
      <c r="D4311">
        <v>1116052</v>
      </c>
      <c r="E4311">
        <v>1184291</v>
      </c>
      <c r="F4311">
        <v>1176999</v>
      </c>
      <c r="G4311">
        <v>1092149</v>
      </c>
      <c r="H4311">
        <v>1168374</v>
      </c>
    </row>
    <row r="4312" spans="1:8">
      <c r="A4312" t="s">
        <v>1700</v>
      </c>
      <c r="B4312" t="s">
        <v>364</v>
      </c>
      <c r="C4312" t="s">
        <v>323</v>
      </c>
      <c r="D4312">
        <v>4456</v>
      </c>
      <c r="E4312">
        <v>4464</v>
      </c>
      <c r="F4312">
        <v>4472</v>
      </c>
      <c r="G4312">
        <v>4507</v>
      </c>
      <c r="H4312">
        <v>4507</v>
      </c>
    </row>
    <row r="4313" spans="1:8">
      <c r="A4313" t="s">
        <v>1700</v>
      </c>
      <c r="B4313" t="s">
        <v>364</v>
      </c>
      <c r="C4313" t="s">
        <v>324</v>
      </c>
      <c r="D4313">
        <v>1162</v>
      </c>
      <c r="E4313">
        <v>458</v>
      </c>
      <c r="F4313">
        <v>2109</v>
      </c>
      <c r="G4313">
        <v>3083</v>
      </c>
      <c r="H4313">
        <v>820</v>
      </c>
    </row>
    <row r="4314" spans="1:8">
      <c r="A4314" t="s">
        <v>1700</v>
      </c>
      <c r="B4314" t="s">
        <v>364</v>
      </c>
      <c r="C4314" t="s">
        <v>325</v>
      </c>
      <c r="D4314">
        <v>0</v>
      </c>
      <c r="E4314">
        <v>0</v>
      </c>
      <c r="F4314">
        <v>0</v>
      </c>
      <c r="G4314">
        <v>0</v>
      </c>
      <c r="H4314">
        <v>0</v>
      </c>
    </row>
    <row r="4315" spans="1:8">
      <c r="A4315" t="s">
        <v>1700</v>
      </c>
      <c r="B4315" t="s">
        <v>364</v>
      </c>
      <c r="C4315" t="s">
        <v>326</v>
      </c>
      <c r="D4315">
        <v>1386</v>
      </c>
      <c r="E4315">
        <v>1394</v>
      </c>
      <c r="F4315">
        <v>1487</v>
      </c>
      <c r="G4315">
        <v>1390</v>
      </c>
      <c r="H4315">
        <v>1286</v>
      </c>
    </row>
    <row r="4316" spans="1:8">
      <c r="A4316" t="s">
        <v>1700</v>
      </c>
      <c r="B4316" t="s">
        <v>364</v>
      </c>
      <c r="C4316" t="s">
        <v>327</v>
      </c>
      <c r="D4316">
        <v>0</v>
      </c>
      <c r="E4316">
        <v>0</v>
      </c>
      <c r="F4316">
        <v>0</v>
      </c>
      <c r="G4316">
        <v>0</v>
      </c>
      <c r="H4316">
        <v>0</v>
      </c>
    </row>
    <row r="4317" spans="1:8">
      <c r="A4317" t="s">
        <v>1700</v>
      </c>
      <c r="B4317" t="s">
        <v>364</v>
      </c>
      <c r="C4317" t="s">
        <v>1724</v>
      </c>
      <c r="D4317">
        <v>52</v>
      </c>
      <c r="E4317">
        <v>52</v>
      </c>
      <c r="F4317">
        <v>52</v>
      </c>
      <c r="G4317">
        <v>52</v>
      </c>
      <c r="H4317">
        <v>52</v>
      </c>
    </row>
    <row r="4318" spans="1:8">
      <c r="A4318" t="s">
        <v>1700</v>
      </c>
      <c r="B4318" t="s">
        <v>364</v>
      </c>
      <c r="C4318" t="s">
        <v>328</v>
      </c>
      <c r="D4318">
        <v>24339</v>
      </c>
      <c r="E4318">
        <v>23619</v>
      </c>
      <c r="F4318">
        <v>22720</v>
      </c>
      <c r="G4318">
        <v>18418</v>
      </c>
      <c r="H4318">
        <v>20184</v>
      </c>
    </row>
    <row r="4319" spans="1:8">
      <c r="A4319" t="s">
        <v>1700</v>
      </c>
      <c r="B4319" t="s">
        <v>364</v>
      </c>
      <c r="C4319" t="s">
        <v>329</v>
      </c>
      <c r="D4319">
        <v>7563</v>
      </c>
      <c r="E4319">
        <v>9289</v>
      </c>
      <c r="F4319">
        <v>10299</v>
      </c>
      <c r="G4319">
        <v>7771</v>
      </c>
      <c r="H4319">
        <v>7167</v>
      </c>
    </row>
    <row r="4320" spans="1:8">
      <c r="A4320" t="s">
        <v>1700</v>
      </c>
      <c r="B4320" t="s">
        <v>364</v>
      </c>
      <c r="C4320" t="s">
        <v>330</v>
      </c>
      <c r="D4320">
        <v>33288</v>
      </c>
      <c r="E4320">
        <v>34301</v>
      </c>
      <c r="F4320">
        <v>34506</v>
      </c>
      <c r="G4320">
        <v>27580</v>
      </c>
      <c r="H4320">
        <v>28637</v>
      </c>
    </row>
    <row r="4321" spans="1:8">
      <c r="A4321" t="s">
        <v>1700</v>
      </c>
      <c r="B4321" t="s">
        <v>364</v>
      </c>
      <c r="C4321" t="s">
        <v>331</v>
      </c>
      <c r="D4321">
        <v>0</v>
      </c>
      <c r="E4321">
        <v>0</v>
      </c>
      <c r="F4321">
        <v>0</v>
      </c>
      <c r="G4321">
        <v>0</v>
      </c>
      <c r="H4321">
        <v>0</v>
      </c>
    </row>
    <row r="4322" spans="1:8">
      <c r="A4322" t="s">
        <v>1700</v>
      </c>
      <c r="B4322" t="s">
        <v>364</v>
      </c>
      <c r="C4322" t="s">
        <v>332</v>
      </c>
      <c r="D4322">
        <v>1356</v>
      </c>
      <c r="E4322">
        <v>1282</v>
      </c>
      <c r="F4322">
        <v>1229</v>
      </c>
      <c r="G4322">
        <v>1406</v>
      </c>
      <c r="H4322">
        <v>1380</v>
      </c>
    </row>
    <row r="4323" spans="1:8">
      <c r="A4323" t="s">
        <v>1700</v>
      </c>
      <c r="B4323" t="s">
        <v>364</v>
      </c>
      <c r="C4323" t="s">
        <v>1725</v>
      </c>
      <c r="D4323">
        <v>20</v>
      </c>
      <c r="E4323">
        <v>20</v>
      </c>
      <c r="F4323">
        <v>22</v>
      </c>
      <c r="G4323">
        <v>22</v>
      </c>
      <c r="H4323">
        <v>22</v>
      </c>
    </row>
    <row r="4324" spans="1:8">
      <c r="A4324" t="s">
        <v>1700</v>
      </c>
      <c r="B4324" t="s">
        <v>364</v>
      </c>
      <c r="C4324" t="s">
        <v>333</v>
      </c>
      <c r="D4324">
        <v>244</v>
      </c>
      <c r="E4324">
        <v>1153</v>
      </c>
      <c r="F4324">
        <v>1678</v>
      </c>
      <c r="G4324">
        <v>1703</v>
      </c>
      <c r="H4324">
        <v>2010</v>
      </c>
    </row>
    <row r="4325" spans="1:8">
      <c r="A4325" t="s">
        <v>1700</v>
      </c>
      <c r="B4325" t="s">
        <v>364</v>
      </c>
      <c r="C4325" t="s">
        <v>334</v>
      </c>
      <c r="D4325">
        <v>1600</v>
      </c>
      <c r="E4325">
        <v>2435</v>
      </c>
      <c r="F4325">
        <v>2908</v>
      </c>
      <c r="G4325">
        <v>3108</v>
      </c>
      <c r="H4325">
        <v>3390</v>
      </c>
    </row>
    <row r="4326" spans="1:8">
      <c r="A4326" t="s">
        <v>1700</v>
      </c>
      <c r="B4326" t="s">
        <v>364</v>
      </c>
      <c r="C4326" t="s">
        <v>335</v>
      </c>
      <c r="D4326">
        <v>1386</v>
      </c>
      <c r="E4326">
        <v>1394</v>
      </c>
      <c r="F4326">
        <v>1487</v>
      </c>
      <c r="G4326">
        <v>1390</v>
      </c>
      <c r="H4326">
        <v>1286</v>
      </c>
    </row>
    <row r="4327" spans="1:8">
      <c r="A4327" t="s">
        <v>1700</v>
      </c>
      <c r="B4327" t="s">
        <v>364</v>
      </c>
      <c r="C4327" t="s">
        <v>336</v>
      </c>
      <c r="D4327">
        <v>1356</v>
      </c>
      <c r="E4327">
        <v>1282</v>
      </c>
      <c r="F4327">
        <v>1229</v>
      </c>
      <c r="G4327">
        <v>1406</v>
      </c>
      <c r="H4327">
        <v>1380</v>
      </c>
    </row>
    <row r="4328" spans="1:8">
      <c r="A4328" t="s">
        <v>1700</v>
      </c>
      <c r="B4328" t="s">
        <v>364</v>
      </c>
      <c r="C4328" t="s">
        <v>337</v>
      </c>
      <c r="D4328">
        <v>24583</v>
      </c>
      <c r="E4328">
        <v>24772</v>
      </c>
      <c r="F4328">
        <v>24398</v>
      </c>
      <c r="G4328">
        <v>20121</v>
      </c>
      <c r="H4328">
        <v>22194</v>
      </c>
    </row>
    <row r="4329" spans="1:8">
      <c r="A4329" t="s">
        <v>1700</v>
      </c>
      <c r="B4329" t="s">
        <v>364</v>
      </c>
      <c r="C4329" t="s">
        <v>338</v>
      </c>
      <c r="D4329">
        <v>34888</v>
      </c>
      <c r="E4329">
        <v>36736</v>
      </c>
      <c r="F4329">
        <v>37413</v>
      </c>
      <c r="G4329">
        <v>30688</v>
      </c>
      <c r="H4329">
        <v>32028</v>
      </c>
    </row>
    <row r="4330" spans="1:8">
      <c r="A4330" t="s">
        <v>1700</v>
      </c>
      <c r="B4330" t="s">
        <v>364</v>
      </c>
      <c r="C4330" t="s">
        <v>339</v>
      </c>
      <c r="D4330">
        <v>33532</v>
      </c>
      <c r="E4330">
        <v>35454</v>
      </c>
      <c r="F4330">
        <v>36184</v>
      </c>
      <c r="G4330">
        <v>29282</v>
      </c>
      <c r="H4330">
        <v>30647</v>
      </c>
    </row>
    <row r="4331" spans="1:8">
      <c r="A4331" t="s">
        <v>1700</v>
      </c>
      <c r="B4331" t="s">
        <v>364</v>
      </c>
      <c r="C4331" t="s">
        <v>340</v>
      </c>
      <c r="D4331">
        <v>155</v>
      </c>
      <c r="E4331">
        <v>190</v>
      </c>
      <c r="F4331">
        <v>159</v>
      </c>
      <c r="G4331">
        <v>141</v>
      </c>
      <c r="H4331">
        <v>180</v>
      </c>
    </row>
    <row r="4332" spans="1:8">
      <c r="A4332" t="s">
        <v>1700</v>
      </c>
      <c r="B4332" t="s">
        <v>364</v>
      </c>
      <c r="C4332" t="s">
        <v>341</v>
      </c>
      <c r="D4332">
        <v>0</v>
      </c>
      <c r="E4332">
        <v>0</v>
      </c>
      <c r="F4332">
        <v>0</v>
      </c>
      <c r="G4332">
        <v>0</v>
      </c>
      <c r="H4332">
        <v>0</v>
      </c>
    </row>
    <row r="4333" spans="1:8">
      <c r="A4333" t="s">
        <v>1700</v>
      </c>
      <c r="B4333" t="s">
        <v>364</v>
      </c>
      <c r="C4333" t="s">
        <v>342</v>
      </c>
      <c r="D4333">
        <v>0</v>
      </c>
      <c r="E4333">
        <v>0</v>
      </c>
      <c r="F4333">
        <v>0</v>
      </c>
      <c r="G4333">
        <v>0</v>
      </c>
      <c r="H4333">
        <v>0</v>
      </c>
    </row>
    <row r="4334" spans="1:8">
      <c r="A4334" t="s">
        <v>1700</v>
      </c>
      <c r="B4334" t="s">
        <v>364</v>
      </c>
      <c r="C4334" t="s">
        <v>1726</v>
      </c>
      <c r="D4334">
        <v>0</v>
      </c>
      <c r="E4334">
        <v>0</v>
      </c>
      <c r="F4334">
        <v>0</v>
      </c>
      <c r="G4334">
        <v>0</v>
      </c>
      <c r="H4334">
        <v>0</v>
      </c>
    </row>
    <row r="4335" spans="1:8">
      <c r="A4335" t="s">
        <v>1700</v>
      </c>
      <c r="B4335" t="s">
        <v>364</v>
      </c>
      <c r="C4335" t="s">
        <v>343</v>
      </c>
      <c r="D4335">
        <v>0</v>
      </c>
      <c r="E4335">
        <v>0</v>
      </c>
      <c r="F4335">
        <v>0</v>
      </c>
      <c r="G4335">
        <v>0</v>
      </c>
      <c r="H4335">
        <v>0</v>
      </c>
    </row>
    <row r="4336" spans="1:8">
      <c r="A4336" t="s">
        <v>1700</v>
      </c>
      <c r="B4336" t="s">
        <v>364</v>
      </c>
      <c r="C4336" t="s">
        <v>344</v>
      </c>
      <c r="D4336">
        <v>0</v>
      </c>
      <c r="E4336">
        <v>0</v>
      </c>
      <c r="F4336">
        <v>0</v>
      </c>
      <c r="G4336">
        <v>0</v>
      </c>
      <c r="H4336">
        <v>0</v>
      </c>
    </row>
    <row r="4337" spans="1:8">
      <c r="A4337" t="s">
        <v>1700</v>
      </c>
      <c r="B4337" t="s">
        <v>364</v>
      </c>
      <c r="C4337" t="s">
        <v>345</v>
      </c>
      <c r="D4337">
        <v>0</v>
      </c>
      <c r="E4337">
        <v>0</v>
      </c>
      <c r="F4337">
        <v>0</v>
      </c>
      <c r="G4337">
        <v>0</v>
      </c>
      <c r="H4337">
        <v>0</v>
      </c>
    </row>
    <row r="4338" spans="1:8">
      <c r="A4338" t="s">
        <v>1700</v>
      </c>
      <c r="B4338" t="s">
        <v>364</v>
      </c>
      <c r="C4338" t="s">
        <v>346</v>
      </c>
      <c r="D4338">
        <v>1161</v>
      </c>
      <c r="E4338">
        <v>1529</v>
      </c>
      <c r="F4338">
        <v>1438</v>
      </c>
      <c r="G4338">
        <v>1208</v>
      </c>
      <c r="H4338">
        <v>1258</v>
      </c>
    </row>
    <row r="4339" spans="1:8">
      <c r="A4339" t="s">
        <v>1700</v>
      </c>
      <c r="B4339" t="s">
        <v>364</v>
      </c>
      <c r="C4339" t="s">
        <v>347</v>
      </c>
      <c r="D4339">
        <v>3800</v>
      </c>
      <c r="E4339">
        <v>4464</v>
      </c>
      <c r="F4339">
        <v>4188</v>
      </c>
      <c r="G4339">
        <v>4076</v>
      </c>
      <c r="H4339">
        <v>4163</v>
      </c>
    </row>
    <row r="4340" spans="1:8">
      <c r="A4340" t="s">
        <v>1700</v>
      </c>
      <c r="B4340" t="s">
        <v>365</v>
      </c>
      <c r="C4340" t="s">
        <v>133</v>
      </c>
      <c r="D4340">
        <v>-34</v>
      </c>
      <c r="E4340">
        <v>-276</v>
      </c>
      <c r="F4340">
        <v>-214</v>
      </c>
      <c r="G4340">
        <v>-135</v>
      </c>
      <c r="H4340">
        <v>-133</v>
      </c>
    </row>
    <row r="4341" spans="1:8">
      <c r="A4341" t="s">
        <v>1700</v>
      </c>
      <c r="B4341" t="s">
        <v>365</v>
      </c>
      <c r="C4341" t="s">
        <v>134</v>
      </c>
      <c r="D4341">
        <v>17150</v>
      </c>
      <c r="E4341">
        <v>15039</v>
      </c>
      <c r="F4341">
        <v>13488</v>
      </c>
      <c r="G4341">
        <v>16151</v>
      </c>
      <c r="H4341">
        <v>17077</v>
      </c>
    </row>
    <row r="4342" spans="1:8">
      <c r="A4342" t="s">
        <v>1700</v>
      </c>
      <c r="B4342" t="s">
        <v>365</v>
      </c>
      <c r="C4342" t="s">
        <v>135</v>
      </c>
      <c r="D4342">
        <v>17150</v>
      </c>
      <c r="E4342">
        <v>15039</v>
      </c>
      <c r="F4342">
        <v>13488</v>
      </c>
      <c r="G4342">
        <v>16151</v>
      </c>
      <c r="H4342">
        <v>17077</v>
      </c>
    </row>
    <row r="4343" spans="1:8">
      <c r="A4343" t="s">
        <v>1700</v>
      </c>
      <c r="B4343" t="s">
        <v>365</v>
      </c>
      <c r="C4343" t="s">
        <v>136</v>
      </c>
      <c r="D4343">
        <v>17150</v>
      </c>
      <c r="E4343">
        <v>15039</v>
      </c>
      <c r="F4343">
        <v>13488</v>
      </c>
      <c r="G4343">
        <v>16151</v>
      </c>
      <c r="H4343">
        <v>17077</v>
      </c>
    </row>
    <row r="4344" spans="1:8">
      <c r="A4344" t="s">
        <v>1700</v>
      </c>
      <c r="B4344" t="s">
        <v>365</v>
      </c>
      <c r="C4344" t="s">
        <v>137</v>
      </c>
      <c r="D4344">
        <v>326</v>
      </c>
      <c r="E4344">
        <v>342</v>
      </c>
      <c r="F4344">
        <v>327</v>
      </c>
      <c r="G4344">
        <v>282</v>
      </c>
      <c r="H4344">
        <v>287</v>
      </c>
    </row>
    <row r="4345" spans="1:8">
      <c r="A4345" t="s">
        <v>1700</v>
      </c>
      <c r="B4345" t="s">
        <v>365</v>
      </c>
      <c r="C4345" t="s">
        <v>138</v>
      </c>
      <c r="D4345">
        <v>326</v>
      </c>
      <c r="E4345">
        <v>342</v>
      </c>
      <c r="F4345">
        <v>327</v>
      </c>
      <c r="G4345">
        <v>282</v>
      </c>
      <c r="H4345">
        <v>287</v>
      </c>
    </row>
    <row r="4346" spans="1:8">
      <c r="A4346" t="s">
        <v>1700</v>
      </c>
      <c r="B4346" t="s">
        <v>365</v>
      </c>
      <c r="C4346" t="s">
        <v>139</v>
      </c>
      <c r="D4346">
        <v>326</v>
      </c>
      <c r="E4346">
        <v>342</v>
      </c>
      <c r="F4346">
        <v>327</v>
      </c>
      <c r="G4346">
        <v>282</v>
      </c>
      <c r="H4346">
        <v>287</v>
      </c>
    </row>
    <row r="4347" spans="1:8">
      <c r="A4347" t="s">
        <v>1700</v>
      </c>
      <c r="B4347" t="s">
        <v>365</v>
      </c>
      <c r="C4347" t="s">
        <v>1701</v>
      </c>
      <c r="D4347">
        <v>0</v>
      </c>
      <c r="E4347">
        <v>0</v>
      </c>
      <c r="F4347">
        <v>0</v>
      </c>
      <c r="G4347">
        <v>0</v>
      </c>
      <c r="H4347">
        <v>0</v>
      </c>
    </row>
    <row r="4348" spans="1:8">
      <c r="A4348" t="s">
        <v>1700</v>
      </c>
      <c r="B4348" t="s">
        <v>365</v>
      </c>
      <c r="C4348" t="s">
        <v>1702</v>
      </c>
      <c r="D4348">
        <v>0</v>
      </c>
      <c r="E4348">
        <v>0</v>
      </c>
      <c r="F4348">
        <v>0</v>
      </c>
      <c r="G4348">
        <v>0</v>
      </c>
      <c r="H4348">
        <v>0</v>
      </c>
    </row>
    <row r="4349" spans="1:8">
      <c r="A4349" t="s">
        <v>1700</v>
      </c>
      <c r="B4349" t="s">
        <v>365</v>
      </c>
      <c r="C4349" t="s">
        <v>140</v>
      </c>
      <c r="D4349">
        <v>6527</v>
      </c>
      <c r="E4349">
        <v>6649</v>
      </c>
      <c r="F4349">
        <v>6131</v>
      </c>
      <c r="G4349">
        <v>6045</v>
      </c>
      <c r="H4349">
        <v>4527</v>
      </c>
    </row>
    <row r="4350" spans="1:8">
      <c r="A4350" t="s">
        <v>1700</v>
      </c>
      <c r="B4350" t="s">
        <v>365</v>
      </c>
      <c r="C4350" t="s">
        <v>141</v>
      </c>
      <c r="D4350">
        <v>0</v>
      </c>
      <c r="E4350">
        <v>0</v>
      </c>
      <c r="F4350">
        <v>0</v>
      </c>
      <c r="G4350">
        <v>0</v>
      </c>
      <c r="H4350">
        <v>0</v>
      </c>
    </row>
    <row r="4351" spans="1:8">
      <c r="A4351" t="s">
        <v>1700</v>
      </c>
      <c r="B4351" t="s">
        <v>365</v>
      </c>
      <c r="C4351" t="s">
        <v>142</v>
      </c>
      <c r="D4351">
        <v>6527</v>
      </c>
      <c r="E4351">
        <v>6649</v>
      </c>
      <c r="F4351">
        <v>6131</v>
      </c>
      <c r="G4351">
        <v>6045</v>
      </c>
      <c r="H4351">
        <v>4527</v>
      </c>
    </row>
    <row r="4352" spans="1:8">
      <c r="A4352" t="s">
        <v>1700</v>
      </c>
      <c r="B4352" t="s">
        <v>365</v>
      </c>
      <c r="C4352" t="s">
        <v>143</v>
      </c>
      <c r="D4352">
        <v>0</v>
      </c>
      <c r="E4352">
        <v>0</v>
      </c>
      <c r="F4352">
        <v>0</v>
      </c>
      <c r="G4352">
        <v>0</v>
      </c>
      <c r="H4352">
        <v>0</v>
      </c>
    </row>
    <row r="4353" spans="1:8">
      <c r="A4353" t="s">
        <v>1700</v>
      </c>
      <c r="B4353" t="s">
        <v>365</v>
      </c>
      <c r="C4353" t="s">
        <v>144</v>
      </c>
      <c r="D4353">
        <v>25441</v>
      </c>
      <c r="E4353">
        <v>24420</v>
      </c>
      <c r="F4353">
        <v>23559</v>
      </c>
      <c r="G4353">
        <v>20898</v>
      </c>
      <c r="H4353">
        <v>21871</v>
      </c>
    </row>
    <row r="4354" spans="1:8">
      <c r="A4354" t="s">
        <v>1700</v>
      </c>
      <c r="B4354" t="s">
        <v>365</v>
      </c>
      <c r="C4354" t="s">
        <v>145</v>
      </c>
      <c r="D4354">
        <v>149426</v>
      </c>
      <c r="E4354">
        <v>146181</v>
      </c>
      <c r="F4354">
        <v>134282</v>
      </c>
      <c r="G4354">
        <v>129767</v>
      </c>
      <c r="H4354">
        <v>129527</v>
      </c>
    </row>
    <row r="4355" spans="1:8">
      <c r="A4355" t="s">
        <v>1700</v>
      </c>
      <c r="B4355" t="s">
        <v>365</v>
      </c>
      <c r="C4355" t="s">
        <v>146</v>
      </c>
      <c r="D4355">
        <v>18282</v>
      </c>
      <c r="E4355">
        <v>18282</v>
      </c>
      <c r="F4355">
        <v>18282</v>
      </c>
      <c r="G4355">
        <v>18282</v>
      </c>
      <c r="H4355">
        <v>18282</v>
      </c>
    </row>
    <row r="4356" spans="1:8">
      <c r="A4356" t="s">
        <v>1700</v>
      </c>
      <c r="B4356" t="s">
        <v>365</v>
      </c>
      <c r="C4356" t="s">
        <v>147</v>
      </c>
      <c r="D4356">
        <v>18282</v>
      </c>
      <c r="E4356">
        <v>18282</v>
      </c>
      <c r="F4356">
        <v>18282</v>
      </c>
      <c r="G4356">
        <v>18282</v>
      </c>
      <c r="H4356">
        <v>18282</v>
      </c>
    </row>
    <row r="4357" spans="1:8">
      <c r="A4357" t="s">
        <v>1700</v>
      </c>
      <c r="B4357" t="s">
        <v>365</v>
      </c>
      <c r="C4357" t="s">
        <v>1703</v>
      </c>
      <c r="D4357">
        <v>1</v>
      </c>
      <c r="E4357">
        <v>1</v>
      </c>
      <c r="F4357">
        <v>1</v>
      </c>
      <c r="G4357">
        <v>1</v>
      </c>
      <c r="H4357">
        <v>1</v>
      </c>
    </row>
    <row r="4358" spans="1:8">
      <c r="A4358" t="s">
        <v>1700</v>
      </c>
      <c r="B4358" t="s">
        <v>365</v>
      </c>
      <c r="C4358" t="s">
        <v>148</v>
      </c>
      <c r="D4358">
        <v>772</v>
      </c>
      <c r="E4358">
        <v>1990</v>
      </c>
      <c r="F4358">
        <v>4</v>
      </c>
      <c r="G4358">
        <v>-837</v>
      </c>
      <c r="H4358">
        <v>-655</v>
      </c>
    </row>
    <row r="4359" spans="1:8">
      <c r="A4359" t="s">
        <v>1700</v>
      </c>
      <c r="B4359" t="s">
        <v>365</v>
      </c>
      <c r="C4359" t="s">
        <v>149</v>
      </c>
      <c r="D4359">
        <v>772</v>
      </c>
      <c r="E4359">
        <v>1990</v>
      </c>
      <c r="F4359">
        <v>4</v>
      </c>
      <c r="G4359">
        <v>-837</v>
      </c>
      <c r="H4359">
        <v>-655</v>
      </c>
    </row>
    <row r="4360" spans="1:8">
      <c r="A4360" t="s">
        <v>1700</v>
      </c>
      <c r="B4360" t="s">
        <v>365</v>
      </c>
      <c r="C4360" t="s">
        <v>150</v>
      </c>
      <c r="D4360">
        <v>0</v>
      </c>
      <c r="E4360">
        <v>0</v>
      </c>
      <c r="F4360">
        <v>0</v>
      </c>
      <c r="G4360">
        <v>0</v>
      </c>
      <c r="H4360">
        <v>0</v>
      </c>
    </row>
    <row r="4361" spans="1:8">
      <c r="A4361" t="s">
        <v>1700</v>
      </c>
      <c r="B4361" t="s">
        <v>365</v>
      </c>
      <c r="C4361" t="s">
        <v>151</v>
      </c>
      <c r="D4361">
        <v>0</v>
      </c>
      <c r="E4361">
        <v>0</v>
      </c>
      <c r="F4361">
        <v>0</v>
      </c>
      <c r="G4361">
        <v>0</v>
      </c>
      <c r="H4361">
        <v>0</v>
      </c>
    </row>
    <row r="4362" spans="1:8">
      <c r="A4362" t="s">
        <v>1700</v>
      </c>
      <c r="B4362" t="s">
        <v>365</v>
      </c>
      <c r="C4362" t="s">
        <v>152</v>
      </c>
      <c r="D4362">
        <v>138487</v>
      </c>
      <c r="E4362">
        <v>133858</v>
      </c>
      <c r="F4362">
        <v>87487</v>
      </c>
      <c r="G4362">
        <v>45378</v>
      </c>
      <c r="H4362">
        <v>91481</v>
      </c>
    </row>
    <row r="4363" spans="1:8">
      <c r="A4363" t="s">
        <v>1700</v>
      </c>
      <c r="B4363" t="s">
        <v>365</v>
      </c>
      <c r="C4363" t="s">
        <v>1704</v>
      </c>
      <c r="D4363">
        <v>2833</v>
      </c>
      <c r="E4363">
        <v>2834</v>
      </c>
      <c r="F4363">
        <v>2837</v>
      </c>
      <c r="G4363">
        <v>2764</v>
      </c>
      <c r="H4363">
        <v>2114</v>
      </c>
    </row>
    <row r="4364" spans="1:8">
      <c r="A4364" t="s">
        <v>1700</v>
      </c>
      <c r="B4364" t="s">
        <v>365</v>
      </c>
      <c r="C4364" t="s">
        <v>153</v>
      </c>
      <c r="D4364">
        <v>3780</v>
      </c>
      <c r="E4364">
        <v>3960</v>
      </c>
      <c r="F4364">
        <v>3213</v>
      </c>
      <c r="G4364">
        <v>3341</v>
      </c>
      <c r="H4364">
        <v>4374</v>
      </c>
    </row>
    <row r="4365" spans="1:8">
      <c r="A4365" t="s">
        <v>1700</v>
      </c>
      <c r="B4365" t="s">
        <v>365</v>
      </c>
      <c r="C4365" t="s">
        <v>154</v>
      </c>
      <c r="D4365">
        <v>0</v>
      </c>
      <c r="E4365">
        <v>0</v>
      </c>
      <c r="F4365">
        <v>0</v>
      </c>
      <c r="G4365">
        <v>0</v>
      </c>
      <c r="H4365">
        <v>0</v>
      </c>
    </row>
    <row r="4366" spans="1:8">
      <c r="A4366" t="s">
        <v>1700</v>
      </c>
      <c r="B4366" t="s">
        <v>365</v>
      </c>
      <c r="C4366" t="s">
        <v>155</v>
      </c>
      <c r="D4366">
        <v>3780</v>
      </c>
      <c r="E4366">
        <v>3960</v>
      </c>
      <c r="F4366">
        <v>3213</v>
      </c>
      <c r="G4366">
        <v>3341</v>
      </c>
      <c r="H4366">
        <v>4374</v>
      </c>
    </row>
    <row r="4367" spans="1:8">
      <c r="A4367" t="s">
        <v>1700</v>
      </c>
      <c r="B4367" t="s">
        <v>365</v>
      </c>
      <c r="C4367" t="s">
        <v>156</v>
      </c>
      <c r="D4367">
        <v>0</v>
      </c>
      <c r="E4367">
        <v>0</v>
      </c>
      <c r="F4367">
        <v>0</v>
      </c>
      <c r="G4367">
        <v>0</v>
      </c>
      <c r="H4367">
        <v>0</v>
      </c>
    </row>
    <row r="4368" spans="1:8">
      <c r="A4368" t="s">
        <v>1700</v>
      </c>
      <c r="B4368" t="s">
        <v>365</v>
      </c>
      <c r="C4368" t="s">
        <v>157</v>
      </c>
      <c r="D4368">
        <v>142267</v>
      </c>
      <c r="E4368">
        <v>137818</v>
      </c>
      <c r="F4368">
        <v>90701</v>
      </c>
      <c r="G4368">
        <v>48718</v>
      </c>
      <c r="H4368">
        <v>95856</v>
      </c>
    </row>
    <row r="4369" spans="1:8">
      <c r="A4369" t="s">
        <v>1700</v>
      </c>
      <c r="B4369" t="s">
        <v>365</v>
      </c>
      <c r="C4369" t="s">
        <v>158</v>
      </c>
      <c r="D4369">
        <v>3780</v>
      </c>
      <c r="E4369">
        <v>3960</v>
      </c>
      <c r="F4369">
        <v>3213</v>
      </c>
      <c r="G4369">
        <v>3341</v>
      </c>
      <c r="H4369">
        <v>4374</v>
      </c>
    </row>
    <row r="4370" spans="1:8">
      <c r="A4370" t="s">
        <v>1700</v>
      </c>
      <c r="B4370" t="s">
        <v>365</v>
      </c>
      <c r="C4370" t="s">
        <v>159</v>
      </c>
      <c r="D4370">
        <v>0</v>
      </c>
      <c r="E4370">
        <v>0</v>
      </c>
      <c r="F4370">
        <v>0</v>
      </c>
      <c r="G4370">
        <v>0</v>
      </c>
      <c r="H4370">
        <v>0</v>
      </c>
    </row>
    <row r="4371" spans="1:8">
      <c r="A4371" t="s">
        <v>1700</v>
      </c>
      <c r="B4371" t="s">
        <v>365</v>
      </c>
      <c r="C4371" t="s">
        <v>160</v>
      </c>
      <c r="D4371">
        <v>151962</v>
      </c>
      <c r="E4371">
        <v>144173</v>
      </c>
      <c r="F4371">
        <v>155158</v>
      </c>
      <c r="G4371">
        <v>155828</v>
      </c>
      <c r="H4371">
        <v>158125</v>
      </c>
    </row>
    <row r="4372" spans="1:8">
      <c r="A4372" t="s">
        <v>1700</v>
      </c>
      <c r="B4372" t="s">
        <v>365</v>
      </c>
      <c r="C4372" t="s">
        <v>161</v>
      </c>
      <c r="D4372">
        <v>3598</v>
      </c>
      <c r="E4372">
        <v>3406</v>
      </c>
      <c r="F4372">
        <v>3229</v>
      </c>
      <c r="G4372">
        <v>3887</v>
      </c>
      <c r="H4372">
        <v>3492</v>
      </c>
    </row>
    <row r="4373" spans="1:8">
      <c r="A4373" t="s">
        <v>1700</v>
      </c>
      <c r="B4373" t="s">
        <v>365</v>
      </c>
      <c r="C4373" t="s">
        <v>162</v>
      </c>
      <c r="D4373">
        <v>256</v>
      </c>
      <c r="E4373">
        <v>236</v>
      </c>
      <c r="F4373">
        <v>280</v>
      </c>
      <c r="G4373">
        <v>81</v>
      </c>
      <c r="H4373">
        <v>153</v>
      </c>
    </row>
    <row r="4374" spans="1:8">
      <c r="A4374" t="s">
        <v>1700</v>
      </c>
      <c r="B4374" t="s">
        <v>365</v>
      </c>
      <c r="C4374" t="s">
        <v>163</v>
      </c>
      <c r="D4374">
        <v>27482</v>
      </c>
      <c r="E4374">
        <v>31937</v>
      </c>
      <c r="F4374">
        <v>25344</v>
      </c>
      <c r="G4374">
        <v>12691</v>
      </c>
      <c r="H4374">
        <v>28043</v>
      </c>
    </row>
    <row r="4375" spans="1:8">
      <c r="A4375" t="s">
        <v>1700</v>
      </c>
      <c r="B4375" t="s">
        <v>365</v>
      </c>
      <c r="C4375" t="s">
        <v>164</v>
      </c>
      <c r="D4375">
        <v>44</v>
      </c>
      <c r="E4375">
        <v>8</v>
      </c>
      <c r="F4375">
        <v>30</v>
      </c>
      <c r="G4375">
        <v>33</v>
      </c>
      <c r="H4375">
        <v>18</v>
      </c>
    </row>
    <row r="4376" spans="1:8">
      <c r="A4376" t="s">
        <v>1700</v>
      </c>
      <c r="B4376" t="s">
        <v>365</v>
      </c>
      <c r="C4376" t="s">
        <v>165</v>
      </c>
      <c r="D4376">
        <v>183341</v>
      </c>
      <c r="E4376">
        <v>179759</v>
      </c>
      <c r="F4376">
        <v>184040</v>
      </c>
      <c r="G4376">
        <v>172520</v>
      </c>
      <c r="H4376">
        <v>189831</v>
      </c>
    </row>
    <row r="4377" spans="1:8">
      <c r="A4377" t="s">
        <v>1700</v>
      </c>
      <c r="B4377" t="s">
        <v>365</v>
      </c>
      <c r="C4377" t="s">
        <v>166</v>
      </c>
      <c r="D4377">
        <v>183085</v>
      </c>
      <c r="E4377">
        <v>179523</v>
      </c>
      <c r="F4377">
        <v>183761</v>
      </c>
      <c r="G4377">
        <v>172439</v>
      </c>
      <c r="H4377">
        <v>189678</v>
      </c>
    </row>
    <row r="4378" spans="1:8">
      <c r="A4378" t="s">
        <v>1700</v>
      </c>
      <c r="B4378" t="s">
        <v>365</v>
      </c>
      <c r="C4378" t="s">
        <v>167</v>
      </c>
      <c r="D4378">
        <v>256</v>
      </c>
      <c r="E4378">
        <v>236</v>
      </c>
      <c r="F4378">
        <v>280</v>
      </c>
      <c r="G4378">
        <v>81</v>
      </c>
      <c r="H4378">
        <v>153</v>
      </c>
    </row>
    <row r="4379" spans="1:8">
      <c r="A4379" t="s">
        <v>1700</v>
      </c>
      <c r="B4379" t="s">
        <v>365</v>
      </c>
      <c r="C4379" t="s">
        <v>168</v>
      </c>
      <c r="D4379">
        <v>176440</v>
      </c>
      <c r="E4379">
        <v>173966</v>
      </c>
      <c r="F4379">
        <v>178118</v>
      </c>
      <c r="G4379">
        <v>166035</v>
      </c>
      <c r="H4379">
        <v>186974</v>
      </c>
    </row>
    <row r="4380" spans="1:8">
      <c r="A4380" t="s">
        <v>1700</v>
      </c>
      <c r="B4380" t="s">
        <v>365</v>
      </c>
      <c r="C4380" t="s">
        <v>169</v>
      </c>
      <c r="D4380">
        <v>0</v>
      </c>
      <c r="E4380">
        <v>0</v>
      </c>
      <c r="F4380">
        <v>0</v>
      </c>
      <c r="G4380">
        <v>0</v>
      </c>
      <c r="H4380">
        <v>0</v>
      </c>
    </row>
    <row r="4381" spans="1:8">
      <c r="A4381" t="s">
        <v>1700</v>
      </c>
      <c r="B4381" t="s">
        <v>365</v>
      </c>
      <c r="C4381" t="s">
        <v>1705</v>
      </c>
      <c r="D4381">
        <v>23706</v>
      </c>
      <c r="E4381">
        <v>23162</v>
      </c>
      <c r="F4381">
        <v>24340</v>
      </c>
      <c r="G4381">
        <v>25579</v>
      </c>
      <c r="H4381">
        <v>24866</v>
      </c>
    </row>
    <row r="4382" spans="1:8">
      <c r="A4382" t="s">
        <v>1700</v>
      </c>
      <c r="B4382" t="s">
        <v>365</v>
      </c>
      <c r="C4382" t="s">
        <v>170</v>
      </c>
      <c r="D4382">
        <v>0</v>
      </c>
      <c r="E4382">
        <v>0</v>
      </c>
      <c r="F4382">
        <v>0</v>
      </c>
      <c r="G4382">
        <v>0</v>
      </c>
      <c r="H4382">
        <v>0</v>
      </c>
    </row>
    <row r="4383" spans="1:8">
      <c r="A4383" t="s">
        <v>1700</v>
      </c>
      <c r="B4383" t="s">
        <v>365</v>
      </c>
      <c r="C4383" t="s">
        <v>171</v>
      </c>
      <c r="D4383">
        <v>212420</v>
      </c>
      <c r="E4383">
        <v>174049</v>
      </c>
      <c r="F4383">
        <v>195169</v>
      </c>
      <c r="G4383">
        <v>132144</v>
      </c>
      <c r="H4383">
        <v>159366</v>
      </c>
    </row>
    <row r="4384" spans="1:8">
      <c r="A4384" t="s">
        <v>1700</v>
      </c>
      <c r="B4384" t="s">
        <v>365</v>
      </c>
      <c r="C4384" t="s">
        <v>172</v>
      </c>
      <c r="D4384">
        <v>0</v>
      </c>
      <c r="E4384">
        <v>0</v>
      </c>
      <c r="F4384">
        <v>0</v>
      </c>
      <c r="G4384">
        <v>0</v>
      </c>
      <c r="H4384">
        <v>0</v>
      </c>
    </row>
    <row r="4385" spans="1:8">
      <c r="A4385" t="s">
        <v>1700</v>
      </c>
      <c r="B4385" t="s">
        <v>365</v>
      </c>
      <c r="C4385" t="s">
        <v>173</v>
      </c>
      <c r="D4385">
        <v>18344</v>
      </c>
      <c r="E4385">
        <v>17225</v>
      </c>
      <c r="F4385">
        <v>16899</v>
      </c>
      <c r="G4385">
        <v>14339</v>
      </c>
      <c r="H4385">
        <v>16805</v>
      </c>
    </row>
    <row r="4386" spans="1:8">
      <c r="A4386" t="s">
        <v>1700</v>
      </c>
      <c r="B4386" t="s">
        <v>365</v>
      </c>
      <c r="C4386" t="s">
        <v>174</v>
      </c>
      <c r="D4386">
        <v>290</v>
      </c>
      <c r="E4386">
        <v>279</v>
      </c>
      <c r="F4386">
        <v>272</v>
      </c>
      <c r="G4386">
        <v>263</v>
      </c>
      <c r="H4386">
        <v>277</v>
      </c>
    </row>
    <row r="4387" spans="1:8">
      <c r="A4387" t="s">
        <v>1700</v>
      </c>
      <c r="B4387" t="s">
        <v>365</v>
      </c>
      <c r="C4387" t="s">
        <v>175</v>
      </c>
      <c r="D4387">
        <v>278</v>
      </c>
      <c r="E4387">
        <v>267</v>
      </c>
      <c r="F4387">
        <v>257</v>
      </c>
      <c r="G4387">
        <v>251</v>
      </c>
      <c r="H4387">
        <v>261</v>
      </c>
    </row>
    <row r="4388" spans="1:8">
      <c r="A4388" t="s">
        <v>1700</v>
      </c>
      <c r="B4388" t="s">
        <v>365</v>
      </c>
      <c r="C4388" t="s">
        <v>176</v>
      </c>
      <c r="D4388">
        <v>0</v>
      </c>
      <c r="E4388">
        <v>0</v>
      </c>
      <c r="F4388">
        <v>0</v>
      </c>
      <c r="G4388">
        <v>0</v>
      </c>
      <c r="H4388">
        <v>0</v>
      </c>
    </row>
    <row r="4389" spans="1:8">
      <c r="A4389" t="s">
        <v>1700</v>
      </c>
      <c r="B4389" t="s">
        <v>365</v>
      </c>
      <c r="C4389" t="s">
        <v>177</v>
      </c>
      <c r="D4389">
        <v>18913</v>
      </c>
      <c r="E4389">
        <v>17771</v>
      </c>
      <c r="F4389">
        <v>17428</v>
      </c>
      <c r="G4389">
        <v>14853</v>
      </c>
      <c r="H4389">
        <v>17343</v>
      </c>
    </row>
    <row r="4390" spans="1:8">
      <c r="A4390" t="s">
        <v>1700</v>
      </c>
      <c r="B4390" t="s">
        <v>365</v>
      </c>
      <c r="C4390" t="s">
        <v>178</v>
      </c>
      <c r="D4390">
        <v>260044</v>
      </c>
      <c r="E4390">
        <v>260044</v>
      </c>
      <c r="F4390">
        <v>304992</v>
      </c>
      <c r="G4390">
        <v>455712</v>
      </c>
      <c r="H4390">
        <v>459342</v>
      </c>
    </row>
    <row r="4391" spans="1:8">
      <c r="A4391" t="s">
        <v>1700</v>
      </c>
      <c r="B4391" t="s">
        <v>365</v>
      </c>
      <c r="C4391" t="s">
        <v>179</v>
      </c>
      <c r="D4391">
        <v>260044</v>
      </c>
      <c r="E4391">
        <v>260044</v>
      </c>
      <c r="F4391">
        <v>304992</v>
      </c>
      <c r="G4391">
        <v>455712</v>
      </c>
      <c r="H4391">
        <v>459342</v>
      </c>
    </row>
    <row r="4392" spans="1:8">
      <c r="A4392" t="s">
        <v>1700</v>
      </c>
      <c r="B4392" t="s">
        <v>365</v>
      </c>
      <c r="C4392" t="s">
        <v>180</v>
      </c>
      <c r="D4392">
        <v>44</v>
      </c>
      <c r="E4392">
        <v>44</v>
      </c>
      <c r="F4392">
        <v>41</v>
      </c>
      <c r="G4392">
        <v>37</v>
      </c>
      <c r="H4392">
        <v>32</v>
      </c>
    </row>
    <row r="4393" spans="1:8">
      <c r="A4393" t="s">
        <v>1700</v>
      </c>
      <c r="B4393" t="s">
        <v>365</v>
      </c>
      <c r="C4393" t="s">
        <v>181</v>
      </c>
      <c r="D4393">
        <v>83595</v>
      </c>
      <c r="E4393">
        <v>84245</v>
      </c>
      <c r="F4393">
        <v>82858</v>
      </c>
      <c r="G4393">
        <v>76424</v>
      </c>
      <c r="H4393">
        <v>76632</v>
      </c>
    </row>
    <row r="4394" spans="1:8">
      <c r="A4394" t="s">
        <v>1700</v>
      </c>
      <c r="B4394" t="s">
        <v>365</v>
      </c>
      <c r="C4394" t="s">
        <v>182</v>
      </c>
      <c r="D4394">
        <v>126792</v>
      </c>
      <c r="E4394">
        <v>127666</v>
      </c>
      <c r="F4394">
        <v>129132</v>
      </c>
      <c r="G4394">
        <v>123775</v>
      </c>
      <c r="H4394">
        <v>129458</v>
      </c>
    </row>
    <row r="4395" spans="1:8">
      <c r="A4395" t="s">
        <v>1700</v>
      </c>
      <c r="B4395" t="s">
        <v>365</v>
      </c>
      <c r="C4395" t="s">
        <v>183</v>
      </c>
      <c r="D4395">
        <v>100763</v>
      </c>
      <c r="E4395">
        <v>109408</v>
      </c>
      <c r="F4395">
        <v>105724</v>
      </c>
      <c r="G4395">
        <v>103864</v>
      </c>
      <c r="H4395">
        <v>103753</v>
      </c>
    </row>
    <row r="4396" spans="1:8">
      <c r="A4396" t="s">
        <v>1700</v>
      </c>
      <c r="B4396" t="s">
        <v>365</v>
      </c>
      <c r="C4396" t="s">
        <v>184</v>
      </c>
      <c r="D4396">
        <v>311195</v>
      </c>
      <c r="E4396">
        <v>321363</v>
      </c>
      <c r="F4396">
        <v>317755</v>
      </c>
      <c r="G4396">
        <v>304100</v>
      </c>
      <c r="H4396">
        <v>309876</v>
      </c>
    </row>
    <row r="4397" spans="1:8">
      <c r="A4397" t="s">
        <v>1700</v>
      </c>
      <c r="B4397" t="s">
        <v>365</v>
      </c>
      <c r="C4397" t="s">
        <v>185</v>
      </c>
      <c r="D4397">
        <v>311195</v>
      </c>
      <c r="E4397">
        <v>321363</v>
      </c>
      <c r="F4397">
        <v>317755</v>
      </c>
      <c r="G4397">
        <v>304100</v>
      </c>
      <c r="H4397">
        <v>309876</v>
      </c>
    </row>
    <row r="4398" spans="1:8">
      <c r="A4398" t="s">
        <v>1700</v>
      </c>
      <c r="B4398" t="s">
        <v>365</v>
      </c>
      <c r="C4398" t="s">
        <v>186</v>
      </c>
      <c r="D4398">
        <v>136</v>
      </c>
      <c r="E4398">
        <v>38</v>
      </c>
      <c r="F4398">
        <v>60</v>
      </c>
      <c r="G4398">
        <v>143</v>
      </c>
      <c r="H4398">
        <v>169</v>
      </c>
    </row>
    <row r="4399" spans="1:8">
      <c r="A4399" t="s">
        <v>1700</v>
      </c>
      <c r="B4399" t="s">
        <v>365</v>
      </c>
      <c r="C4399" t="s">
        <v>187</v>
      </c>
      <c r="D4399">
        <v>136</v>
      </c>
      <c r="E4399">
        <v>38</v>
      </c>
      <c r="F4399">
        <v>60</v>
      </c>
      <c r="G4399">
        <v>143</v>
      </c>
      <c r="H4399">
        <v>169</v>
      </c>
    </row>
    <row r="4400" spans="1:8">
      <c r="A4400" t="s">
        <v>1700</v>
      </c>
      <c r="B4400" t="s">
        <v>365</v>
      </c>
      <c r="C4400" t="s">
        <v>1706</v>
      </c>
      <c r="D4400">
        <v>20601</v>
      </c>
      <c r="E4400">
        <v>20057</v>
      </c>
      <c r="F4400">
        <v>21262</v>
      </c>
      <c r="G4400">
        <v>22427</v>
      </c>
      <c r="H4400">
        <v>21714</v>
      </c>
    </row>
    <row r="4401" spans="1:8">
      <c r="A4401" t="s">
        <v>1700</v>
      </c>
      <c r="B4401" t="s">
        <v>365</v>
      </c>
      <c r="C4401" t="s">
        <v>188</v>
      </c>
      <c r="D4401">
        <v>3673099</v>
      </c>
      <c r="E4401">
        <v>3732915</v>
      </c>
      <c r="F4401">
        <v>3791588</v>
      </c>
      <c r="G4401">
        <v>3746944</v>
      </c>
      <c r="H4401">
        <v>3797713</v>
      </c>
    </row>
    <row r="4402" spans="1:8">
      <c r="A4402" t="s">
        <v>1700</v>
      </c>
      <c r="B4402" t="s">
        <v>365</v>
      </c>
      <c r="C4402" t="s">
        <v>189</v>
      </c>
      <c r="D4402">
        <v>64074</v>
      </c>
      <c r="E4402">
        <v>65677</v>
      </c>
      <c r="F4402">
        <v>58274</v>
      </c>
      <c r="G4402">
        <v>52092</v>
      </c>
      <c r="H4402">
        <v>52123</v>
      </c>
    </row>
    <row r="4403" spans="1:8">
      <c r="A4403" t="s">
        <v>1700</v>
      </c>
      <c r="B4403" t="s">
        <v>365</v>
      </c>
      <c r="C4403" t="s">
        <v>190</v>
      </c>
      <c r="D4403">
        <v>262929</v>
      </c>
      <c r="E4403">
        <v>239081</v>
      </c>
      <c r="F4403">
        <v>234089</v>
      </c>
      <c r="G4403">
        <v>217010</v>
      </c>
      <c r="H4403">
        <v>216894</v>
      </c>
    </row>
    <row r="4404" spans="1:8">
      <c r="A4404" t="s">
        <v>1700</v>
      </c>
      <c r="B4404" t="s">
        <v>365</v>
      </c>
      <c r="C4404" t="s">
        <v>191</v>
      </c>
      <c r="D4404">
        <v>0</v>
      </c>
      <c r="E4404">
        <v>0</v>
      </c>
      <c r="F4404">
        <v>0</v>
      </c>
      <c r="G4404">
        <v>0</v>
      </c>
      <c r="H4404">
        <v>0</v>
      </c>
    </row>
    <row r="4405" spans="1:8">
      <c r="A4405" t="s">
        <v>1700</v>
      </c>
      <c r="B4405" t="s">
        <v>365</v>
      </c>
      <c r="C4405" t="s">
        <v>192</v>
      </c>
      <c r="D4405">
        <v>241213.4</v>
      </c>
      <c r="E4405">
        <v>256677.8</v>
      </c>
      <c r="F4405">
        <v>255481.9</v>
      </c>
      <c r="G4405">
        <v>232527.8</v>
      </c>
      <c r="H4405">
        <v>258571.3</v>
      </c>
    </row>
    <row r="4406" spans="1:8">
      <c r="A4406" t="s">
        <v>1700</v>
      </c>
      <c r="B4406" t="s">
        <v>365</v>
      </c>
      <c r="C4406" t="s">
        <v>193</v>
      </c>
      <c r="D4406">
        <v>233352</v>
      </c>
      <c r="E4406">
        <v>237298</v>
      </c>
      <c r="F4406">
        <v>237045</v>
      </c>
      <c r="G4406">
        <v>218422</v>
      </c>
      <c r="H4406">
        <v>221153</v>
      </c>
    </row>
    <row r="4407" spans="1:8">
      <c r="A4407" t="s">
        <v>1700</v>
      </c>
      <c r="B4407" t="s">
        <v>365</v>
      </c>
      <c r="C4407" t="s">
        <v>194</v>
      </c>
      <c r="D4407">
        <v>852</v>
      </c>
      <c r="E4407">
        <v>852</v>
      </c>
      <c r="F4407">
        <v>852</v>
      </c>
      <c r="G4407">
        <v>852</v>
      </c>
      <c r="H4407">
        <v>852</v>
      </c>
    </row>
    <row r="4408" spans="1:8">
      <c r="A4408" t="s">
        <v>1700</v>
      </c>
      <c r="B4408" t="s">
        <v>365</v>
      </c>
      <c r="C4408" t="s">
        <v>195</v>
      </c>
      <c r="D4408">
        <v>0</v>
      </c>
      <c r="E4408">
        <v>0</v>
      </c>
      <c r="F4408">
        <v>0</v>
      </c>
      <c r="G4408">
        <v>0</v>
      </c>
      <c r="H4408">
        <v>0</v>
      </c>
    </row>
    <row r="4409" spans="1:8">
      <c r="A4409" t="s">
        <v>1700</v>
      </c>
      <c r="B4409" t="s">
        <v>365</v>
      </c>
      <c r="C4409" t="s">
        <v>1707</v>
      </c>
      <c r="D4409">
        <v>0</v>
      </c>
      <c r="E4409">
        <v>0</v>
      </c>
      <c r="F4409">
        <v>0</v>
      </c>
      <c r="G4409">
        <v>0</v>
      </c>
      <c r="H4409">
        <v>0</v>
      </c>
    </row>
    <row r="4410" spans="1:8">
      <c r="A4410" t="s">
        <v>1700</v>
      </c>
      <c r="B4410" t="s">
        <v>365</v>
      </c>
      <c r="C4410" t="s">
        <v>196</v>
      </c>
      <c r="D4410">
        <v>42</v>
      </c>
      <c r="E4410">
        <v>42</v>
      </c>
      <c r="F4410">
        <v>42</v>
      </c>
      <c r="G4410">
        <v>42</v>
      </c>
      <c r="H4410">
        <v>42</v>
      </c>
    </row>
    <row r="4411" spans="1:8">
      <c r="A4411" t="s">
        <v>1700</v>
      </c>
      <c r="B4411" t="s">
        <v>365</v>
      </c>
      <c r="C4411" t="s">
        <v>197</v>
      </c>
      <c r="D4411">
        <v>948</v>
      </c>
      <c r="E4411">
        <v>948</v>
      </c>
      <c r="F4411">
        <v>948</v>
      </c>
      <c r="G4411">
        <v>948</v>
      </c>
      <c r="H4411">
        <v>948</v>
      </c>
    </row>
    <row r="4412" spans="1:8">
      <c r="A4412" t="s">
        <v>1700</v>
      </c>
      <c r="B4412" t="s">
        <v>365</v>
      </c>
      <c r="C4412" t="s">
        <v>198</v>
      </c>
      <c r="D4412">
        <v>1842</v>
      </c>
      <c r="E4412">
        <v>1842</v>
      </c>
      <c r="F4412">
        <v>1842</v>
      </c>
      <c r="G4412">
        <v>1842</v>
      </c>
      <c r="H4412">
        <v>1842</v>
      </c>
    </row>
    <row r="4413" spans="1:8">
      <c r="A4413" t="s">
        <v>1700</v>
      </c>
      <c r="B4413" t="s">
        <v>365</v>
      </c>
      <c r="C4413" t="s">
        <v>199</v>
      </c>
      <c r="D4413">
        <v>1842</v>
      </c>
      <c r="E4413">
        <v>1842</v>
      </c>
      <c r="F4413">
        <v>1842</v>
      </c>
      <c r="G4413">
        <v>1842</v>
      </c>
      <c r="H4413">
        <v>1842</v>
      </c>
    </row>
    <row r="4414" spans="1:8">
      <c r="A4414" t="s">
        <v>1700</v>
      </c>
      <c r="B4414" t="s">
        <v>365</v>
      </c>
      <c r="C4414" t="s">
        <v>200</v>
      </c>
      <c r="D4414">
        <v>297</v>
      </c>
      <c r="E4414">
        <v>228</v>
      </c>
      <c r="F4414">
        <v>231</v>
      </c>
      <c r="G4414">
        <v>311</v>
      </c>
      <c r="H4414">
        <v>188</v>
      </c>
    </row>
    <row r="4415" spans="1:8">
      <c r="A4415" t="s">
        <v>1700</v>
      </c>
      <c r="B4415" t="s">
        <v>365</v>
      </c>
      <c r="C4415" t="s">
        <v>201</v>
      </c>
      <c r="D4415">
        <v>1331</v>
      </c>
      <c r="E4415">
        <v>1107</v>
      </c>
      <c r="F4415">
        <v>1401</v>
      </c>
      <c r="G4415">
        <v>1517</v>
      </c>
      <c r="H4415">
        <v>1407</v>
      </c>
    </row>
    <row r="4416" spans="1:8">
      <c r="A4416" t="s">
        <v>1700</v>
      </c>
      <c r="B4416" t="s">
        <v>365</v>
      </c>
      <c r="C4416" t="s">
        <v>202</v>
      </c>
      <c r="D4416">
        <v>460293</v>
      </c>
      <c r="E4416">
        <v>467401</v>
      </c>
      <c r="F4416">
        <v>498054</v>
      </c>
      <c r="G4416">
        <v>648949</v>
      </c>
      <c r="H4416">
        <v>668436</v>
      </c>
    </row>
    <row r="4417" spans="1:8">
      <c r="A4417" t="s">
        <v>1700</v>
      </c>
      <c r="B4417" t="s">
        <v>365</v>
      </c>
      <c r="C4417" t="s">
        <v>203</v>
      </c>
      <c r="D4417">
        <v>1699</v>
      </c>
      <c r="E4417">
        <v>1748</v>
      </c>
      <c r="F4417">
        <v>1933</v>
      </c>
      <c r="G4417">
        <v>1988</v>
      </c>
      <c r="H4417">
        <v>2105</v>
      </c>
    </row>
    <row r="4418" spans="1:8">
      <c r="A4418" t="s">
        <v>1700</v>
      </c>
      <c r="B4418" t="s">
        <v>365</v>
      </c>
      <c r="C4418" t="s">
        <v>204</v>
      </c>
      <c r="D4418">
        <v>463619</v>
      </c>
      <c r="E4418">
        <v>470485</v>
      </c>
      <c r="F4418">
        <v>501620</v>
      </c>
      <c r="G4418">
        <v>652765</v>
      </c>
      <c r="H4418">
        <v>672136</v>
      </c>
    </row>
    <row r="4419" spans="1:8">
      <c r="A4419" t="s">
        <v>1700</v>
      </c>
      <c r="B4419" t="s">
        <v>365</v>
      </c>
      <c r="C4419" t="s">
        <v>205</v>
      </c>
      <c r="D4419">
        <v>463619</v>
      </c>
      <c r="E4419">
        <v>470485</v>
      </c>
      <c r="F4419">
        <v>501620</v>
      </c>
      <c r="G4419">
        <v>652765</v>
      </c>
      <c r="H4419">
        <v>672136</v>
      </c>
    </row>
    <row r="4420" spans="1:8">
      <c r="A4420" t="s">
        <v>1700</v>
      </c>
      <c r="B4420" t="s">
        <v>365</v>
      </c>
      <c r="C4420" t="s">
        <v>1708</v>
      </c>
      <c r="D4420">
        <v>0</v>
      </c>
      <c r="E4420">
        <v>0</v>
      </c>
      <c r="F4420">
        <v>0</v>
      </c>
      <c r="G4420">
        <v>0</v>
      </c>
      <c r="H4420">
        <v>0</v>
      </c>
    </row>
    <row r="4421" spans="1:8">
      <c r="A4421" t="s">
        <v>1700</v>
      </c>
      <c r="B4421" t="s">
        <v>365</v>
      </c>
      <c r="C4421" t="s">
        <v>1709</v>
      </c>
      <c r="D4421">
        <v>192</v>
      </c>
      <c r="E4421">
        <v>192</v>
      </c>
      <c r="F4421">
        <v>192</v>
      </c>
      <c r="G4421">
        <v>192</v>
      </c>
      <c r="H4421">
        <v>192</v>
      </c>
    </row>
    <row r="4422" spans="1:8">
      <c r="A4422" t="s">
        <v>1700</v>
      </c>
      <c r="B4422" t="s">
        <v>365</v>
      </c>
      <c r="C4422" t="s">
        <v>206</v>
      </c>
      <c r="D4422">
        <v>0</v>
      </c>
      <c r="E4422">
        <v>0</v>
      </c>
      <c r="F4422">
        <v>0</v>
      </c>
      <c r="G4422">
        <v>0</v>
      </c>
      <c r="H4422">
        <v>0</v>
      </c>
    </row>
    <row r="4423" spans="1:8">
      <c r="A4423" t="s">
        <v>1700</v>
      </c>
      <c r="B4423" t="s">
        <v>365</v>
      </c>
      <c r="C4423" t="s">
        <v>207</v>
      </c>
      <c r="D4423">
        <v>8345</v>
      </c>
      <c r="E4423">
        <v>10734</v>
      </c>
      <c r="F4423">
        <v>12153</v>
      </c>
      <c r="G4423">
        <v>10553</v>
      </c>
      <c r="H4423">
        <v>9810</v>
      </c>
    </row>
    <row r="4424" spans="1:8">
      <c r="A4424" t="s">
        <v>1700</v>
      </c>
      <c r="B4424" t="s">
        <v>365</v>
      </c>
      <c r="C4424" t="s">
        <v>208</v>
      </c>
      <c r="D4424">
        <v>0</v>
      </c>
      <c r="E4424">
        <v>0</v>
      </c>
      <c r="F4424">
        <v>0</v>
      </c>
      <c r="G4424">
        <v>0</v>
      </c>
      <c r="H4424">
        <v>0</v>
      </c>
    </row>
    <row r="4425" spans="1:8">
      <c r="A4425" t="s">
        <v>1700</v>
      </c>
      <c r="B4425" t="s">
        <v>365</v>
      </c>
      <c r="C4425" t="s">
        <v>209</v>
      </c>
      <c r="D4425">
        <v>8345</v>
      </c>
      <c r="E4425">
        <v>10734</v>
      </c>
      <c r="F4425">
        <v>12153</v>
      </c>
      <c r="G4425">
        <v>10553</v>
      </c>
      <c r="H4425">
        <v>9810</v>
      </c>
    </row>
    <row r="4426" spans="1:8">
      <c r="A4426" t="s">
        <v>1700</v>
      </c>
      <c r="B4426" t="s">
        <v>365</v>
      </c>
      <c r="C4426" t="s">
        <v>210</v>
      </c>
      <c r="D4426">
        <v>0</v>
      </c>
      <c r="E4426">
        <v>0</v>
      </c>
      <c r="F4426">
        <v>0</v>
      </c>
      <c r="G4426">
        <v>0</v>
      </c>
      <c r="H4426">
        <v>0</v>
      </c>
    </row>
    <row r="4427" spans="1:8">
      <c r="A4427" t="s">
        <v>1700</v>
      </c>
      <c r="B4427" t="s">
        <v>365</v>
      </c>
      <c r="C4427" t="s">
        <v>211</v>
      </c>
      <c r="D4427">
        <v>0</v>
      </c>
      <c r="E4427">
        <v>0</v>
      </c>
      <c r="F4427">
        <v>0</v>
      </c>
      <c r="G4427">
        <v>0</v>
      </c>
      <c r="H4427">
        <v>0</v>
      </c>
    </row>
    <row r="4428" spans="1:8">
      <c r="A4428" t="s">
        <v>1700</v>
      </c>
      <c r="B4428" t="s">
        <v>365</v>
      </c>
      <c r="C4428" t="s">
        <v>212</v>
      </c>
      <c r="D4428">
        <v>0</v>
      </c>
      <c r="E4428">
        <v>0</v>
      </c>
      <c r="F4428">
        <v>0</v>
      </c>
      <c r="G4428">
        <v>0</v>
      </c>
      <c r="H4428">
        <v>0</v>
      </c>
    </row>
    <row r="4429" spans="1:8">
      <c r="A4429" t="s">
        <v>1700</v>
      </c>
      <c r="B4429" t="s">
        <v>365</v>
      </c>
      <c r="C4429" t="s">
        <v>213</v>
      </c>
      <c r="D4429">
        <v>179</v>
      </c>
      <c r="E4429">
        <v>-123</v>
      </c>
      <c r="F4429">
        <v>16</v>
      </c>
      <c r="G4429">
        <v>-46</v>
      </c>
      <c r="H4429">
        <v>-90</v>
      </c>
    </row>
    <row r="4430" spans="1:8">
      <c r="A4430" t="s">
        <v>1700</v>
      </c>
      <c r="B4430" t="s">
        <v>365</v>
      </c>
      <c r="C4430" t="s">
        <v>214</v>
      </c>
      <c r="D4430">
        <v>179</v>
      </c>
      <c r="E4430">
        <v>-123</v>
      </c>
      <c r="F4430">
        <v>16</v>
      </c>
      <c r="G4430">
        <v>-46</v>
      </c>
      <c r="H4430">
        <v>-90</v>
      </c>
    </row>
    <row r="4431" spans="1:8">
      <c r="A4431" t="s">
        <v>1700</v>
      </c>
      <c r="B4431" t="s">
        <v>365</v>
      </c>
      <c r="C4431" t="s">
        <v>215</v>
      </c>
      <c r="D4431">
        <v>22019</v>
      </c>
      <c r="E4431">
        <v>22219</v>
      </c>
      <c r="F4431">
        <v>23842</v>
      </c>
      <c r="G4431">
        <v>14034</v>
      </c>
      <c r="H4431">
        <v>16023</v>
      </c>
    </row>
    <row r="4432" spans="1:8">
      <c r="A4432" t="s">
        <v>1700</v>
      </c>
      <c r="B4432" t="s">
        <v>365</v>
      </c>
      <c r="C4432" t="s">
        <v>216</v>
      </c>
      <c r="D4432">
        <v>22019</v>
      </c>
      <c r="E4432">
        <v>22219</v>
      </c>
      <c r="F4432">
        <v>23842</v>
      </c>
      <c r="G4432">
        <v>14034</v>
      </c>
      <c r="H4432">
        <v>16023</v>
      </c>
    </row>
    <row r="4433" spans="1:8">
      <c r="A4433" t="s">
        <v>1700</v>
      </c>
      <c r="B4433" t="s">
        <v>365</v>
      </c>
      <c r="C4433" t="s">
        <v>217</v>
      </c>
      <c r="D4433">
        <v>22019</v>
      </c>
      <c r="E4433">
        <v>22219</v>
      </c>
      <c r="F4433">
        <v>23842</v>
      </c>
      <c r="G4433">
        <v>14034</v>
      </c>
      <c r="H4433">
        <v>16023</v>
      </c>
    </row>
    <row r="4434" spans="1:8">
      <c r="A4434" t="s">
        <v>1700</v>
      </c>
      <c r="B4434" t="s">
        <v>365</v>
      </c>
      <c r="C4434" t="s">
        <v>218</v>
      </c>
      <c r="D4434">
        <v>5</v>
      </c>
      <c r="E4434">
        <v>4</v>
      </c>
      <c r="F4434">
        <v>3</v>
      </c>
      <c r="G4434">
        <v>1</v>
      </c>
      <c r="H4434">
        <v>5</v>
      </c>
    </row>
    <row r="4435" spans="1:8">
      <c r="A4435" t="s">
        <v>1700</v>
      </c>
      <c r="B4435" t="s">
        <v>365</v>
      </c>
      <c r="C4435" t="s">
        <v>219</v>
      </c>
      <c r="D4435">
        <v>27</v>
      </c>
      <c r="E4435">
        <v>41</v>
      </c>
      <c r="F4435">
        <v>43</v>
      </c>
      <c r="G4435">
        <v>32</v>
      </c>
      <c r="H4435">
        <v>28</v>
      </c>
    </row>
    <row r="4436" spans="1:8">
      <c r="A4436" t="s">
        <v>1700</v>
      </c>
      <c r="B4436" t="s">
        <v>365</v>
      </c>
      <c r="C4436" t="s">
        <v>220</v>
      </c>
      <c r="D4436">
        <v>2</v>
      </c>
      <c r="E4436">
        <v>4</v>
      </c>
      <c r="F4436">
        <v>2</v>
      </c>
      <c r="G4436">
        <v>1</v>
      </c>
      <c r="H4436">
        <v>2</v>
      </c>
    </row>
    <row r="4437" spans="1:8">
      <c r="A4437" t="s">
        <v>1700</v>
      </c>
      <c r="B4437" t="s">
        <v>365</v>
      </c>
      <c r="C4437" t="s">
        <v>221</v>
      </c>
      <c r="D4437">
        <v>35</v>
      </c>
      <c r="E4437">
        <v>49</v>
      </c>
      <c r="F4437">
        <v>48</v>
      </c>
      <c r="G4437">
        <v>34</v>
      </c>
      <c r="H4437">
        <v>36</v>
      </c>
    </row>
    <row r="4438" spans="1:8">
      <c r="A4438" t="s">
        <v>1700</v>
      </c>
      <c r="B4438" t="s">
        <v>365</v>
      </c>
      <c r="C4438" t="s">
        <v>222</v>
      </c>
      <c r="D4438">
        <v>35</v>
      </c>
      <c r="E4438">
        <v>49</v>
      </c>
      <c r="F4438">
        <v>48</v>
      </c>
      <c r="G4438">
        <v>34</v>
      </c>
      <c r="H4438">
        <v>36</v>
      </c>
    </row>
    <row r="4439" spans="1:8">
      <c r="A4439" t="s">
        <v>1700</v>
      </c>
      <c r="B4439" t="s">
        <v>365</v>
      </c>
      <c r="C4439" t="s">
        <v>223</v>
      </c>
      <c r="D4439">
        <v>78</v>
      </c>
      <c r="E4439">
        <v>73</v>
      </c>
      <c r="F4439">
        <v>65</v>
      </c>
      <c r="G4439">
        <v>56</v>
      </c>
      <c r="H4439">
        <v>52</v>
      </c>
    </row>
    <row r="4440" spans="1:8">
      <c r="A4440" t="s">
        <v>1700</v>
      </c>
      <c r="B4440" t="s">
        <v>365</v>
      </c>
      <c r="C4440" t="s">
        <v>224</v>
      </c>
      <c r="D4440">
        <v>146954</v>
      </c>
      <c r="E4440">
        <v>139878</v>
      </c>
      <c r="F4440">
        <v>133664</v>
      </c>
      <c r="G4440">
        <v>117019</v>
      </c>
      <c r="H4440">
        <v>124264</v>
      </c>
    </row>
    <row r="4441" spans="1:8">
      <c r="A4441" t="s">
        <v>1700</v>
      </c>
      <c r="B4441" t="s">
        <v>365</v>
      </c>
      <c r="C4441" t="s">
        <v>225</v>
      </c>
      <c r="D4441">
        <v>222891</v>
      </c>
      <c r="E4441">
        <v>211972</v>
      </c>
      <c r="F4441">
        <v>208310</v>
      </c>
      <c r="G4441">
        <v>189521</v>
      </c>
      <c r="H4441">
        <v>209924</v>
      </c>
    </row>
    <row r="4442" spans="1:8">
      <c r="A4442" t="s">
        <v>1700</v>
      </c>
      <c r="B4442" t="s">
        <v>365</v>
      </c>
      <c r="C4442" t="s">
        <v>226</v>
      </c>
      <c r="D4442">
        <v>177133</v>
      </c>
      <c r="E4442">
        <v>181657</v>
      </c>
      <c r="F4442">
        <v>170551</v>
      </c>
      <c r="G4442">
        <v>159033</v>
      </c>
      <c r="H4442">
        <v>168242</v>
      </c>
    </row>
    <row r="4443" spans="1:8">
      <c r="A4443" t="s">
        <v>1700</v>
      </c>
      <c r="B4443" t="s">
        <v>365</v>
      </c>
      <c r="C4443" t="s">
        <v>227</v>
      </c>
      <c r="D4443">
        <v>547056</v>
      </c>
      <c r="E4443">
        <v>533580</v>
      </c>
      <c r="F4443">
        <v>512590</v>
      </c>
      <c r="G4443">
        <v>465630</v>
      </c>
      <c r="H4443">
        <v>502482</v>
      </c>
    </row>
    <row r="4444" spans="1:8">
      <c r="A4444" t="s">
        <v>1700</v>
      </c>
      <c r="B4444" t="s">
        <v>365</v>
      </c>
      <c r="C4444" t="s">
        <v>228</v>
      </c>
      <c r="D4444">
        <v>547056</v>
      </c>
      <c r="E4444">
        <v>533580</v>
      </c>
      <c r="F4444">
        <v>512590</v>
      </c>
      <c r="G4444">
        <v>465630</v>
      </c>
      <c r="H4444">
        <v>502482</v>
      </c>
    </row>
    <row r="4445" spans="1:8">
      <c r="A4445" t="s">
        <v>1700</v>
      </c>
      <c r="B4445" t="s">
        <v>365</v>
      </c>
      <c r="C4445" t="s">
        <v>229</v>
      </c>
      <c r="D4445">
        <v>3364</v>
      </c>
      <c r="E4445">
        <v>2727</v>
      </c>
      <c r="F4445">
        <v>2779</v>
      </c>
      <c r="G4445">
        <v>2942</v>
      </c>
      <c r="H4445">
        <v>2773</v>
      </c>
    </row>
    <row r="4446" spans="1:8">
      <c r="A4446" t="s">
        <v>1700</v>
      </c>
      <c r="B4446" t="s">
        <v>365</v>
      </c>
      <c r="C4446" t="s">
        <v>230</v>
      </c>
      <c r="D4446">
        <v>3141</v>
      </c>
      <c r="E4446">
        <v>3078</v>
      </c>
      <c r="F4446">
        <v>2921</v>
      </c>
      <c r="G4446">
        <v>2387</v>
      </c>
      <c r="H4446">
        <v>2439</v>
      </c>
    </row>
    <row r="4447" spans="1:8">
      <c r="A4447" t="s">
        <v>1700</v>
      </c>
      <c r="B4447" t="s">
        <v>365</v>
      </c>
      <c r="C4447" t="s">
        <v>231</v>
      </c>
      <c r="D4447">
        <v>6505</v>
      </c>
      <c r="E4447">
        <v>5805</v>
      </c>
      <c r="F4447">
        <v>5700</v>
      </c>
      <c r="G4447">
        <v>5329</v>
      </c>
      <c r="H4447">
        <v>5212</v>
      </c>
    </row>
    <row r="4448" spans="1:8">
      <c r="A4448" t="s">
        <v>1700</v>
      </c>
      <c r="B4448" t="s">
        <v>365</v>
      </c>
      <c r="C4448" t="s">
        <v>232</v>
      </c>
      <c r="D4448">
        <v>6505</v>
      </c>
      <c r="E4448">
        <v>5805</v>
      </c>
      <c r="F4448">
        <v>5700</v>
      </c>
      <c r="G4448">
        <v>5329</v>
      </c>
      <c r="H4448">
        <v>5212</v>
      </c>
    </row>
    <row r="4449" spans="1:8">
      <c r="A4449" t="s">
        <v>1700</v>
      </c>
      <c r="B4449" t="s">
        <v>365</v>
      </c>
      <c r="C4449" t="s">
        <v>233</v>
      </c>
      <c r="D4449">
        <v>0</v>
      </c>
      <c r="E4449">
        <v>0</v>
      </c>
      <c r="F4449">
        <v>0</v>
      </c>
      <c r="G4449">
        <v>0</v>
      </c>
      <c r="H4449">
        <v>0</v>
      </c>
    </row>
    <row r="4450" spans="1:8">
      <c r="A4450" t="s">
        <v>1700</v>
      </c>
      <c r="B4450" t="s">
        <v>365</v>
      </c>
      <c r="C4450" t="s">
        <v>234</v>
      </c>
      <c r="D4450">
        <v>256141</v>
      </c>
      <c r="E4450">
        <v>254205</v>
      </c>
      <c r="F4450">
        <v>257876</v>
      </c>
      <c r="G4450">
        <v>226681</v>
      </c>
      <c r="H4450">
        <v>254356</v>
      </c>
    </row>
    <row r="4451" spans="1:8">
      <c r="A4451" t="s">
        <v>1700</v>
      </c>
      <c r="B4451" t="s">
        <v>365</v>
      </c>
      <c r="C4451" t="s">
        <v>235</v>
      </c>
      <c r="D4451">
        <v>4055</v>
      </c>
      <c r="E4451">
        <v>4122</v>
      </c>
      <c r="F4451">
        <v>4157</v>
      </c>
      <c r="G4451">
        <v>4161</v>
      </c>
      <c r="H4451">
        <v>4200</v>
      </c>
    </row>
    <row r="4452" spans="1:8">
      <c r="A4452" t="s">
        <v>1700</v>
      </c>
      <c r="B4452" t="s">
        <v>365</v>
      </c>
      <c r="C4452" t="s">
        <v>236</v>
      </c>
      <c r="D4452">
        <v>3888</v>
      </c>
      <c r="E4452">
        <v>3942</v>
      </c>
      <c r="F4452">
        <v>3916</v>
      </c>
      <c r="G4452">
        <v>3966</v>
      </c>
      <c r="H4452">
        <v>3946</v>
      </c>
    </row>
    <row r="4453" spans="1:8">
      <c r="A4453" t="s">
        <v>1700</v>
      </c>
      <c r="B4453" t="s">
        <v>365</v>
      </c>
      <c r="C4453" t="s">
        <v>237</v>
      </c>
      <c r="D4453">
        <v>264084</v>
      </c>
      <c r="E4453">
        <v>262270</v>
      </c>
      <c r="F4453">
        <v>265950</v>
      </c>
      <c r="G4453">
        <v>234808</v>
      </c>
      <c r="H4453">
        <v>262502</v>
      </c>
    </row>
    <row r="4454" spans="1:8">
      <c r="A4454" t="s">
        <v>1700</v>
      </c>
      <c r="B4454" t="s">
        <v>365</v>
      </c>
      <c r="C4454" t="s">
        <v>238</v>
      </c>
      <c r="D4454">
        <v>264084</v>
      </c>
      <c r="E4454">
        <v>262270</v>
      </c>
      <c r="F4454">
        <v>265950</v>
      </c>
      <c r="G4454">
        <v>234808</v>
      </c>
      <c r="H4454">
        <v>262502</v>
      </c>
    </row>
    <row r="4455" spans="1:8">
      <c r="A4455" t="s">
        <v>1700</v>
      </c>
      <c r="B4455" t="s">
        <v>365</v>
      </c>
      <c r="C4455" t="s">
        <v>239</v>
      </c>
      <c r="D4455">
        <v>245171</v>
      </c>
      <c r="E4455">
        <v>244498</v>
      </c>
      <c r="F4455">
        <v>248521</v>
      </c>
      <c r="G4455">
        <v>219955</v>
      </c>
      <c r="H4455">
        <v>245158</v>
      </c>
    </row>
    <row r="4456" spans="1:8">
      <c r="A4456" t="s">
        <v>1700</v>
      </c>
      <c r="B4456" t="s">
        <v>365</v>
      </c>
      <c r="C4456" t="s">
        <v>240</v>
      </c>
      <c r="D4456">
        <v>28800</v>
      </c>
      <c r="E4456">
        <v>28678</v>
      </c>
      <c r="F4456">
        <v>26098</v>
      </c>
      <c r="G4456">
        <v>24723</v>
      </c>
      <c r="H4456">
        <v>24743</v>
      </c>
    </row>
    <row r="4457" spans="1:8">
      <c r="A4457" t="s">
        <v>1700</v>
      </c>
      <c r="B4457" t="s">
        <v>365</v>
      </c>
      <c r="C4457" t="s">
        <v>241</v>
      </c>
      <c r="D4457">
        <v>0</v>
      </c>
      <c r="E4457">
        <v>0</v>
      </c>
      <c r="F4457">
        <v>0</v>
      </c>
      <c r="G4457">
        <v>0</v>
      </c>
      <c r="H4457">
        <v>0</v>
      </c>
    </row>
    <row r="4458" spans="1:8">
      <c r="A4458" t="s">
        <v>1700</v>
      </c>
      <c r="B4458" t="s">
        <v>365</v>
      </c>
      <c r="C4458" t="s">
        <v>242</v>
      </c>
      <c r="D4458">
        <v>103337</v>
      </c>
      <c r="E4458">
        <v>136180</v>
      </c>
      <c r="F4458">
        <v>167982</v>
      </c>
      <c r="G4458">
        <v>184331</v>
      </c>
      <c r="H4458">
        <v>229046</v>
      </c>
    </row>
    <row r="4459" spans="1:8">
      <c r="A4459" t="s">
        <v>1700</v>
      </c>
      <c r="B4459" t="s">
        <v>365</v>
      </c>
      <c r="C4459" t="s">
        <v>243</v>
      </c>
      <c r="D4459">
        <v>28912</v>
      </c>
      <c r="E4459">
        <v>35583</v>
      </c>
      <c r="F4459">
        <v>33592</v>
      </c>
      <c r="G4459">
        <v>30343</v>
      </c>
      <c r="H4459">
        <v>33177</v>
      </c>
    </row>
    <row r="4460" spans="1:8">
      <c r="A4460" t="s">
        <v>1700</v>
      </c>
      <c r="B4460" t="s">
        <v>365</v>
      </c>
      <c r="C4460" t="s">
        <v>244</v>
      </c>
      <c r="D4460">
        <v>287063</v>
      </c>
      <c r="E4460">
        <v>308929</v>
      </c>
      <c r="F4460">
        <v>352107</v>
      </c>
      <c r="G4460">
        <v>365391</v>
      </c>
      <c r="H4460">
        <v>325689</v>
      </c>
    </row>
    <row r="4461" spans="1:8">
      <c r="A4461" t="s">
        <v>1700</v>
      </c>
      <c r="B4461" t="s">
        <v>365</v>
      </c>
      <c r="C4461" t="s">
        <v>1710</v>
      </c>
      <c r="D4461">
        <v>16423</v>
      </c>
      <c r="E4461">
        <v>15882</v>
      </c>
      <c r="F4461">
        <v>17159</v>
      </c>
      <c r="G4461">
        <v>18368</v>
      </c>
      <c r="H4461">
        <v>18575</v>
      </c>
    </row>
    <row r="4462" spans="1:8">
      <c r="A4462" t="s">
        <v>1700</v>
      </c>
      <c r="B4462" t="s">
        <v>365</v>
      </c>
      <c r="C4462" t="s">
        <v>245</v>
      </c>
      <c r="D4462">
        <v>1267405</v>
      </c>
      <c r="E4462">
        <v>1346057</v>
      </c>
      <c r="F4462">
        <v>1373585</v>
      </c>
      <c r="G4462">
        <v>1311778</v>
      </c>
      <c r="H4462">
        <v>1236653</v>
      </c>
    </row>
    <row r="4463" spans="1:8">
      <c r="A4463" t="s">
        <v>1700</v>
      </c>
      <c r="B4463" t="s">
        <v>365</v>
      </c>
      <c r="C4463" t="s">
        <v>246</v>
      </c>
      <c r="D4463">
        <v>29680</v>
      </c>
      <c r="E4463">
        <v>38636</v>
      </c>
      <c r="F4463">
        <v>36663</v>
      </c>
      <c r="G4463">
        <v>32729</v>
      </c>
      <c r="H4463">
        <v>36967</v>
      </c>
    </row>
    <row r="4464" spans="1:8">
      <c r="A4464" t="s">
        <v>1700</v>
      </c>
      <c r="B4464" t="s">
        <v>365</v>
      </c>
      <c r="C4464" t="s">
        <v>247</v>
      </c>
      <c r="D4464">
        <v>1716392</v>
      </c>
      <c r="E4464">
        <v>1865382</v>
      </c>
      <c r="F4464">
        <v>1963925</v>
      </c>
      <c r="G4464">
        <v>1924573</v>
      </c>
      <c r="H4464">
        <v>1861540</v>
      </c>
    </row>
    <row r="4465" spans="1:8">
      <c r="A4465" t="s">
        <v>1700</v>
      </c>
      <c r="B4465" t="s">
        <v>365</v>
      </c>
      <c r="C4465" t="s">
        <v>248</v>
      </c>
      <c r="D4465">
        <v>367.2</v>
      </c>
      <c r="E4465">
        <v>399.9</v>
      </c>
      <c r="F4465">
        <v>421.6</v>
      </c>
      <c r="G4465">
        <v>413.7</v>
      </c>
      <c r="H4465">
        <v>402.3</v>
      </c>
    </row>
    <row r="4466" spans="1:8">
      <c r="A4466" t="s">
        <v>1700</v>
      </c>
      <c r="B4466" t="s">
        <v>365</v>
      </c>
      <c r="C4466" t="s">
        <v>249</v>
      </c>
      <c r="D4466">
        <v>1429333</v>
      </c>
      <c r="E4466">
        <v>1556456</v>
      </c>
      <c r="F4466">
        <v>1611824</v>
      </c>
      <c r="G4466">
        <v>1559182</v>
      </c>
      <c r="H4466">
        <v>1535844</v>
      </c>
    </row>
    <row r="4467" spans="1:8">
      <c r="A4467" t="s">
        <v>1700</v>
      </c>
      <c r="B4467" t="s">
        <v>365</v>
      </c>
      <c r="C4467" t="s">
        <v>250</v>
      </c>
      <c r="D4467">
        <v>1716392</v>
      </c>
      <c r="E4467">
        <v>1865382</v>
      </c>
      <c r="F4467">
        <v>1963925</v>
      </c>
      <c r="G4467">
        <v>1924573</v>
      </c>
      <c r="H4467">
        <v>1861540</v>
      </c>
    </row>
    <row r="4468" spans="1:8">
      <c r="A4468" t="s">
        <v>1700</v>
      </c>
      <c r="B4468" t="s">
        <v>365</v>
      </c>
      <c r="C4468" t="s">
        <v>251</v>
      </c>
      <c r="D4468">
        <v>161171</v>
      </c>
      <c r="E4468">
        <v>179330</v>
      </c>
      <c r="F4468">
        <v>145993</v>
      </c>
      <c r="G4468">
        <v>177055</v>
      </c>
      <c r="H4468">
        <v>180180</v>
      </c>
    </row>
    <row r="4469" spans="1:8">
      <c r="A4469" t="s">
        <v>1700</v>
      </c>
      <c r="B4469" t="s">
        <v>365</v>
      </c>
      <c r="C4469" t="s">
        <v>252</v>
      </c>
      <c r="D4469">
        <v>161171</v>
      </c>
      <c r="E4469">
        <v>179330</v>
      </c>
      <c r="F4469">
        <v>145993</v>
      </c>
      <c r="G4469">
        <v>177055</v>
      </c>
      <c r="H4469">
        <v>180180</v>
      </c>
    </row>
    <row r="4470" spans="1:8">
      <c r="A4470" t="s">
        <v>1700</v>
      </c>
      <c r="B4470" t="s">
        <v>365</v>
      </c>
      <c r="C4470" t="s">
        <v>1711</v>
      </c>
      <c r="D4470">
        <v>2133</v>
      </c>
      <c r="E4470">
        <v>2133</v>
      </c>
      <c r="F4470">
        <v>2133</v>
      </c>
      <c r="G4470">
        <v>2133</v>
      </c>
      <c r="H4470">
        <v>2133</v>
      </c>
    </row>
    <row r="4471" spans="1:8">
      <c r="A4471" t="s">
        <v>1700</v>
      </c>
      <c r="B4471" t="s">
        <v>365</v>
      </c>
      <c r="C4471" t="s">
        <v>253</v>
      </c>
      <c r="D4471">
        <v>370851</v>
      </c>
      <c r="E4471">
        <v>379486</v>
      </c>
      <c r="F4471">
        <v>435490</v>
      </c>
      <c r="G4471">
        <v>582365</v>
      </c>
      <c r="H4471">
        <v>603184</v>
      </c>
    </row>
    <row r="4472" spans="1:8">
      <c r="A4472" t="s">
        <v>1700</v>
      </c>
      <c r="B4472" t="s">
        <v>365</v>
      </c>
      <c r="C4472" t="s">
        <v>1712</v>
      </c>
      <c r="D4472">
        <v>407</v>
      </c>
      <c r="E4472">
        <v>407</v>
      </c>
      <c r="F4472">
        <v>407</v>
      </c>
      <c r="G4472">
        <v>439</v>
      </c>
      <c r="H4472">
        <v>160</v>
      </c>
    </row>
    <row r="4473" spans="1:8">
      <c r="A4473" t="s">
        <v>1700</v>
      </c>
      <c r="B4473" t="s">
        <v>365</v>
      </c>
      <c r="C4473" t="s">
        <v>1713</v>
      </c>
      <c r="D4473">
        <v>651886</v>
      </c>
      <c r="E4473">
        <v>626244</v>
      </c>
      <c r="F4473">
        <v>618963</v>
      </c>
      <c r="G4473">
        <v>567167</v>
      </c>
      <c r="H4473">
        <v>538603</v>
      </c>
    </row>
    <row r="4474" spans="1:8">
      <c r="A4474" t="s">
        <v>1700</v>
      </c>
      <c r="B4474" t="s">
        <v>365</v>
      </c>
      <c r="C4474" t="s">
        <v>1714</v>
      </c>
      <c r="D4474">
        <v>0</v>
      </c>
      <c r="E4474">
        <v>0</v>
      </c>
      <c r="F4474">
        <v>0</v>
      </c>
      <c r="G4474">
        <v>0</v>
      </c>
      <c r="H4474">
        <v>2607</v>
      </c>
    </row>
    <row r="4475" spans="1:8">
      <c r="A4475" t="s">
        <v>1700</v>
      </c>
      <c r="B4475" t="s">
        <v>365</v>
      </c>
      <c r="C4475" t="s">
        <v>254</v>
      </c>
      <c r="D4475">
        <v>651886</v>
      </c>
      <c r="E4475">
        <v>626244</v>
      </c>
      <c r="F4475">
        <v>618963</v>
      </c>
      <c r="G4475">
        <v>567167</v>
      </c>
      <c r="H4475">
        <v>538603</v>
      </c>
    </row>
    <row r="4476" spans="1:8">
      <c r="A4476" t="s">
        <v>1700</v>
      </c>
      <c r="B4476" t="s">
        <v>365</v>
      </c>
      <c r="C4476" t="s">
        <v>255</v>
      </c>
      <c r="D4476">
        <v>651886</v>
      </c>
      <c r="E4476">
        <v>626244</v>
      </c>
      <c r="F4476">
        <v>618963</v>
      </c>
      <c r="G4476">
        <v>567167</v>
      </c>
      <c r="H4476">
        <v>541210</v>
      </c>
    </row>
    <row r="4477" spans="1:8">
      <c r="A4477" t="s">
        <v>1700</v>
      </c>
      <c r="B4477" t="s">
        <v>365</v>
      </c>
      <c r="C4477" t="s">
        <v>256</v>
      </c>
      <c r="D4477">
        <v>651886</v>
      </c>
      <c r="E4477">
        <v>626244</v>
      </c>
      <c r="F4477">
        <v>618963</v>
      </c>
      <c r="G4477">
        <v>567167</v>
      </c>
      <c r="H4477">
        <v>541210</v>
      </c>
    </row>
    <row r="4478" spans="1:8">
      <c r="A4478" t="s">
        <v>1700</v>
      </c>
      <c r="B4478" t="s">
        <v>365</v>
      </c>
      <c r="C4478" t="s">
        <v>1715</v>
      </c>
      <c r="D4478">
        <v>289</v>
      </c>
      <c r="E4478">
        <v>289</v>
      </c>
      <c r="F4478">
        <v>330</v>
      </c>
      <c r="G4478">
        <v>330</v>
      </c>
      <c r="H4478">
        <v>330</v>
      </c>
    </row>
    <row r="4479" spans="1:8">
      <c r="A4479" t="s">
        <v>1700</v>
      </c>
      <c r="B4479" t="s">
        <v>365</v>
      </c>
      <c r="C4479" t="s">
        <v>257</v>
      </c>
      <c r="D4479">
        <v>772105</v>
      </c>
      <c r="E4479">
        <v>743211</v>
      </c>
      <c r="F4479">
        <v>727656</v>
      </c>
      <c r="G4479">
        <v>656070</v>
      </c>
      <c r="H4479">
        <v>631880</v>
      </c>
    </row>
    <row r="4480" spans="1:8">
      <c r="A4480" t="s">
        <v>1700</v>
      </c>
      <c r="B4480" t="s">
        <v>365</v>
      </c>
      <c r="C4480" t="s">
        <v>258</v>
      </c>
      <c r="D4480">
        <v>824843</v>
      </c>
      <c r="E4480">
        <v>792764</v>
      </c>
      <c r="F4480">
        <v>766537</v>
      </c>
      <c r="G4480">
        <v>697106</v>
      </c>
      <c r="H4480">
        <v>680563</v>
      </c>
    </row>
    <row r="4481" spans="1:8">
      <c r="A4481" t="s">
        <v>1700</v>
      </c>
      <c r="B4481" t="s">
        <v>365</v>
      </c>
      <c r="C4481" t="s">
        <v>259</v>
      </c>
      <c r="D4481">
        <v>775803</v>
      </c>
      <c r="E4481">
        <v>746288</v>
      </c>
      <c r="F4481">
        <v>730768</v>
      </c>
      <c r="G4481">
        <v>659297</v>
      </c>
      <c r="H4481">
        <v>637555</v>
      </c>
    </row>
    <row r="4482" spans="1:8">
      <c r="A4482" t="s">
        <v>1700</v>
      </c>
      <c r="B4482" t="s">
        <v>365</v>
      </c>
      <c r="C4482" t="s">
        <v>260</v>
      </c>
      <c r="D4482">
        <v>512605</v>
      </c>
      <c r="E4482">
        <v>445865</v>
      </c>
      <c r="F4482">
        <v>455501</v>
      </c>
      <c r="G4482">
        <v>422334</v>
      </c>
      <c r="H4482">
        <v>472762</v>
      </c>
    </row>
    <row r="4483" spans="1:8">
      <c r="A4483" t="s">
        <v>1700</v>
      </c>
      <c r="B4483" t="s">
        <v>365</v>
      </c>
      <c r="C4483" t="s">
        <v>261</v>
      </c>
      <c r="D4483">
        <v>8990</v>
      </c>
      <c r="E4483">
        <v>8640</v>
      </c>
      <c r="F4483">
        <v>8791</v>
      </c>
      <c r="G4483">
        <v>9566</v>
      </c>
      <c r="H4483">
        <v>9104</v>
      </c>
    </row>
    <row r="4484" spans="1:8">
      <c r="A4484" t="s">
        <v>1700</v>
      </c>
      <c r="B4484" t="s">
        <v>365</v>
      </c>
      <c r="C4484" t="s">
        <v>262</v>
      </c>
      <c r="D4484">
        <v>49296</v>
      </c>
      <c r="E4484">
        <v>46712</v>
      </c>
      <c r="F4484">
        <v>36049</v>
      </c>
      <c r="G4484">
        <v>37890</v>
      </c>
      <c r="H4484">
        <v>43161</v>
      </c>
    </row>
    <row r="4485" spans="1:8">
      <c r="A4485" t="s">
        <v>1700</v>
      </c>
      <c r="B4485" t="s">
        <v>365</v>
      </c>
      <c r="C4485" t="s">
        <v>1716</v>
      </c>
      <c r="D4485">
        <v>937</v>
      </c>
      <c r="E4485">
        <v>934</v>
      </c>
      <c r="F4485">
        <v>858</v>
      </c>
      <c r="G4485">
        <v>856</v>
      </c>
      <c r="H4485">
        <v>865</v>
      </c>
    </row>
    <row r="4486" spans="1:8">
      <c r="A4486" t="s">
        <v>1700</v>
      </c>
      <c r="B4486" t="s">
        <v>365</v>
      </c>
      <c r="C4486" t="s">
        <v>263</v>
      </c>
      <c r="D4486">
        <v>1267618</v>
      </c>
      <c r="E4486">
        <v>1250303</v>
      </c>
      <c r="F4486">
        <v>1258008</v>
      </c>
      <c r="G4486">
        <v>1323179</v>
      </c>
      <c r="H4486">
        <v>1335972</v>
      </c>
    </row>
    <row r="4487" spans="1:8">
      <c r="A4487" t="s">
        <v>1700</v>
      </c>
      <c r="B4487" t="s">
        <v>365</v>
      </c>
      <c r="C4487" t="s">
        <v>264</v>
      </c>
      <c r="D4487">
        <v>1745</v>
      </c>
      <c r="E4487">
        <v>1760</v>
      </c>
      <c r="F4487">
        <v>1965</v>
      </c>
      <c r="G4487">
        <v>2023</v>
      </c>
      <c r="H4487">
        <v>2126</v>
      </c>
    </row>
    <row r="4488" spans="1:8">
      <c r="A4488" t="s">
        <v>1700</v>
      </c>
      <c r="B4488" t="s">
        <v>365</v>
      </c>
      <c r="C4488" t="s">
        <v>265</v>
      </c>
      <c r="D4488">
        <v>1840254</v>
      </c>
      <c r="E4488">
        <v>1753279</v>
      </c>
      <c r="F4488">
        <v>1760313</v>
      </c>
      <c r="G4488">
        <v>1794991</v>
      </c>
      <c r="H4488">
        <v>1863125</v>
      </c>
    </row>
    <row r="4489" spans="1:8">
      <c r="A4489" t="s">
        <v>1700</v>
      </c>
      <c r="B4489" t="s">
        <v>365</v>
      </c>
      <c r="C4489" t="s">
        <v>266</v>
      </c>
      <c r="D4489">
        <v>393.7</v>
      </c>
      <c r="E4489">
        <v>375.9</v>
      </c>
      <c r="F4489">
        <v>377.9</v>
      </c>
      <c r="G4489">
        <v>385.9</v>
      </c>
      <c r="H4489">
        <v>402.7</v>
      </c>
    </row>
    <row r="4490" spans="1:8">
      <c r="A4490" t="s">
        <v>1700</v>
      </c>
      <c r="B4490" t="s">
        <v>365</v>
      </c>
      <c r="C4490" t="s">
        <v>267</v>
      </c>
      <c r="D4490">
        <v>1790958</v>
      </c>
      <c r="E4490">
        <v>1706568</v>
      </c>
      <c r="F4490">
        <v>1724264</v>
      </c>
      <c r="G4490">
        <v>1757101</v>
      </c>
      <c r="H4490">
        <v>1819964</v>
      </c>
    </row>
    <row r="4491" spans="1:8">
      <c r="A4491" t="s">
        <v>1700</v>
      </c>
      <c r="B4491" t="s">
        <v>365</v>
      </c>
      <c r="C4491" t="s">
        <v>268</v>
      </c>
      <c r="D4491">
        <v>0</v>
      </c>
      <c r="E4491">
        <v>0</v>
      </c>
      <c r="F4491">
        <v>0</v>
      </c>
      <c r="G4491">
        <v>0</v>
      </c>
      <c r="H4491">
        <v>0</v>
      </c>
    </row>
    <row r="4492" spans="1:8">
      <c r="A4492" t="s">
        <v>1700</v>
      </c>
      <c r="B4492" t="s">
        <v>365</v>
      </c>
      <c r="C4492" t="s">
        <v>269</v>
      </c>
      <c r="D4492">
        <v>49040</v>
      </c>
      <c r="E4492">
        <v>46476</v>
      </c>
      <c r="F4492">
        <v>35770</v>
      </c>
      <c r="G4492">
        <v>37809</v>
      </c>
      <c r="H4492">
        <v>43008</v>
      </c>
    </row>
    <row r="4493" spans="1:8">
      <c r="A4493" t="s">
        <v>1700</v>
      </c>
      <c r="B4493" t="s">
        <v>365</v>
      </c>
      <c r="C4493" t="s">
        <v>270</v>
      </c>
      <c r="D4493">
        <v>99901</v>
      </c>
      <c r="E4493">
        <v>98809</v>
      </c>
      <c r="F4493">
        <v>92241</v>
      </c>
      <c r="G4493">
        <v>70333</v>
      </c>
      <c r="H4493">
        <v>73734</v>
      </c>
    </row>
    <row r="4494" spans="1:8">
      <c r="A4494" t="s">
        <v>1700</v>
      </c>
      <c r="B4494" t="s">
        <v>365</v>
      </c>
      <c r="C4494" t="s">
        <v>271</v>
      </c>
      <c r="D4494">
        <v>148941</v>
      </c>
      <c r="E4494">
        <v>145284</v>
      </c>
      <c r="F4494">
        <v>128010</v>
      </c>
      <c r="G4494">
        <v>108141</v>
      </c>
      <c r="H4494">
        <v>116742</v>
      </c>
    </row>
    <row r="4495" spans="1:8">
      <c r="A4495" t="s">
        <v>1700</v>
      </c>
      <c r="B4495" t="s">
        <v>365</v>
      </c>
      <c r="C4495" t="s">
        <v>272</v>
      </c>
      <c r="D4495">
        <v>99901</v>
      </c>
      <c r="E4495">
        <v>98809</v>
      </c>
      <c r="F4495">
        <v>92241</v>
      </c>
      <c r="G4495">
        <v>70333</v>
      </c>
      <c r="H4495">
        <v>73734</v>
      </c>
    </row>
    <row r="4496" spans="1:8">
      <c r="A4496" t="s">
        <v>1700</v>
      </c>
      <c r="B4496" t="s">
        <v>365</v>
      </c>
      <c r="C4496" t="s">
        <v>273</v>
      </c>
      <c r="D4496">
        <v>0</v>
      </c>
      <c r="E4496">
        <v>0</v>
      </c>
      <c r="F4496">
        <v>0</v>
      </c>
      <c r="G4496">
        <v>0</v>
      </c>
      <c r="H4496">
        <v>0</v>
      </c>
    </row>
    <row r="4497" spans="1:8">
      <c r="A4497" t="s">
        <v>1700</v>
      </c>
      <c r="B4497" t="s">
        <v>365</v>
      </c>
      <c r="C4497" t="s">
        <v>274</v>
      </c>
      <c r="D4497">
        <v>1814440</v>
      </c>
      <c r="E4497">
        <v>1729715</v>
      </c>
      <c r="F4497">
        <v>1736963</v>
      </c>
      <c r="G4497">
        <v>1773653</v>
      </c>
      <c r="H4497">
        <v>1840317</v>
      </c>
    </row>
    <row r="4498" spans="1:8">
      <c r="A4498" t="s">
        <v>1700</v>
      </c>
      <c r="B4498" t="s">
        <v>365</v>
      </c>
      <c r="C4498" t="s">
        <v>275</v>
      </c>
      <c r="D4498">
        <v>25475</v>
      </c>
      <c r="E4498">
        <v>32988</v>
      </c>
      <c r="F4498">
        <v>49146</v>
      </c>
      <c r="G4498">
        <v>52048</v>
      </c>
      <c r="H4498">
        <v>64036</v>
      </c>
    </row>
    <row r="4499" spans="1:8">
      <c r="A4499" t="s">
        <v>1700</v>
      </c>
      <c r="B4499" t="s">
        <v>365</v>
      </c>
      <c r="C4499" t="s">
        <v>276</v>
      </c>
      <c r="D4499">
        <v>25475</v>
      </c>
      <c r="E4499">
        <v>32988</v>
      </c>
      <c r="F4499">
        <v>49146</v>
      </c>
      <c r="G4499">
        <v>52048</v>
      </c>
      <c r="H4499">
        <v>64036</v>
      </c>
    </row>
    <row r="4500" spans="1:8">
      <c r="A4500" t="s">
        <v>1700</v>
      </c>
      <c r="B4500" t="s">
        <v>365</v>
      </c>
      <c r="C4500" t="s">
        <v>277</v>
      </c>
      <c r="D4500">
        <v>297</v>
      </c>
      <c r="E4500">
        <v>228</v>
      </c>
      <c r="F4500">
        <v>231</v>
      </c>
      <c r="G4500">
        <v>311</v>
      </c>
      <c r="H4500">
        <v>188</v>
      </c>
    </row>
    <row r="4501" spans="1:8">
      <c r="A4501" t="s">
        <v>1700</v>
      </c>
      <c r="B4501" t="s">
        <v>365</v>
      </c>
      <c r="C4501" t="s">
        <v>278</v>
      </c>
      <c r="D4501">
        <v>1331</v>
      </c>
      <c r="E4501">
        <v>1107</v>
      </c>
      <c r="F4501">
        <v>1401</v>
      </c>
      <c r="G4501">
        <v>1517</v>
      </c>
      <c r="H4501">
        <v>1407</v>
      </c>
    </row>
    <row r="4502" spans="1:8">
      <c r="A4502" t="s">
        <v>1700</v>
      </c>
      <c r="B4502" t="s">
        <v>365</v>
      </c>
      <c r="C4502" t="s">
        <v>279</v>
      </c>
      <c r="D4502">
        <v>89441</v>
      </c>
      <c r="E4502">
        <v>87916</v>
      </c>
      <c r="F4502">
        <v>62564</v>
      </c>
      <c r="G4502">
        <v>66585</v>
      </c>
      <c r="H4502">
        <v>65252</v>
      </c>
    </row>
    <row r="4503" spans="1:8">
      <c r="A4503" t="s">
        <v>1700</v>
      </c>
      <c r="B4503" t="s">
        <v>365</v>
      </c>
      <c r="C4503" t="s">
        <v>280</v>
      </c>
      <c r="D4503">
        <v>1699</v>
      </c>
      <c r="E4503">
        <v>1748</v>
      </c>
      <c r="F4503">
        <v>1933</v>
      </c>
      <c r="G4503">
        <v>1988</v>
      </c>
      <c r="H4503">
        <v>2105</v>
      </c>
    </row>
    <row r="4504" spans="1:8">
      <c r="A4504" t="s">
        <v>1700</v>
      </c>
      <c r="B4504" t="s">
        <v>365</v>
      </c>
      <c r="C4504" t="s">
        <v>281</v>
      </c>
      <c r="D4504">
        <v>92768</v>
      </c>
      <c r="E4504">
        <v>90999</v>
      </c>
      <c r="F4504">
        <v>66130</v>
      </c>
      <c r="G4504">
        <v>70401</v>
      </c>
      <c r="H4504">
        <v>68952</v>
      </c>
    </row>
    <row r="4505" spans="1:8">
      <c r="A4505" t="s">
        <v>1700</v>
      </c>
      <c r="B4505" t="s">
        <v>365</v>
      </c>
      <c r="C4505" t="s">
        <v>282</v>
      </c>
      <c r="D4505">
        <v>92768</v>
      </c>
      <c r="E4505">
        <v>90999</v>
      </c>
      <c r="F4505">
        <v>66130</v>
      </c>
      <c r="G4505">
        <v>70401</v>
      </c>
      <c r="H4505">
        <v>68952</v>
      </c>
    </row>
    <row r="4506" spans="1:8">
      <c r="A4506" t="s">
        <v>1700</v>
      </c>
      <c r="B4506" t="s">
        <v>365</v>
      </c>
      <c r="C4506" t="s">
        <v>283</v>
      </c>
      <c r="D4506">
        <v>65964</v>
      </c>
      <c r="E4506">
        <v>66267</v>
      </c>
      <c r="F4506">
        <v>62988</v>
      </c>
      <c r="G4506">
        <v>57062</v>
      </c>
      <c r="H4506">
        <v>62099</v>
      </c>
    </row>
    <row r="4507" spans="1:8">
      <c r="A4507" t="s">
        <v>1700</v>
      </c>
      <c r="B4507" t="s">
        <v>365</v>
      </c>
      <c r="C4507" t="s">
        <v>284</v>
      </c>
      <c r="D4507">
        <v>65964</v>
      </c>
      <c r="E4507">
        <v>66267</v>
      </c>
      <c r="F4507">
        <v>62988</v>
      </c>
      <c r="G4507">
        <v>57062</v>
      </c>
      <c r="H4507">
        <v>62099</v>
      </c>
    </row>
    <row r="4508" spans="1:8">
      <c r="A4508" t="s">
        <v>1700</v>
      </c>
      <c r="B4508" t="s">
        <v>365</v>
      </c>
      <c r="C4508" t="s">
        <v>1717</v>
      </c>
      <c r="D4508">
        <v>24872</v>
      </c>
      <c r="E4508">
        <v>23874</v>
      </c>
      <c r="F4508">
        <v>23030</v>
      </c>
      <c r="G4508">
        <v>20384</v>
      </c>
      <c r="H4508">
        <v>21333</v>
      </c>
    </row>
    <row r="4509" spans="1:8">
      <c r="A4509" t="s">
        <v>1700</v>
      </c>
      <c r="B4509" t="s">
        <v>365</v>
      </c>
      <c r="C4509" t="s">
        <v>1718</v>
      </c>
      <c r="D4509">
        <v>1295</v>
      </c>
      <c r="E4509">
        <v>1351</v>
      </c>
      <c r="F4509">
        <v>1352</v>
      </c>
      <c r="G4509">
        <v>1370</v>
      </c>
      <c r="H4509">
        <v>1380</v>
      </c>
    </row>
    <row r="4510" spans="1:8">
      <c r="A4510" t="s">
        <v>1700</v>
      </c>
      <c r="B4510" t="s">
        <v>365</v>
      </c>
      <c r="C4510" t="s">
        <v>1719</v>
      </c>
      <c r="D4510">
        <v>9812</v>
      </c>
      <c r="E4510">
        <v>12064</v>
      </c>
      <c r="F4510">
        <v>13539</v>
      </c>
      <c r="G4510">
        <v>11872</v>
      </c>
      <c r="H4510">
        <v>12481</v>
      </c>
    </row>
    <row r="4511" spans="1:8">
      <c r="A4511" t="s">
        <v>1700</v>
      </c>
      <c r="B4511" t="s">
        <v>365</v>
      </c>
      <c r="C4511" t="s">
        <v>1720</v>
      </c>
      <c r="D4511">
        <v>683</v>
      </c>
      <c r="E4511">
        <v>683</v>
      </c>
      <c r="F4511">
        <v>615</v>
      </c>
      <c r="G4511">
        <v>689</v>
      </c>
      <c r="H4511">
        <v>689</v>
      </c>
    </row>
    <row r="4512" spans="1:8">
      <c r="A4512" t="s">
        <v>1700</v>
      </c>
      <c r="B4512" t="s">
        <v>365</v>
      </c>
      <c r="C4512" t="s">
        <v>1721</v>
      </c>
      <c r="D4512">
        <v>122365</v>
      </c>
      <c r="E4512">
        <v>120094</v>
      </c>
      <c r="F4512">
        <v>108998</v>
      </c>
      <c r="G4512">
        <v>107623</v>
      </c>
      <c r="H4512">
        <v>105998</v>
      </c>
    </row>
    <row r="4513" spans="1:8">
      <c r="A4513" t="s">
        <v>1700</v>
      </c>
      <c r="B4513" t="s">
        <v>365</v>
      </c>
      <c r="C4513" t="s">
        <v>1722</v>
      </c>
      <c r="D4513">
        <v>3226</v>
      </c>
      <c r="E4513">
        <v>3562</v>
      </c>
      <c r="F4513">
        <v>3606</v>
      </c>
      <c r="G4513">
        <v>3605</v>
      </c>
      <c r="H4513">
        <v>3683</v>
      </c>
    </row>
    <row r="4514" spans="1:8">
      <c r="A4514" t="s">
        <v>1700</v>
      </c>
      <c r="B4514" t="s">
        <v>365</v>
      </c>
      <c r="C4514" t="s">
        <v>285</v>
      </c>
      <c r="D4514">
        <v>161570</v>
      </c>
      <c r="E4514">
        <v>160945</v>
      </c>
      <c r="F4514">
        <v>150526</v>
      </c>
      <c r="G4514">
        <v>144854</v>
      </c>
      <c r="H4514">
        <v>144874</v>
      </c>
    </row>
    <row r="4515" spans="1:8">
      <c r="A4515" t="s">
        <v>1700</v>
      </c>
      <c r="B4515" t="s">
        <v>365</v>
      </c>
      <c r="C4515" t="s">
        <v>286</v>
      </c>
      <c r="D4515">
        <v>78496</v>
      </c>
      <c r="E4515">
        <v>21971</v>
      </c>
      <c r="F4515">
        <v>15287</v>
      </c>
      <c r="G4515">
        <v>22256</v>
      </c>
      <c r="H4515">
        <v>38403</v>
      </c>
    </row>
    <row r="4516" spans="1:8">
      <c r="A4516" t="s">
        <v>1700</v>
      </c>
      <c r="B4516" t="s">
        <v>365</v>
      </c>
      <c r="C4516" t="s">
        <v>287</v>
      </c>
      <c r="D4516">
        <v>0</v>
      </c>
      <c r="E4516">
        <v>0</v>
      </c>
      <c r="F4516">
        <v>0</v>
      </c>
      <c r="G4516">
        <v>0</v>
      </c>
      <c r="H4516">
        <v>0</v>
      </c>
    </row>
    <row r="4517" spans="1:8">
      <c r="A4517" t="s">
        <v>1700</v>
      </c>
      <c r="B4517" t="s">
        <v>365</v>
      </c>
      <c r="C4517" t="s">
        <v>288</v>
      </c>
      <c r="D4517">
        <v>0</v>
      </c>
      <c r="E4517">
        <v>0</v>
      </c>
      <c r="F4517">
        <v>0</v>
      </c>
      <c r="G4517">
        <v>0</v>
      </c>
      <c r="H4517">
        <v>0</v>
      </c>
    </row>
    <row r="4518" spans="1:8">
      <c r="A4518" t="s">
        <v>1700</v>
      </c>
      <c r="B4518" t="s">
        <v>365</v>
      </c>
      <c r="C4518" t="s">
        <v>289</v>
      </c>
      <c r="D4518">
        <v>3851</v>
      </c>
      <c r="E4518">
        <v>3812</v>
      </c>
      <c r="F4518">
        <v>3037</v>
      </c>
      <c r="G4518">
        <v>1502</v>
      </c>
      <c r="H4518">
        <v>3667</v>
      </c>
    </row>
    <row r="4519" spans="1:8">
      <c r="A4519" t="s">
        <v>1700</v>
      </c>
      <c r="B4519" t="s">
        <v>365</v>
      </c>
      <c r="C4519" t="s">
        <v>290</v>
      </c>
      <c r="D4519">
        <v>82347</v>
      </c>
      <c r="E4519">
        <v>25783</v>
      </c>
      <c r="F4519">
        <v>18324</v>
      </c>
      <c r="G4519">
        <v>23758</v>
      </c>
      <c r="H4519">
        <v>42071</v>
      </c>
    </row>
    <row r="4520" spans="1:8">
      <c r="A4520" t="s">
        <v>1700</v>
      </c>
      <c r="B4520" t="s">
        <v>365</v>
      </c>
      <c r="C4520" t="s">
        <v>291</v>
      </c>
      <c r="D4520">
        <v>82347</v>
      </c>
      <c r="E4520">
        <v>25783</v>
      </c>
      <c r="F4520">
        <v>18324</v>
      </c>
      <c r="G4520">
        <v>23758</v>
      </c>
      <c r="H4520">
        <v>42071</v>
      </c>
    </row>
    <row r="4521" spans="1:8">
      <c r="A4521" t="s">
        <v>1700</v>
      </c>
      <c r="B4521" t="s">
        <v>365</v>
      </c>
      <c r="C4521" t="s">
        <v>292</v>
      </c>
      <c r="D4521">
        <v>0</v>
      </c>
      <c r="E4521">
        <v>0</v>
      </c>
      <c r="F4521">
        <v>0</v>
      </c>
      <c r="G4521">
        <v>0</v>
      </c>
      <c r="H4521">
        <v>0</v>
      </c>
    </row>
    <row r="4522" spans="1:8">
      <c r="A4522" t="s">
        <v>1700</v>
      </c>
      <c r="B4522" t="s">
        <v>365</v>
      </c>
      <c r="C4522" t="s">
        <v>293</v>
      </c>
      <c r="D4522">
        <v>0</v>
      </c>
      <c r="E4522">
        <v>0</v>
      </c>
      <c r="F4522">
        <v>0</v>
      </c>
      <c r="G4522">
        <v>0</v>
      </c>
      <c r="H4522">
        <v>0</v>
      </c>
    </row>
    <row r="4523" spans="1:8">
      <c r="A4523" t="s">
        <v>1700</v>
      </c>
      <c r="B4523" t="s">
        <v>365</v>
      </c>
      <c r="C4523" t="s">
        <v>294</v>
      </c>
      <c r="D4523">
        <v>0</v>
      </c>
      <c r="E4523">
        <v>0</v>
      </c>
      <c r="F4523">
        <v>0</v>
      </c>
      <c r="G4523">
        <v>0</v>
      </c>
      <c r="H4523">
        <v>0</v>
      </c>
    </row>
    <row r="4524" spans="1:8">
      <c r="A4524" t="s">
        <v>1700</v>
      </c>
      <c r="B4524" t="s">
        <v>365</v>
      </c>
      <c r="C4524" t="s">
        <v>295</v>
      </c>
      <c r="D4524">
        <v>0</v>
      </c>
      <c r="E4524">
        <v>0</v>
      </c>
      <c r="F4524">
        <v>0</v>
      </c>
      <c r="G4524">
        <v>0</v>
      </c>
      <c r="H4524">
        <v>0</v>
      </c>
    </row>
    <row r="4525" spans="1:8">
      <c r="A4525" t="s">
        <v>1700</v>
      </c>
      <c r="B4525" t="s">
        <v>365</v>
      </c>
      <c r="C4525" t="s">
        <v>296</v>
      </c>
      <c r="D4525">
        <v>0</v>
      </c>
      <c r="E4525">
        <v>0</v>
      </c>
      <c r="F4525">
        <v>0</v>
      </c>
      <c r="G4525">
        <v>0</v>
      </c>
      <c r="H4525">
        <v>0</v>
      </c>
    </row>
    <row r="4526" spans="1:8">
      <c r="A4526" t="s">
        <v>1700</v>
      </c>
      <c r="B4526" t="s">
        <v>365</v>
      </c>
      <c r="C4526" t="s">
        <v>297</v>
      </c>
      <c r="D4526">
        <v>281538</v>
      </c>
      <c r="E4526">
        <v>286652</v>
      </c>
      <c r="F4526">
        <v>275354</v>
      </c>
      <c r="G4526">
        <v>240055</v>
      </c>
      <c r="H4526">
        <v>236288</v>
      </c>
    </row>
    <row r="4527" spans="1:8">
      <c r="A4527" t="s">
        <v>1700</v>
      </c>
      <c r="B4527" t="s">
        <v>365</v>
      </c>
      <c r="C4527" t="s">
        <v>298</v>
      </c>
      <c r="D4527">
        <v>893</v>
      </c>
      <c r="E4527">
        <v>819</v>
      </c>
      <c r="F4527">
        <v>851</v>
      </c>
      <c r="G4527">
        <v>770</v>
      </c>
      <c r="H4527">
        <v>723</v>
      </c>
    </row>
    <row r="4528" spans="1:8">
      <c r="A4528" t="s">
        <v>1700</v>
      </c>
      <c r="B4528" t="s">
        <v>365</v>
      </c>
      <c r="C4528" t="s">
        <v>299</v>
      </c>
      <c r="D4528">
        <v>76</v>
      </c>
      <c r="E4528">
        <v>133</v>
      </c>
      <c r="F4528">
        <v>146</v>
      </c>
      <c r="G4528">
        <v>169</v>
      </c>
      <c r="H4528">
        <v>162</v>
      </c>
    </row>
    <row r="4529" spans="1:8">
      <c r="A4529" t="s">
        <v>1700</v>
      </c>
      <c r="B4529" t="s">
        <v>365</v>
      </c>
      <c r="C4529" t="s">
        <v>300</v>
      </c>
      <c r="D4529">
        <v>22</v>
      </c>
      <c r="E4529">
        <v>14</v>
      </c>
      <c r="F4529">
        <v>13</v>
      </c>
      <c r="G4529">
        <v>345</v>
      </c>
      <c r="H4529">
        <v>1295</v>
      </c>
    </row>
    <row r="4530" spans="1:8">
      <c r="A4530" t="s">
        <v>1700</v>
      </c>
      <c r="B4530" t="s">
        <v>365</v>
      </c>
      <c r="C4530" t="s">
        <v>1723</v>
      </c>
      <c r="D4530">
        <v>1</v>
      </c>
      <c r="E4530">
        <v>1</v>
      </c>
      <c r="F4530">
        <v>1</v>
      </c>
      <c r="G4530">
        <v>75</v>
      </c>
      <c r="H4530">
        <v>75</v>
      </c>
    </row>
    <row r="4531" spans="1:8">
      <c r="A4531" t="s">
        <v>1700</v>
      </c>
      <c r="B4531" t="s">
        <v>365</v>
      </c>
      <c r="C4531" t="s">
        <v>301</v>
      </c>
      <c r="D4531">
        <v>0</v>
      </c>
      <c r="E4531">
        <v>1</v>
      </c>
      <c r="F4531">
        <v>1</v>
      </c>
      <c r="G4531">
        <v>2</v>
      </c>
      <c r="H4531">
        <v>2</v>
      </c>
    </row>
    <row r="4532" spans="1:8">
      <c r="A4532" t="s">
        <v>1700</v>
      </c>
      <c r="B4532" t="s">
        <v>365</v>
      </c>
      <c r="C4532" t="s">
        <v>302</v>
      </c>
      <c r="D4532">
        <v>1859</v>
      </c>
      <c r="E4532">
        <v>2039</v>
      </c>
      <c r="F4532">
        <v>2089</v>
      </c>
      <c r="G4532">
        <v>2177</v>
      </c>
      <c r="H4532">
        <v>2238</v>
      </c>
    </row>
    <row r="4533" spans="1:8">
      <c r="A4533" t="s">
        <v>1700</v>
      </c>
      <c r="B4533" t="s">
        <v>365</v>
      </c>
      <c r="C4533" t="s">
        <v>303</v>
      </c>
      <c r="D4533">
        <v>1957</v>
      </c>
      <c r="E4533">
        <v>2188</v>
      </c>
      <c r="F4533">
        <v>2249</v>
      </c>
      <c r="G4533">
        <v>2693</v>
      </c>
      <c r="H4533">
        <v>3696</v>
      </c>
    </row>
    <row r="4534" spans="1:8">
      <c r="A4534" t="s">
        <v>1700</v>
      </c>
      <c r="B4534" t="s">
        <v>365</v>
      </c>
      <c r="C4534" t="s">
        <v>304</v>
      </c>
      <c r="D4534">
        <v>1935</v>
      </c>
      <c r="E4534">
        <v>2174</v>
      </c>
      <c r="F4534">
        <v>2236</v>
      </c>
      <c r="G4534">
        <v>2348</v>
      </c>
      <c r="H4534">
        <v>2401</v>
      </c>
    </row>
    <row r="4535" spans="1:8">
      <c r="A4535" t="s">
        <v>1700</v>
      </c>
      <c r="B4535" t="s">
        <v>365</v>
      </c>
      <c r="C4535" t="s">
        <v>305</v>
      </c>
      <c r="D4535">
        <v>616063</v>
      </c>
      <c r="E4535">
        <v>582162</v>
      </c>
      <c r="F4535">
        <v>623589</v>
      </c>
      <c r="G4535">
        <v>606758</v>
      </c>
      <c r="H4535">
        <v>701893</v>
      </c>
    </row>
    <row r="4536" spans="1:8">
      <c r="A4536" t="s">
        <v>1700</v>
      </c>
      <c r="B4536" t="s">
        <v>365</v>
      </c>
      <c r="C4536" t="s">
        <v>306</v>
      </c>
      <c r="D4536">
        <v>131.80000000000001</v>
      </c>
      <c r="E4536">
        <v>124.8</v>
      </c>
      <c r="F4536">
        <v>133.9</v>
      </c>
      <c r="G4536">
        <v>130.4</v>
      </c>
      <c r="H4536">
        <v>151.69999999999999</v>
      </c>
    </row>
    <row r="4537" spans="1:8">
      <c r="A4537" t="s">
        <v>1700</v>
      </c>
      <c r="B4537" t="s">
        <v>365</v>
      </c>
      <c r="C4537" t="s">
        <v>307</v>
      </c>
      <c r="D4537">
        <v>269455</v>
      </c>
      <c r="E4537">
        <v>269418</v>
      </c>
      <c r="F4537">
        <v>259985</v>
      </c>
      <c r="G4537">
        <v>234459</v>
      </c>
      <c r="H4537">
        <v>244280</v>
      </c>
    </row>
    <row r="4538" spans="1:8">
      <c r="A4538" t="s">
        <v>1700</v>
      </c>
      <c r="B4538" t="s">
        <v>365</v>
      </c>
      <c r="C4538" t="s">
        <v>308</v>
      </c>
      <c r="D4538">
        <v>57.7</v>
      </c>
      <c r="E4538">
        <v>57.8</v>
      </c>
      <c r="F4538">
        <v>55.8</v>
      </c>
      <c r="G4538">
        <v>50.4</v>
      </c>
      <c r="H4538">
        <v>52.8</v>
      </c>
    </row>
    <row r="4539" spans="1:8">
      <c r="A4539" t="s">
        <v>1700</v>
      </c>
      <c r="B4539" t="s">
        <v>365</v>
      </c>
      <c r="C4539" t="s">
        <v>309</v>
      </c>
      <c r="D4539">
        <v>645830</v>
      </c>
      <c r="E4539">
        <v>680893</v>
      </c>
      <c r="F4539">
        <v>635175</v>
      </c>
      <c r="G4539">
        <v>637586</v>
      </c>
      <c r="H4539">
        <v>652992</v>
      </c>
    </row>
    <row r="4540" spans="1:8">
      <c r="A4540" t="s">
        <v>1700</v>
      </c>
      <c r="B4540" t="s">
        <v>365</v>
      </c>
      <c r="C4540" t="s">
        <v>310</v>
      </c>
      <c r="D4540">
        <v>3010572</v>
      </c>
      <c r="E4540">
        <v>3059784</v>
      </c>
      <c r="F4540">
        <v>3080990</v>
      </c>
      <c r="G4540">
        <v>3058965</v>
      </c>
      <c r="H4540">
        <v>3022119</v>
      </c>
    </row>
    <row r="4541" spans="1:8">
      <c r="A4541" t="s">
        <v>1700</v>
      </c>
      <c r="B4541" t="s">
        <v>365</v>
      </c>
      <c r="C4541" t="s">
        <v>311</v>
      </c>
      <c r="D4541">
        <v>644.20000000000005</v>
      </c>
      <c r="E4541">
        <v>656</v>
      </c>
      <c r="F4541">
        <v>661.4</v>
      </c>
      <c r="G4541">
        <v>657.6</v>
      </c>
      <c r="H4541">
        <v>653.1</v>
      </c>
    </row>
    <row r="4542" spans="1:8">
      <c r="A4542" t="s">
        <v>1700</v>
      </c>
      <c r="B4542" t="s">
        <v>365</v>
      </c>
      <c r="C4542" t="s">
        <v>312</v>
      </c>
      <c r="D4542">
        <v>312547</v>
      </c>
      <c r="E4542">
        <v>335023</v>
      </c>
      <c r="F4542">
        <v>318509</v>
      </c>
      <c r="G4542">
        <v>301254</v>
      </c>
      <c r="H4542">
        <v>314771</v>
      </c>
    </row>
    <row r="4543" spans="1:8">
      <c r="A4543" t="s">
        <v>1700</v>
      </c>
      <c r="B4543" t="s">
        <v>365</v>
      </c>
      <c r="C4543" t="s">
        <v>313</v>
      </c>
      <c r="D4543">
        <v>66.900000000000006</v>
      </c>
      <c r="E4543">
        <v>71.8</v>
      </c>
      <c r="F4543">
        <v>68.400000000000006</v>
      </c>
      <c r="G4543">
        <v>64.8</v>
      </c>
      <c r="H4543">
        <v>68</v>
      </c>
    </row>
    <row r="4544" spans="1:8">
      <c r="A4544" t="s">
        <v>1700</v>
      </c>
      <c r="B4544" t="s">
        <v>365</v>
      </c>
      <c r="C4544" t="s">
        <v>314</v>
      </c>
      <c r="D4544">
        <v>4208259</v>
      </c>
      <c r="E4544">
        <v>4247240</v>
      </c>
      <c r="F4544">
        <v>4283276</v>
      </c>
      <c r="G4544">
        <v>4200997</v>
      </c>
      <c r="H4544">
        <v>4282133</v>
      </c>
    </row>
    <row r="4545" spans="1:8">
      <c r="A4545" t="s">
        <v>1700</v>
      </c>
      <c r="B4545" t="s">
        <v>365</v>
      </c>
      <c r="C4545" t="s">
        <v>315</v>
      </c>
      <c r="D4545">
        <v>18.03</v>
      </c>
      <c r="E4545">
        <v>17.899999999999999</v>
      </c>
      <c r="F4545">
        <v>18.07</v>
      </c>
      <c r="G4545">
        <v>19.23</v>
      </c>
      <c r="H4545">
        <v>19.36</v>
      </c>
    </row>
    <row r="4546" spans="1:8">
      <c r="A4546" t="s">
        <v>1700</v>
      </c>
      <c r="B4546" t="s">
        <v>365</v>
      </c>
      <c r="C4546" t="s">
        <v>316</v>
      </c>
      <c r="D4546">
        <v>900.4</v>
      </c>
      <c r="E4546">
        <v>910.6</v>
      </c>
      <c r="F4546">
        <v>919.5</v>
      </c>
      <c r="G4546">
        <v>903.1</v>
      </c>
      <c r="H4546">
        <v>925.4</v>
      </c>
    </row>
    <row r="4547" spans="1:8">
      <c r="A4547" t="s">
        <v>1700</v>
      </c>
      <c r="B4547" t="s">
        <v>365</v>
      </c>
      <c r="C4547" t="s">
        <v>317</v>
      </c>
      <c r="D4547">
        <v>4208638</v>
      </c>
      <c r="E4547">
        <v>4246387</v>
      </c>
      <c r="F4547">
        <v>4283073</v>
      </c>
      <c r="G4547">
        <v>4201437</v>
      </c>
      <c r="H4547">
        <v>4283063</v>
      </c>
    </row>
    <row r="4548" spans="1:8">
      <c r="A4548" t="s">
        <v>1700</v>
      </c>
      <c r="B4548" t="s">
        <v>365</v>
      </c>
      <c r="C4548" t="s">
        <v>318</v>
      </c>
      <c r="D4548">
        <v>615986</v>
      </c>
      <c r="E4548">
        <v>582089</v>
      </c>
      <c r="F4548">
        <v>623524</v>
      </c>
      <c r="G4548">
        <v>606702</v>
      </c>
      <c r="H4548">
        <v>701840</v>
      </c>
    </row>
    <row r="4549" spans="1:8">
      <c r="A4549" t="s">
        <v>1700</v>
      </c>
      <c r="B4549" t="s">
        <v>365</v>
      </c>
      <c r="C4549" t="s">
        <v>319</v>
      </c>
      <c r="D4549">
        <v>122501</v>
      </c>
      <c r="E4549">
        <v>129540</v>
      </c>
      <c r="F4549">
        <v>126321</v>
      </c>
      <c r="G4549">
        <v>117440</v>
      </c>
      <c r="H4549">
        <v>120016</v>
      </c>
    </row>
    <row r="4550" spans="1:8">
      <c r="A4550" t="s">
        <v>1700</v>
      </c>
      <c r="B4550" t="s">
        <v>365</v>
      </c>
      <c r="C4550" t="s">
        <v>320</v>
      </c>
      <c r="D4550">
        <v>2787682</v>
      </c>
      <c r="E4550">
        <v>2847812</v>
      </c>
      <c r="F4550">
        <v>2872680</v>
      </c>
      <c r="G4550">
        <v>2869444</v>
      </c>
      <c r="H4550">
        <v>2812195</v>
      </c>
    </row>
    <row r="4551" spans="1:8">
      <c r="A4551" t="s">
        <v>1700</v>
      </c>
      <c r="B4551" t="s">
        <v>365</v>
      </c>
      <c r="C4551" t="s">
        <v>321</v>
      </c>
      <c r="D4551">
        <v>135413</v>
      </c>
      <c r="E4551">
        <v>153366</v>
      </c>
      <c r="F4551">
        <v>147959</v>
      </c>
      <c r="G4551">
        <v>142221</v>
      </c>
      <c r="H4551">
        <v>146529</v>
      </c>
    </row>
    <row r="4552" spans="1:8">
      <c r="A4552" t="s">
        <v>1700</v>
      </c>
      <c r="B4552" t="s">
        <v>365</v>
      </c>
      <c r="C4552" t="s">
        <v>322</v>
      </c>
      <c r="D4552">
        <v>3661582</v>
      </c>
      <c r="E4552">
        <v>3712807</v>
      </c>
      <c r="F4552">
        <v>3770483</v>
      </c>
      <c r="G4552">
        <v>3735807</v>
      </c>
      <c r="H4552">
        <v>3780580</v>
      </c>
    </row>
    <row r="4553" spans="1:8">
      <c r="A4553" t="s">
        <v>1700</v>
      </c>
      <c r="B4553" t="s">
        <v>365</v>
      </c>
      <c r="C4553" t="s">
        <v>323</v>
      </c>
      <c r="D4553">
        <v>4674</v>
      </c>
      <c r="E4553">
        <v>4664</v>
      </c>
      <c r="F4553">
        <v>4658</v>
      </c>
      <c r="G4553">
        <v>4652</v>
      </c>
      <c r="H4553">
        <v>4627</v>
      </c>
    </row>
    <row r="4554" spans="1:8">
      <c r="A4554" t="s">
        <v>1700</v>
      </c>
      <c r="B4554" t="s">
        <v>365</v>
      </c>
      <c r="C4554" t="s">
        <v>324</v>
      </c>
      <c r="D4554">
        <v>13583</v>
      </c>
      <c r="E4554">
        <v>5487</v>
      </c>
      <c r="F4554">
        <v>24405</v>
      </c>
      <c r="G4554">
        <v>32558</v>
      </c>
      <c r="H4554">
        <v>7847</v>
      </c>
    </row>
    <row r="4555" spans="1:8">
      <c r="A4555" t="s">
        <v>1700</v>
      </c>
      <c r="B4555" t="s">
        <v>365</v>
      </c>
      <c r="C4555" t="s">
        <v>325</v>
      </c>
      <c r="D4555">
        <v>0</v>
      </c>
      <c r="E4555">
        <v>0</v>
      </c>
      <c r="F4555">
        <v>0</v>
      </c>
      <c r="G4555">
        <v>0</v>
      </c>
      <c r="H4555">
        <v>0</v>
      </c>
    </row>
    <row r="4556" spans="1:8">
      <c r="A4556" t="s">
        <v>1700</v>
      </c>
      <c r="B4556" t="s">
        <v>365</v>
      </c>
      <c r="C4556" t="s">
        <v>326</v>
      </c>
      <c r="D4556">
        <v>77</v>
      </c>
      <c r="E4556">
        <v>86</v>
      </c>
      <c r="F4556">
        <v>82</v>
      </c>
      <c r="G4556">
        <v>86</v>
      </c>
      <c r="H4556">
        <v>89</v>
      </c>
    </row>
    <row r="4557" spans="1:8">
      <c r="A4557" t="s">
        <v>1700</v>
      </c>
      <c r="B4557" t="s">
        <v>365</v>
      </c>
      <c r="C4557" t="s">
        <v>327</v>
      </c>
      <c r="D4557">
        <v>0</v>
      </c>
      <c r="E4557">
        <v>0</v>
      </c>
      <c r="F4557">
        <v>0</v>
      </c>
      <c r="G4557">
        <v>0</v>
      </c>
      <c r="H4557">
        <v>0</v>
      </c>
    </row>
    <row r="4558" spans="1:8">
      <c r="A4558" t="s">
        <v>1700</v>
      </c>
      <c r="B4558" t="s">
        <v>365</v>
      </c>
      <c r="C4558" t="s">
        <v>1724</v>
      </c>
      <c r="D4558">
        <v>476</v>
      </c>
      <c r="E4558">
        <v>476</v>
      </c>
      <c r="F4558">
        <v>408</v>
      </c>
      <c r="G4558">
        <v>408</v>
      </c>
      <c r="H4558">
        <v>408</v>
      </c>
    </row>
    <row r="4559" spans="1:8">
      <c r="A4559" t="s">
        <v>1700</v>
      </c>
      <c r="B4559" t="s">
        <v>365</v>
      </c>
      <c r="C4559" t="s">
        <v>328</v>
      </c>
      <c r="D4559">
        <v>110478</v>
      </c>
      <c r="E4559">
        <v>106485</v>
      </c>
      <c r="F4559">
        <v>95552</v>
      </c>
      <c r="G4559">
        <v>94975</v>
      </c>
      <c r="H4559">
        <v>93552</v>
      </c>
    </row>
    <row r="4560" spans="1:8">
      <c r="A4560" t="s">
        <v>1700</v>
      </c>
      <c r="B4560" t="s">
        <v>365</v>
      </c>
      <c r="C4560" t="s">
        <v>329</v>
      </c>
      <c r="D4560">
        <v>419</v>
      </c>
      <c r="E4560">
        <v>575</v>
      </c>
      <c r="F4560">
        <v>569</v>
      </c>
      <c r="G4560">
        <v>480</v>
      </c>
      <c r="H4560">
        <v>497</v>
      </c>
    </row>
    <row r="4561" spans="1:8">
      <c r="A4561" t="s">
        <v>1700</v>
      </c>
      <c r="B4561" t="s">
        <v>365</v>
      </c>
      <c r="C4561" t="s">
        <v>330</v>
      </c>
      <c r="D4561">
        <v>110973</v>
      </c>
      <c r="E4561">
        <v>107146</v>
      </c>
      <c r="F4561">
        <v>96203</v>
      </c>
      <c r="G4561">
        <v>95541</v>
      </c>
      <c r="H4561">
        <v>94138</v>
      </c>
    </row>
    <row r="4562" spans="1:8">
      <c r="A4562" t="s">
        <v>1700</v>
      </c>
      <c r="B4562" t="s">
        <v>365</v>
      </c>
      <c r="C4562" t="s">
        <v>331</v>
      </c>
      <c r="D4562">
        <v>0</v>
      </c>
      <c r="E4562">
        <v>0</v>
      </c>
      <c r="F4562">
        <v>0</v>
      </c>
      <c r="G4562">
        <v>0</v>
      </c>
      <c r="H4562">
        <v>0</v>
      </c>
    </row>
    <row r="4563" spans="1:8">
      <c r="A4563" t="s">
        <v>1700</v>
      </c>
      <c r="B4563" t="s">
        <v>365</v>
      </c>
      <c r="C4563" t="s">
        <v>332</v>
      </c>
      <c r="D4563">
        <v>1445</v>
      </c>
      <c r="E4563">
        <v>1316</v>
      </c>
      <c r="F4563">
        <v>1373</v>
      </c>
      <c r="G4563">
        <v>974</v>
      </c>
      <c r="H4563">
        <v>1377</v>
      </c>
    </row>
    <row r="4564" spans="1:8">
      <c r="A4564" t="s">
        <v>1700</v>
      </c>
      <c r="B4564" t="s">
        <v>365</v>
      </c>
      <c r="C4564" t="s">
        <v>1725</v>
      </c>
      <c r="D4564">
        <v>14</v>
      </c>
      <c r="E4564">
        <v>14</v>
      </c>
      <c r="F4564">
        <v>14</v>
      </c>
      <c r="G4564">
        <v>14</v>
      </c>
      <c r="H4564">
        <v>14</v>
      </c>
    </row>
    <row r="4565" spans="1:8">
      <c r="A4565" t="s">
        <v>1700</v>
      </c>
      <c r="B4565" t="s">
        <v>365</v>
      </c>
      <c r="C4565" t="s">
        <v>333</v>
      </c>
      <c r="D4565">
        <v>11567</v>
      </c>
      <c r="E4565">
        <v>13299</v>
      </c>
      <c r="F4565">
        <v>13147</v>
      </c>
      <c r="G4565">
        <v>12354</v>
      </c>
      <c r="H4565">
        <v>12142</v>
      </c>
    </row>
    <row r="4566" spans="1:8">
      <c r="A4566" t="s">
        <v>1700</v>
      </c>
      <c r="B4566" t="s">
        <v>365</v>
      </c>
      <c r="C4566" t="s">
        <v>334</v>
      </c>
      <c r="D4566">
        <v>13013</v>
      </c>
      <c r="E4566">
        <v>14615</v>
      </c>
      <c r="F4566">
        <v>14520</v>
      </c>
      <c r="G4566">
        <v>13328</v>
      </c>
      <c r="H4566">
        <v>13518</v>
      </c>
    </row>
    <row r="4567" spans="1:8">
      <c r="A4567" t="s">
        <v>1700</v>
      </c>
      <c r="B4567" t="s">
        <v>365</v>
      </c>
      <c r="C4567" t="s">
        <v>335</v>
      </c>
      <c r="D4567">
        <v>77</v>
      </c>
      <c r="E4567">
        <v>86</v>
      </c>
      <c r="F4567">
        <v>82</v>
      </c>
      <c r="G4567">
        <v>86</v>
      </c>
      <c r="H4567">
        <v>89</v>
      </c>
    </row>
    <row r="4568" spans="1:8">
      <c r="A4568" t="s">
        <v>1700</v>
      </c>
      <c r="B4568" t="s">
        <v>365</v>
      </c>
      <c r="C4568" t="s">
        <v>336</v>
      </c>
      <c r="D4568">
        <v>1445</v>
      </c>
      <c r="E4568">
        <v>1316</v>
      </c>
      <c r="F4568">
        <v>1373</v>
      </c>
      <c r="G4568">
        <v>974</v>
      </c>
      <c r="H4568">
        <v>1377</v>
      </c>
    </row>
    <row r="4569" spans="1:8">
      <c r="A4569" t="s">
        <v>1700</v>
      </c>
      <c r="B4569" t="s">
        <v>365</v>
      </c>
      <c r="C4569" t="s">
        <v>337</v>
      </c>
      <c r="D4569">
        <v>122045</v>
      </c>
      <c r="E4569">
        <v>119784</v>
      </c>
      <c r="F4569">
        <v>108699</v>
      </c>
      <c r="G4569">
        <v>107328</v>
      </c>
      <c r="H4569">
        <v>105694</v>
      </c>
    </row>
    <row r="4570" spans="1:8">
      <c r="A4570" t="s">
        <v>1700</v>
      </c>
      <c r="B4570" t="s">
        <v>365</v>
      </c>
      <c r="C4570" t="s">
        <v>338</v>
      </c>
      <c r="D4570">
        <v>123986</v>
      </c>
      <c r="E4570">
        <v>121761</v>
      </c>
      <c r="F4570">
        <v>110723</v>
      </c>
      <c r="G4570">
        <v>108869</v>
      </c>
      <c r="H4570">
        <v>107657</v>
      </c>
    </row>
    <row r="4571" spans="1:8">
      <c r="A4571" t="s">
        <v>1700</v>
      </c>
      <c r="B4571" t="s">
        <v>365</v>
      </c>
      <c r="C4571" t="s">
        <v>339</v>
      </c>
      <c r="D4571">
        <v>122540</v>
      </c>
      <c r="E4571">
        <v>120445</v>
      </c>
      <c r="F4571">
        <v>109350</v>
      </c>
      <c r="G4571">
        <v>107895</v>
      </c>
      <c r="H4571">
        <v>106280</v>
      </c>
    </row>
    <row r="4572" spans="1:8">
      <c r="A4572" t="s">
        <v>1700</v>
      </c>
      <c r="B4572" t="s">
        <v>365</v>
      </c>
      <c r="C4572" t="s">
        <v>340</v>
      </c>
      <c r="D4572">
        <v>103</v>
      </c>
      <c r="E4572">
        <v>126</v>
      </c>
      <c r="F4572">
        <v>106</v>
      </c>
      <c r="G4572">
        <v>93</v>
      </c>
      <c r="H4572">
        <v>120</v>
      </c>
    </row>
    <row r="4573" spans="1:8">
      <c r="A4573" t="s">
        <v>1700</v>
      </c>
      <c r="B4573" t="s">
        <v>365</v>
      </c>
      <c r="C4573" t="s">
        <v>341</v>
      </c>
      <c r="D4573">
        <v>0</v>
      </c>
      <c r="E4573">
        <v>0</v>
      </c>
      <c r="F4573">
        <v>0</v>
      </c>
      <c r="G4573">
        <v>0</v>
      </c>
      <c r="H4573">
        <v>0</v>
      </c>
    </row>
    <row r="4574" spans="1:8">
      <c r="A4574" t="s">
        <v>1700</v>
      </c>
      <c r="B4574" t="s">
        <v>365</v>
      </c>
      <c r="C4574" t="s">
        <v>342</v>
      </c>
      <c r="D4574">
        <v>0</v>
      </c>
      <c r="E4574">
        <v>0</v>
      </c>
      <c r="F4574">
        <v>0</v>
      </c>
      <c r="G4574">
        <v>0</v>
      </c>
      <c r="H4574">
        <v>0</v>
      </c>
    </row>
    <row r="4575" spans="1:8">
      <c r="A4575" t="s">
        <v>1700</v>
      </c>
      <c r="B4575" t="s">
        <v>365</v>
      </c>
      <c r="C4575" t="s">
        <v>1726</v>
      </c>
      <c r="D4575">
        <v>0</v>
      </c>
      <c r="E4575">
        <v>0</v>
      </c>
      <c r="F4575">
        <v>0</v>
      </c>
      <c r="G4575">
        <v>0</v>
      </c>
      <c r="H4575">
        <v>0</v>
      </c>
    </row>
    <row r="4576" spans="1:8">
      <c r="A4576" t="s">
        <v>1700</v>
      </c>
      <c r="B4576" t="s">
        <v>365</v>
      </c>
      <c r="C4576" t="s">
        <v>343</v>
      </c>
      <c r="D4576">
        <v>0</v>
      </c>
      <c r="E4576">
        <v>0</v>
      </c>
      <c r="F4576">
        <v>0</v>
      </c>
      <c r="G4576">
        <v>0</v>
      </c>
      <c r="H4576">
        <v>0</v>
      </c>
    </row>
    <row r="4577" spans="1:8">
      <c r="A4577" t="s">
        <v>1700</v>
      </c>
      <c r="B4577" t="s">
        <v>365</v>
      </c>
      <c r="C4577" t="s">
        <v>344</v>
      </c>
      <c r="D4577">
        <v>0</v>
      </c>
      <c r="E4577">
        <v>0</v>
      </c>
      <c r="F4577">
        <v>0</v>
      </c>
      <c r="G4577">
        <v>0</v>
      </c>
      <c r="H4577">
        <v>0</v>
      </c>
    </row>
    <row r="4578" spans="1:8">
      <c r="A4578" t="s">
        <v>1700</v>
      </c>
      <c r="B4578" t="s">
        <v>365</v>
      </c>
      <c r="C4578" t="s">
        <v>345</v>
      </c>
      <c r="D4578">
        <v>0</v>
      </c>
      <c r="E4578">
        <v>0</v>
      </c>
      <c r="F4578">
        <v>0</v>
      </c>
      <c r="G4578">
        <v>0</v>
      </c>
      <c r="H4578">
        <v>0</v>
      </c>
    </row>
    <row r="4579" spans="1:8">
      <c r="A4579" t="s">
        <v>1700</v>
      </c>
      <c r="B4579" t="s">
        <v>365</v>
      </c>
      <c r="C4579" t="s">
        <v>346</v>
      </c>
      <c r="D4579">
        <v>2741</v>
      </c>
      <c r="E4579">
        <v>3002</v>
      </c>
      <c r="F4579">
        <v>2908</v>
      </c>
      <c r="G4579">
        <v>2846</v>
      </c>
      <c r="H4579">
        <v>2699</v>
      </c>
    </row>
    <row r="4580" spans="1:8">
      <c r="A4580" t="s">
        <v>1700</v>
      </c>
      <c r="B4580" t="s">
        <v>365</v>
      </c>
      <c r="C4580" t="s">
        <v>347</v>
      </c>
      <c r="D4580">
        <v>1172</v>
      </c>
      <c r="E4580">
        <v>1693</v>
      </c>
      <c r="F4580">
        <v>1595</v>
      </c>
      <c r="G4580">
        <v>1348</v>
      </c>
      <c r="H4580">
        <v>1520</v>
      </c>
    </row>
    <row r="4581" spans="1:8">
      <c r="A4581" t="s">
        <v>1700</v>
      </c>
      <c r="B4581" t="s">
        <v>366</v>
      </c>
      <c r="C4581" t="s">
        <v>133</v>
      </c>
      <c r="D4581">
        <v>0</v>
      </c>
      <c r="E4581">
        <v>0</v>
      </c>
      <c r="F4581">
        <v>0</v>
      </c>
      <c r="G4581">
        <v>0</v>
      </c>
      <c r="H4581">
        <v>0</v>
      </c>
    </row>
    <row r="4582" spans="1:8">
      <c r="A4582" t="s">
        <v>1700</v>
      </c>
      <c r="B4582" t="s">
        <v>366</v>
      </c>
      <c r="C4582" t="s">
        <v>134</v>
      </c>
      <c r="D4582">
        <v>15463</v>
      </c>
      <c r="E4582">
        <v>14261</v>
      </c>
      <c r="F4582">
        <v>13743</v>
      </c>
      <c r="G4582">
        <v>14328</v>
      </c>
      <c r="H4582">
        <v>15209</v>
      </c>
    </row>
    <row r="4583" spans="1:8">
      <c r="A4583" t="s">
        <v>1700</v>
      </c>
      <c r="B4583" t="s">
        <v>366</v>
      </c>
      <c r="C4583" t="s">
        <v>135</v>
      </c>
      <c r="D4583">
        <v>15463</v>
      </c>
      <c r="E4583">
        <v>14261</v>
      </c>
      <c r="F4583">
        <v>13743</v>
      </c>
      <c r="G4583">
        <v>14328</v>
      </c>
      <c r="H4583">
        <v>15209</v>
      </c>
    </row>
    <row r="4584" spans="1:8">
      <c r="A4584" t="s">
        <v>1700</v>
      </c>
      <c r="B4584" t="s">
        <v>366</v>
      </c>
      <c r="C4584" t="s">
        <v>136</v>
      </c>
      <c r="D4584">
        <v>15463</v>
      </c>
      <c r="E4584">
        <v>14261</v>
      </c>
      <c r="F4584">
        <v>13743</v>
      </c>
      <c r="G4584">
        <v>14328</v>
      </c>
      <c r="H4584">
        <v>15209</v>
      </c>
    </row>
    <row r="4585" spans="1:8">
      <c r="A4585" t="s">
        <v>1700</v>
      </c>
      <c r="B4585" t="s">
        <v>366</v>
      </c>
      <c r="C4585" t="s">
        <v>137</v>
      </c>
      <c r="D4585">
        <v>338</v>
      </c>
      <c r="E4585">
        <v>390</v>
      </c>
      <c r="F4585">
        <v>388</v>
      </c>
      <c r="G4585">
        <v>318</v>
      </c>
      <c r="H4585">
        <v>359</v>
      </c>
    </row>
    <row r="4586" spans="1:8">
      <c r="A4586" t="s">
        <v>1700</v>
      </c>
      <c r="B4586" t="s">
        <v>366</v>
      </c>
      <c r="C4586" t="s">
        <v>138</v>
      </c>
      <c r="D4586">
        <v>338</v>
      </c>
      <c r="E4586">
        <v>390</v>
      </c>
      <c r="F4586">
        <v>388</v>
      </c>
      <c r="G4586">
        <v>318</v>
      </c>
      <c r="H4586">
        <v>359</v>
      </c>
    </row>
    <row r="4587" spans="1:8">
      <c r="A4587" t="s">
        <v>1700</v>
      </c>
      <c r="B4587" t="s">
        <v>366</v>
      </c>
      <c r="C4587" t="s">
        <v>139</v>
      </c>
      <c r="D4587">
        <v>338</v>
      </c>
      <c r="E4587">
        <v>390</v>
      </c>
      <c r="F4587">
        <v>388</v>
      </c>
      <c r="G4587">
        <v>318</v>
      </c>
      <c r="H4587">
        <v>359</v>
      </c>
    </row>
    <row r="4588" spans="1:8">
      <c r="A4588" t="s">
        <v>1700</v>
      </c>
      <c r="B4588" t="s">
        <v>366</v>
      </c>
      <c r="C4588" t="s">
        <v>1701</v>
      </c>
      <c r="D4588">
        <v>0</v>
      </c>
      <c r="E4588">
        <v>0</v>
      </c>
      <c r="F4588">
        <v>0</v>
      </c>
      <c r="G4588">
        <v>0</v>
      </c>
      <c r="H4588">
        <v>0</v>
      </c>
    </row>
    <row r="4589" spans="1:8">
      <c r="A4589" t="s">
        <v>1700</v>
      </c>
      <c r="B4589" t="s">
        <v>366</v>
      </c>
      <c r="C4589" t="s">
        <v>1702</v>
      </c>
      <c r="D4589">
        <v>0</v>
      </c>
      <c r="E4589">
        <v>0</v>
      </c>
      <c r="F4589">
        <v>0</v>
      </c>
      <c r="G4589">
        <v>0</v>
      </c>
      <c r="H4589">
        <v>0</v>
      </c>
    </row>
    <row r="4590" spans="1:8">
      <c r="A4590" t="s">
        <v>1700</v>
      </c>
      <c r="B4590" t="s">
        <v>366</v>
      </c>
      <c r="C4590" t="s">
        <v>140</v>
      </c>
      <c r="D4590">
        <v>3652</v>
      </c>
      <c r="E4590">
        <v>2021</v>
      </c>
      <c r="F4590">
        <v>1583</v>
      </c>
      <c r="G4590">
        <v>1628</v>
      </c>
      <c r="H4590">
        <v>1420</v>
      </c>
    </row>
    <row r="4591" spans="1:8">
      <c r="A4591" t="s">
        <v>1700</v>
      </c>
      <c r="B4591" t="s">
        <v>366</v>
      </c>
      <c r="C4591" t="s">
        <v>141</v>
      </c>
      <c r="D4591">
        <v>2</v>
      </c>
      <c r="E4591">
        <v>2</v>
      </c>
      <c r="F4591">
        <v>1</v>
      </c>
      <c r="G4591">
        <v>1</v>
      </c>
      <c r="H4591">
        <v>1</v>
      </c>
    </row>
    <row r="4592" spans="1:8">
      <c r="A4592" t="s">
        <v>1700</v>
      </c>
      <c r="B4592" t="s">
        <v>366</v>
      </c>
      <c r="C4592" t="s">
        <v>142</v>
      </c>
      <c r="D4592">
        <v>3652</v>
      </c>
      <c r="E4592">
        <v>2021</v>
      </c>
      <c r="F4592">
        <v>1583</v>
      </c>
      <c r="G4592">
        <v>1628</v>
      </c>
      <c r="H4592">
        <v>1420</v>
      </c>
    </row>
    <row r="4593" spans="1:8">
      <c r="A4593" t="s">
        <v>1700</v>
      </c>
      <c r="B4593" t="s">
        <v>366</v>
      </c>
      <c r="C4593" t="s">
        <v>143</v>
      </c>
      <c r="D4593">
        <v>2</v>
      </c>
      <c r="E4593">
        <v>2</v>
      </c>
      <c r="F4593">
        <v>1</v>
      </c>
      <c r="G4593">
        <v>1</v>
      </c>
      <c r="H4593">
        <v>1</v>
      </c>
    </row>
    <row r="4594" spans="1:8">
      <c r="A4594" t="s">
        <v>1700</v>
      </c>
      <c r="B4594" t="s">
        <v>366</v>
      </c>
      <c r="C4594" t="s">
        <v>144</v>
      </c>
      <c r="D4594">
        <v>27517</v>
      </c>
      <c r="E4594">
        <v>25914</v>
      </c>
      <c r="F4594">
        <v>25468</v>
      </c>
      <c r="G4594">
        <v>20867</v>
      </c>
      <c r="H4594">
        <v>23099</v>
      </c>
    </row>
    <row r="4595" spans="1:8">
      <c r="A4595" t="s">
        <v>1700</v>
      </c>
      <c r="B4595" t="s">
        <v>366</v>
      </c>
      <c r="C4595" t="s">
        <v>145</v>
      </c>
      <c r="D4595">
        <v>61781</v>
      </c>
      <c r="E4595">
        <v>59729</v>
      </c>
      <c r="F4595">
        <v>58629</v>
      </c>
      <c r="G4595">
        <v>51362</v>
      </c>
      <c r="H4595">
        <v>53881</v>
      </c>
    </row>
    <row r="4596" spans="1:8">
      <c r="A4596" t="s">
        <v>1700</v>
      </c>
      <c r="B4596" t="s">
        <v>366</v>
      </c>
      <c r="C4596" t="s">
        <v>146</v>
      </c>
      <c r="D4596">
        <v>0</v>
      </c>
      <c r="E4596">
        <v>0</v>
      </c>
      <c r="F4596">
        <v>0</v>
      </c>
      <c r="G4596">
        <v>0</v>
      </c>
      <c r="H4596">
        <v>0</v>
      </c>
    </row>
    <row r="4597" spans="1:8">
      <c r="A4597" t="s">
        <v>1700</v>
      </c>
      <c r="B4597" t="s">
        <v>366</v>
      </c>
      <c r="C4597" t="s">
        <v>147</v>
      </c>
      <c r="D4597">
        <v>0</v>
      </c>
      <c r="E4597">
        <v>0</v>
      </c>
      <c r="F4597">
        <v>0</v>
      </c>
      <c r="G4597">
        <v>0</v>
      </c>
      <c r="H4597">
        <v>0</v>
      </c>
    </row>
    <row r="4598" spans="1:8">
      <c r="A4598" t="s">
        <v>1700</v>
      </c>
      <c r="B4598" t="s">
        <v>366</v>
      </c>
      <c r="C4598" t="s">
        <v>1703</v>
      </c>
      <c r="D4598">
        <v>5</v>
      </c>
      <c r="E4598">
        <v>8</v>
      </c>
      <c r="F4598">
        <v>34</v>
      </c>
      <c r="G4598">
        <v>71</v>
      </c>
      <c r="H4598">
        <v>183</v>
      </c>
    </row>
    <row r="4599" spans="1:8">
      <c r="A4599" t="s">
        <v>1700</v>
      </c>
      <c r="B4599" t="s">
        <v>366</v>
      </c>
      <c r="C4599" t="s">
        <v>148</v>
      </c>
      <c r="D4599">
        <v>0</v>
      </c>
      <c r="E4599">
        <v>0</v>
      </c>
      <c r="F4599">
        <v>0</v>
      </c>
      <c r="G4599">
        <v>0</v>
      </c>
      <c r="H4599">
        <v>0</v>
      </c>
    </row>
    <row r="4600" spans="1:8">
      <c r="A4600" t="s">
        <v>1700</v>
      </c>
      <c r="B4600" t="s">
        <v>366</v>
      </c>
      <c r="C4600" t="s">
        <v>149</v>
      </c>
      <c r="D4600">
        <v>0</v>
      </c>
      <c r="E4600">
        <v>0</v>
      </c>
      <c r="F4600">
        <v>0</v>
      </c>
      <c r="G4600">
        <v>0</v>
      </c>
      <c r="H4600">
        <v>0</v>
      </c>
    </row>
    <row r="4601" spans="1:8">
      <c r="A4601" t="s">
        <v>1700</v>
      </c>
      <c r="B4601" t="s">
        <v>366</v>
      </c>
      <c r="C4601" t="s">
        <v>150</v>
      </c>
      <c r="D4601">
        <v>0</v>
      </c>
      <c r="E4601">
        <v>0</v>
      </c>
      <c r="F4601">
        <v>0</v>
      </c>
      <c r="G4601">
        <v>0</v>
      </c>
      <c r="H4601">
        <v>0</v>
      </c>
    </row>
    <row r="4602" spans="1:8">
      <c r="A4602" t="s">
        <v>1700</v>
      </c>
      <c r="B4602" t="s">
        <v>366</v>
      </c>
      <c r="C4602" t="s">
        <v>151</v>
      </c>
      <c r="D4602">
        <v>0</v>
      </c>
      <c r="E4602">
        <v>0</v>
      </c>
      <c r="F4602">
        <v>0</v>
      </c>
      <c r="G4602">
        <v>0</v>
      </c>
      <c r="H4602">
        <v>0</v>
      </c>
    </row>
    <row r="4603" spans="1:8">
      <c r="A4603" t="s">
        <v>1700</v>
      </c>
      <c r="B4603" t="s">
        <v>366</v>
      </c>
      <c r="C4603" t="s">
        <v>152</v>
      </c>
      <c r="D4603">
        <v>12304</v>
      </c>
      <c r="E4603">
        <v>0</v>
      </c>
      <c r="F4603">
        <v>0</v>
      </c>
      <c r="G4603">
        <v>0</v>
      </c>
      <c r="H4603">
        <v>0</v>
      </c>
    </row>
    <row r="4604" spans="1:8">
      <c r="A4604" t="s">
        <v>1700</v>
      </c>
      <c r="B4604" t="s">
        <v>366</v>
      </c>
      <c r="C4604" t="s">
        <v>1704</v>
      </c>
      <c r="D4604">
        <v>0</v>
      </c>
      <c r="E4604">
        <v>0</v>
      </c>
      <c r="F4604">
        <v>0</v>
      </c>
      <c r="G4604">
        <v>0</v>
      </c>
      <c r="H4604">
        <v>0</v>
      </c>
    </row>
    <row r="4605" spans="1:8">
      <c r="A4605" t="s">
        <v>1700</v>
      </c>
      <c r="B4605" t="s">
        <v>366</v>
      </c>
      <c r="C4605" t="s">
        <v>153</v>
      </c>
      <c r="D4605">
        <v>103</v>
      </c>
      <c r="E4605">
        <v>101</v>
      </c>
      <c r="F4605">
        <v>71</v>
      </c>
      <c r="G4605">
        <v>0</v>
      </c>
      <c r="H4605">
        <v>0</v>
      </c>
    </row>
    <row r="4606" spans="1:8">
      <c r="A4606" t="s">
        <v>1700</v>
      </c>
      <c r="B4606" t="s">
        <v>366</v>
      </c>
      <c r="C4606" t="s">
        <v>154</v>
      </c>
      <c r="D4606">
        <v>0</v>
      </c>
      <c r="E4606">
        <v>0</v>
      </c>
      <c r="F4606">
        <v>0</v>
      </c>
      <c r="G4606">
        <v>0</v>
      </c>
      <c r="H4606">
        <v>0</v>
      </c>
    </row>
    <row r="4607" spans="1:8">
      <c r="A4607" t="s">
        <v>1700</v>
      </c>
      <c r="B4607" t="s">
        <v>366</v>
      </c>
      <c r="C4607" t="s">
        <v>155</v>
      </c>
      <c r="D4607">
        <v>103</v>
      </c>
      <c r="E4607">
        <v>101</v>
      </c>
      <c r="F4607">
        <v>71</v>
      </c>
      <c r="G4607">
        <v>0</v>
      </c>
      <c r="H4607">
        <v>0</v>
      </c>
    </row>
    <row r="4608" spans="1:8">
      <c r="A4608" t="s">
        <v>1700</v>
      </c>
      <c r="B4608" t="s">
        <v>366</v>
      </c>
      <c r="C4608" t="s">
        <v>156</v>
      </c>
      <c r="D4608">
        <v>0</v>
      </c>
      <c r="E4608">
        <v>0</v>
      </c>
      <c r="F4608">
        <v>0</v>
      </c>
      <c r="G4608">
        <v>0</v>
      </c>
      <c r="H4608">
        <v>0</v>
      </c>
    </row>
    <row r="4609" spans="1:8">
      <c r="A4609" t="s">
        <v>1700</v>
      </c>
      <c r="B4609" t="s">
        <v>366</v>
      </c>
      <c r="C4609" t="s">
        <v>157</v>
      </c>
      <c r="D4609">
        <v>12407</v>
      </c>
      <c r="E4609">
        <v>101</v>
      </c>
      <c r="F4609">
        <v>71</v>
      </c>
      <c r="G4609">
        <v>0</v>
      </c>
      <c r="H4609">
        <v>0</v>
      </c>
    </row>
    <row r="4610" spans="1:8">
      <c r="A4610" t="s">
        <v>1700</v>
      </c>
      <c r="B4610" t="s">
        <v>366</v>
      </c>
      <c r="C4610" t="s">
        <v>158</v>
      </c>
      <c r="D4610">
        <v>103</v>
      </c>
      <c r="E4610">
        <v>101</v>
      </c>
      <c r="F4610">
        <v>71</v>
      </c>
      <c r="G4610">
        <v>0</v>
      </c>
      <c r="H4610">
        <v>0</v>
      </c>
    </row>
    <row r="4611" spans="1:8">
      <c r="A4611" t="s">
        <v>1700</v>
      </c>
      <c r="B4611" t="s">
        <v>366</v>
      </c>
      <c r="C4611" t="s">
        <v>159</v>
      </c>
      <c r="D4611">
        <v>0</v>
      </c>
      <c r="E4611">
        <v>0</v>
      </c>
      <c r="F4611">
        <v>0</v>
      </c>
      <c r="G4611">
        <v>0</v>
      </c>
      <c r="H4611">
        <v>0</v>
      </c>
    </row>
    <row r="4612" spans="1:8">
      <c r="A4612" t="s">
        <v>1700</v>
      </c>
      <c r="B4612" t="s">
        <v>366</v>
      </c>
      <c r="C4612" t="s">
        <v>160</v>
      </c>
      <c r="D4612">
        <v>60953</v>
      </c>
      <c r="E4612">
        <v>65300</v>
      </c>
      <c r="F4612">
        <v>64128</v>
      </c>
      <c r="G4612">
        <v>61876</v>
      </c>
      <c r="H4612">
        <v>60099</v>
      </c>
    </row>
    <row r="4613" spans="1:8">
      <c r="A4613" t="s">
        <v>1700</v>
      </c>
      <c r="B4613" t="s">
        <v>366</v>
      </c>
      <c r="C4613" t="s">
        <v>161</v>
      </c>
      <c r="D4613">
        <v>9713</v>
      </c>
      <c r="E4613">
        <v>9197</v>
      </c>
      <c r="F4613">
        <v>9838</v>
      </c>
      <c r="G4613">
        <v>7331</v>
      </c>
      <c r="H4613">
        <v>13582</v>
      </c>
    </row>
    <row r="4614" spans="1:8">
      <c r="A4614" t="s">
        <v>1700</v>
      </c>
      <c r="B4614" t="s">
        <v>366</v>
      </c>
      <c r="C4614" t="s">
        <v>162</v>
      </c>
      <c r="D4614">
        <v>999</v>
      </c>
      <c r="E4614">
        <v>1657</v>
      </c>
      <c r="F4614">
        <v>377</v>
      </c>
      <c r="G4614">
        <v>345</v>
      </c>
      <c r="H4614">
        <v>371</v>
      </c>
    </row>
    <row r="4615" spans="1:8">
      <c r="A4615" t="s">
        <v>1700</v>
      </c>
      <c r="B4615" t="s">
        <v>366</v>
      </c>
      <c r="C4615" t="s">
        <v>163</v>
      </c>
      <c r="D4615">
        <v>5368</v>
      </c>
      <c r="E4615">
        <v>4733</v>
      </c>
      <c r="F4615">
        <v>4491</v>
      </c>
      <c r="G4615">
        <v>4031</v>
      </c>
      <c r="H4615">
        <v>4922</v>
      </c>
    </row>
    <row r="4616" spans="1:8">
      <c r="A4616" t="s">
        <v>1700</v>
      </c>
      <c r="B4616" t="s">
        <v>366</v>
      </c>
      <c r="C4616" t="s">
        <v>164</v>
      </c>
      <c r="D4616">
        <v>70691</v>
      </c>
      <c r="E4616">
        <v>76683</v>
      </c>
      <c r="F4616">
        <v>75793</v>
      </c>
      <c r="G4616">
        <v>68021</v>
      </c>
      <c r="H4616">
        <v>71685</v>
      </c>
    </row>
    <row r="4617" spans="1:8">
      <c r="A4617" t="s">
        <v>1700</v>
      </c>
      <c r="B4617" t="s">
        <v>366</v>
      </c>
      <c r="C4617" t="s">
        <v>165</v>
      </c>
      <c r="D4617">
        <v>147725</v>
      </c>
      <c r="E4617">
        <v>157571</v>
      </c>
      <c r="F4617">
        <v>154627</v>
      </c>
      <c r="G4617">
        <v>141603</v>
      </c>
      <c r="H4617">
        <v>150658</v>
      </c>
    </row>
    <row r="4618" spans="1:8">
      <c r="A4618" t="s">
        <v>1700</v>
      </c>
      <c r="B4618" t="s">
        <v>366</v>
      </c>
      <c r="C4618" t="s">
        <v>166</v>
      </c>
      <c r="D4618">
        <v>146725</v>
      </c>
      <c r="E4618">
        <v>155914</v>
      </c>
      <c r="F4618">
        <v>154250</v>
      </c>
      <c r="G4618">
        <v>141258</v>
      </c>
      <c r="H4618">
        <v>150287</v>
      </c>
    </row>
    <row r="4619" spans="1:8">
      <c r="A4619" t="s">
        <v>1700</v>
      </c>
      <c r="B4619" t="s">
        <v>366</v>
      </c>
      <c r="C4619" t="s">
        <v>167</v>
      </c>
      <c r="D4619">
        <v>999</v>
      </c>
      <c r="E4619">
        <v>1657</v>
      </c>
      <c r="F4619">
        <v>377</v>
      </c>
      <c r="G4619">
        <v>345</v>
      </c>
      <c r="H4619">
        <v>371</v>
      </c>
    </row>
    <row r="4620" spans="1:8">
      <c r="A4620" t="s">
        <v>1700</v>
      </c>
      <c r="B4620" t="s">
        <v>366</v>
      </c>
      <c r="C4620" t="s">
        <v>168</v>
      </c>
      <c r="D4620">
        <v>145150</v>
      </c>
      <c r="E4620">
        <v>155119</v>
      </c>
      <c r="F4620">
        <v>152343</v>
      </c>
      <c r="G4620">
        <v>139206</v>
      </c>
      <c r="H4620">
        <v>149654</v>
      </c>
    </row>
    <row r="4621" spans="1:8">
      <c r="A4621" t="s">
        <v>1700</v>
      </c>
      <c r="B4621" t="s">
        <v>366</v>
      </c>
      <c r="C4621" t="s">
        <v>169</v>
      </c>
      <c r="D4621">
        <v>0</v>
      </c>
      <c r="E4621">
        <v>0</v>
      </c>
      <c r="F4621">
        <v>0</v>
      </c>
      <c r="G4621">
        <v>0</v>
      </c>
      <c r="H4621">
        <v>0</v>
      </c>
    </row>
    <row r="4622" spans="1:8">
      <c r="A4622" t="s">
        <v>1700</v>
      </c>
      <c r="B4622" t="s">
        <v>366</v>
      </c>
      <c r="C4622" t="s">
        <v>1705</v>
      </c>
      <c r="D4622">
        <v>12120</v>
      </c>
      <c r="E4622">
        <v>12875</v>
      </c>
      <c r="F4622">
        <v>12912</v>
      </c>
      <c r="G4622">
        <v>13002</v>
      </c>
      <c r="H4622">
        <v>12747</v>
      </c>
    </row>
    <row r="4623" spans="1:8">
      <c r="A4623" t="s">
        <v>1700</v>
      </c>
      <c r="B4623" t="s">
        <v>366</v>
      </c>
      <c r="C4623" t="s">
        <v>170</v>
      </c>
      <c r="D4623">
        <v>492</v>
      </c>
      <c r="E4623">
        <v>3345</v>
      </c>
      <c r="F4623">
        <v>41</v>
      </c>
      <c r="G4623">
        <v>0</v>
      </c>
      <c r="H4623">
        <v>0</v>
      </c>
    </row>
    <row r="4624" spans="1:8">
      <c r="A4624" t="s">
        <v>1700</v>
      </c>
      <c r="B4624" t="s">
        <v>366</v>
      </c>
      <c r="C4624" t="s">
        <v>171</v>
      </c>
      <c r="D4624">
        <v>246496</v>
      </c>
      <c r="E4624">
        <v>289970</v>
      </c>
      <c r="F4624">
        <v>327621</v>
      </c>
      <c r="G4624">
        <v>333832</v>
      </c>
      <c r="H4624">
        <v>333836</v>
      </c>
    </row>
    <row r="4625" spans="1:8">
      <c r="A4625" t="s">
        <v>1700</v>
      </c>
      <c r="B4625" t="s">
        <v>366</v>
      </c>
      <c r="C4625" t="s">
        <v>172</v>
      </c>
      <c r="D4625">
        <v>492</v>
      </c>
      <c r="E4625">
        <v>3344</v>
      </c>
      <c r="F4625">
        <v>41</v>
      </c>
      <c r="G4625">
        <v>0</v>
      </c>
      <c r="H4625">
        <v>0</v>
      </c>
    </row>
    <row r="4626" spans="1:8">
      <c r="A4626" t="s">
        <v>1700</v>
      </c>
      <c r="B4626" t="s">
        <v>366</v>
      </c>
      <c r="C4626" t="s">
        <v>173</v>
      </c>
      <c r="D4626">
        <v>23072</v>
      </c>
      <c r="E4626">
        <v>23102</v>
      </c>
      <c r="F4626">
        <v>23074</v>
      </c>
      <c r="G4626">
        <v>18416</v>
      </c>
      <c r="H4626">
        <v>20845</v>
      </c>
    </row>
    <row r="4627" spans="1:8">
      <c r="A4627" t="s">
        <v>1700</v>
      </c>
      <c r="B4627" t="s">
        <v>366</v>
      </c>
      <c r="C4627" t="s">
        <v>174</v>
      </c>
      <c r="D4627">
        <v>512</v>
      </c>
      <c r="E4627">
        <v>506</v>
      </c>
      <c r="F4627">
        <v>518</v>
      </c>
      <c r="G4627">
        <v>527</v>
      </c>
      <c r="H4627">
        <v>537</v>
      </c>
    </row>
    <row r="4628" spans="1:8">
      <c r="A4628" t="s">
        <v>1700</v>
      </c>
      <c r="B4628" t="s">
        <v>366</v>
      </c>
      <c r="C4628" t="s">
        <v>175</v>
      </c>
      <c r="D4628">
        <v>279</v>
      </c>
      <c r="E4628">
        <v>283</v>
      </c>
      <c r="F4628">
        <v>291</v>
      </c>
      <c r="G4628">
        <v>295</v>
      </c>
      <c r="H4628">
        <v>295</v>
      </c>
    </row>
    <row r="4629" spans="1:8">
      <c r="A4629" t="s">
        <v>1700</v>
      </c>
      <c r="B4629" t="s">
        <v>366</v>
      </c>
      <c r="C4629" t="s">
        <v>176</v>
      </c>
      <c r="D4629">
        <v>0</v>
      </c>
      <c r="E4629">
        <v>0</v>
      </c>
      <c r="F4629">
        <v>0</v>
      </c>
      <c r="G4629">
        <v>0</v>
      </c>
      <c r="H4629">
        <v>0</v>
      </c>
    </row>
    <row r="4630" spans="1:8">
      <c r="A4630" t="s">
        <v>1700</v>
      </c>
      <c r="B4630" t="s">
        <v>366</v>
      </c>
      <c r="C4630" t="s">
        <v>177</v>
      </c>
      <c r="D4630">
        <v>23864</v>
      </c>
      <c r="E4630">
        <v>23891</v>
      </c>
      <c r="F4630">
        <v>23884</v>
      </c>
      <c r="G4630">
        <v>19238</v>
      </c>
      <c r="H4630">
        <v>21677</v>
      </c>
    </row>
    <row r="4631" spans="1:8">
      <c r="A4631" t="s">
        <v>1700</v>
      </c>
      <c r="B4631" t="s">
        <v>366</v>
      </c>
      <c r="C4631" t="s">
        <v>178</v>
      </c>
      <c r="D4631">
        <v>0</v>
      </c>
      <c r="E4631">
        <v>0</v>
      </c>
      <c r="F4631">
        <v>0</v>
      </c>
      <c r="G4631">
        <v>0</v>
      </c>
      <c r="H4631">
        <v>0</v>
      </c>
    </row>
    <row r="4632" spans="1:8">
      <c r="A4632" t="s">
        <v>1700</v>
      </c>
      <c r="B4632" t="s">
        <v>366</v>
      </c>
      <c r="C4632" t="s">
        <v>179</v>
      </c>
      <c r="D4632">
        <v>0</v>
      </c>
      <c r="E4632">
        <v>0</v>
      </c>
      <c r="F4632">
        <v>0</v>
      </c>
      <c r="G4632">
        <v>0</v>
      </c>
      <c r="H4632">
        <v>0</v>
      </c>
    </row>
    <row r="4633" spans="1:8">
      <c r="A4633" t="s">
        <v>1700</v>
      </c>
      <c r="B4633" t="s">
        <v>366</v>
      </c>
      <c r="C4633" t="s">
        <v>180</v>
      </c>
      <c r="D4633">
        <v>1188</v>
      </c>
      <c r="E4633">
        <v>1189</v>
      </c>
      <c r="F4633">
        <v>1172</v>
      </c>
      <c r="G4633">
        <v>1103</v>
      </c>
      <c r="H4633">
        <v>1074</v>
      </c>
    </row>
    <row r="4634" spans="1:8">
      <c r="A4634" t="s">
        <v>1700</v>
      </c>
      <c r="B4634" t="s">
        <v>366</v>
      </c>
      <c r="C4634" t="s">
        <v>181</v>
      </c>
      <c r="D4634">
        <v>88603</v>
      </c>
      <c r="E4634">
        <v>88550</v>
      </c>
      <c r="F4634">
        <v>86449</v>
      </c>
      <c r="G4634">
        <v>78887</v>
      </c>
      <c r="H4634">
        <v>81316</v>
      </c>
    </row>
    <row r="4635" spans="1:8">
      <c r="A4635" t="s">
        <v>1700</v>
      </c>
      <c r="B4635" t="s">
        <v>366</v>
      </c>
      <c r="C4635" t="s">
        <v>182</v>
      </c>
      <c r="D4635">
        <v>23404</v>
      </c>
      <c r="E4635">
        <v>22858</v>
      </c>
      <c r="F4635">
        <v>21638</v>
      </c>
      <c r="G4635">
        <v>21224</v>
      </c>
      <c r="H4635">
        <v>21652</v>
      </c>
    </row>
    <row r="4636" spans="1:8">
      <c r="A4636" t="s">
        <v>1700</v>
      </c>
      <c r="B4636" t="s">
        <v>366</v>
      </c>
      <c r="C4636" t="s">
        <v>183</v>
      </c>
      <c r="D4636">
        <v>65981</v>
      </c>
      <c r="E4636">
        <v>69211</v>
      </c>
      <c r="F4636">
        <v>65901</v>
      </c>
      <c r="G4636">
        <v>69418</v>
      </c>
      <c r="H4636">
        <v>69282</v>
      </c>
    </row>
    <row r="4637" spans="1:8">
      <c r="A4637" t="s">
        <v>1700</v>
      </c>
      <c r="B4637" t="s">
        <v>366</v>
      </c>
      <c r="C4637" t="s">
        <v>184</v>
      </c>
      <c r="D4637">
        <v>179175</v>
      </c>
      <c r="E4637">
        <v>181809</v>
      </c>
      <c r="F4637">
        <v>175160</v>
      </c>
      <c r="G4637">
        <v>170632</v>
      </c>
      <c r="H4637">
        <v>173324</v>
      </c>
    </row>
    <row r="4638" spans="1:8">
      <c r="A4638" t="s">
        <v>1700</v>
      </c>
      <c r="B4638" t="s">
        <v>366</v>
      </c>
      <c r="C4638" t="s">
        <v>185</v>
      </c>
      <c r="D4638">
        <v>179175</v>
      </c>
      <c r="E4638">
        <v>181809</v>
      </c>
      <c r="F4638">
        <v>175160</v>
      </c>
      <c r="G4638">
        <v>170632</v>
      </c>
      <c r="H4638">
        <v>173324</v>
      </c>
    </row>
    <row r="4639" spans="1:8">
      <c r="A4639" t="s">
        <v>1700</v>
      </c>
      <c r="B4639" t="s">
        <v>366</v>
      </c>
      <c r="C4639" t="s">
        <v>186</v>
      </c>
      <c r="D4639">
        <v>0</v>
      </c>
      <c r="E4639">
        <v>0</v>
      </c>
      <c r="F4639">
        <v>0</v>
      </c>
      <c r="G4639">
        <v>0</v>
      </c>
      <c r="H4639">
        <v>0</v>
      </c>
    </row>
    <row r="4640" spans="1:8">
      <c r="A4640" t="s">
        <v>1700</v>
      </c>
      <c r="B4640" t="s">
        <v>366</v>
      </c>
      <c r="C4640" t="s">
        <v>187</v>
      </c>
      <c r="D4640">
        <v>0</v>
      </c>
      <c r="E4640">
        <v>0</v>
      </c>
      <c r="F4640">
        <v>0</v>
      </c>
      <c r="G4640">
        <v>0</v>
      </c>
      <c r="H4640">
        <v>0</v>
      </c>
    </row>
    <row r="4641" spans="1:8">
      <c r="A4641" t="s">
        <v>1700</v>
      </c>
      <c r="B4641" t="s">
        <v>366</v>
      </c>
      <c r="C4641" t="s">
        <v>1706</v>
      </c>
      <c r="D4641">
        <v>8381</v>
      </c>
      <c r="E4641">
        <v>9035</v>
      </c>
      <c r="F4641">
        <v>9598</v>
      </c>
      <c r="G4641">
        <v>9527</v>
      </c>
      <c r="H4641">
        <v>8909</v>
      </c>
    </row>
    <row r="4642" spans="1:8">
      <c r="A4642" t="s">
        <v>1700</v>
      </c>
      <c r="B4642" t="s">
        <v>366</v>
      </c>
      <c r="C4642" t="s">
        <v>188</v>
      </c>
      <c r="D4642">
        <v>1036721</v>
      </c>
      <c r="E4642">
        <v>1028521</v>
      </c>
      <c r="F4642">
        <v>1015045</v>
      </c>
      <c r="G4642">
        <v>849715</v>
      </c>
      <c r="H4642">
        <v>906641</v>
      </c>
    </row>
    <row r="4643" spans="1:8">
      <c r="A4643" t="s">
        <v>1700</v>
      </c>
      <c r="B4643" t="s">
        <v>366</v>
      </c>
      <c r="C4643" t="s">
        <v>189</v>
      </c>
      <c r="D4643">
        <v>0</v>
      </c>
      <c r="E4643">
        <v>0</v>
      </c>
      <c r="F4643">
        <v>0</v>
      </c>
      <c r="G4643">
        <v>0</v>
      </c>
      <c r="H4643">
        <v>0</v>
      </c>
    </row>
    <row r="4644" spans="1:8">
      <c r="A4644" t="s">
        <v>1700</v>
      </c>
      <c r="B4644" t="s">
        <v>366</v>
      </c>
      <c r="C4644" t="s">
        <v>190</v>
      </c>
      <c r="D4644">
        <v>0</v>
      </c>
      <c r="E4644">
        <v>0</v>
      </c>
      <c r="F4644">
        <v>0</v>
      </c>
      <c r="G4644">
        <v>0</v>
      </c>
      <c r="H4644">
        <v>0</v>
      </c>
    </row>
    <row r="4645" spans="1:8">
      <c r="A4645" t="s">
        <v>1700</v>
      </c>
      <c r="B4645" t="s">
        <v>366</v>
      </c>
      <c r="C4645" t="s">
        <v>191</v>
      </c>
      <c r="D4645">
        <v>0</v>
      </c>
      <c r="E4645">
        <v>0</v>
      </c>
      <c r="F4645">
        <v>0</v>
      </c>
      <c r="G4645">
        <v>0</v>
      </c>
      <c r="H4645">
        <v>0</v>
      </c>
    </row>
    <row r="4646" spans="1:8">
      <c r="A4646" t="s">
        <v>1700</v>
      </c>
      <c r="B4646" t="s">
        <v>366</v>
      </c>
      <c r="C4646" t="s">
        <v>192</v>
      </c>
      <c r="D4646">
        <v>531008</v>
      </c>
      <c r="E4646">
        <v>563054.30000000005</v>
      </c>
      <c r="F4646">
        <v>589904.30000000005</v>
      </c>
      <c r="G4646">
        <v>585150.30000000005</v>
      </c>
      <c r="H4646">
        <v>641332.19999999995</v>
      </c>
    </row>
    <row r="4647" spans="1:8">
      <c r="A4647" t="s">
        <v>1700</v>
      </c>
      <c r="B4647" t="s">
        <v>366</v>
      </c>
      <c r="C4647" t="s">
        <v>193</v>
      </c>
      <c r="D4647">
        <v>482808</v>
      </c>
      <c r="E4647">
        <v>501542</v>
      </c>
      <c r="F4647">
        <v>514171</v>
      </c>
      <c r="G4647">
        <v>500001</v>
      </c>
      <c r="H4647">
        <v>533102</v>
      </c>
    </row>
    <row r="4648" spans="1:8">
      <c r="A4648" t="s">
        <v>1700</v>
      </c>
      <c r="B4648" t="s">
        <v>366</v>
      </c>
      <c r="C4648" t="s">
        <v>194</v>
      </c>
      <c r="D4648">
        <v>807</v>
      </c>
      <c r="E4648">
        <v>807</v>
      </c>
      <c r="F4648">
        <v>807</v>
      </c>
      <c r="G4648">
        <v>807</v>
      </c>
      <c r="H4648">
        <v>807</v>
      </c>
    </row>
    <row r="4649" spans="1:8">
      <c r="A4649" t="s">
        <v>1700</v>
      </c>
      <c r="B4649" t="s">
        <v>366</v>
      </c>
      <c r="C4649" t="s">
        <v>195</v>
      </c>
      <c r="D4649">
        <v>0</v>
      </c>
      <c r="E4649">
        <v>0</v>
      </c>
      <c r="F4649">
        <v>0</v>
      </c>
      <c r="G4649">
        <v>0</v>
      </c>
      <c r="H4649">
        <v>0</v>
      </c>
    </row>
    <row r="4650" spans="1:8">
      <c r="A4650" t="s">
        <v>1700</v>
      </c>
      <c r="B4650" t="s">
        <v>366</v>
      </c>
      <c r="C4650" t="s">
        <v>1707</v>
      </c>
      <c r="D4650">
        <v>0</v>
      </c>
      <c r="E4650">
        <v>0</v>
      </c>
      <c r="F4650">
        <v>0</v>
      </c>
      <c r="G4650">
        <v>0</v>
      </c>
      <c r="H4650">
        <v>0</v>
      </c>
    </row>
    <row r="4651" spans="1:8">
      <c r="A4651" t="s">
        <v>1700</v>
      </c>
      <c r="B4651" t="s">
        <v>366</v>
      </c>
      <c r="C4651" t="s">
        <v>196</v>
      </c>
      <c r="D4651">
        <v>0</v>
      </c>
      <c r="E4651">
        <v>0</v>
      </c>
      <c r="F4651">
        <v>0</v>
      </c>
      <c r="G4651">
        <v>0</v>
      </c>
      <c r="H4651">
        <v>0</v>
      </c>
    </row>
    <row r="4652" spans="1:8">
      <c r="A4652" t="s">
        <v>1700</v>
      </c>
      <c r="B4652" t="s">
        <v>366</v>
      </c>
      <c r="C4652" t="s">
        <v>197</v>
      </c>
      <c r="D4652">
        <v>52</v>
      </c>
      <c r="E4652">
        <v>52</v>
      </c>
      <c r="F4652">
        <v>52</v>
      </c>
      <c r="G4652">
        <v>52</v>
      </c>
      <c r="H4652">
        <v>52</v>
      </c>
    </row>
    <row r="4653" spans="1:8">
      <c r="A4653" t="s">
        <v>1700</v>
      </c>
      <c r="B4653" t="s">
        <v>366</v>
      </c>
      <c r="C4653" t="s">
        <v>198</v>
      </c>
      <c r="D4653">
        <v>859</v>
      </c>
      <c r="E4653">
        <v>859</v>
      </c>
      <c r="F4653">
        <v>859</v>
      </c>
      <c r="G4653">
        <v>859</v>
      </c>
      <c r="H4653">
        <v>859</v>
      </c>
    </row>
    <row r="4654" spans="1:8">
      <c r="A4654" t="s">
        <v>1700</v>
      </c>
      <c r="B4654" t="s">
        <v>366</v>
      </c>
      <c r="C4654" t="s">
        <v>199</v>
      </c>
      <c r="D4654">
        <v>859</v>
      </c>
      <c r="E4654">
        <v>859</v>
      </c>
      <c r="F4654">
        <v>859</v>
      </c>
      <c r="G4654">
        <v>859</v>
      </c>
      <c r="H4654">
        <v>859</v>
      </c>
    </row>
    <row r="4655" spans="1:8">
      <c r="A4655" t="s">
        <v>1700</v>
      </c>
      <c r="B4655" t="s">
        <v>366</v>
      </c>
      <c r="C4655" t="s">
        <v>200</v>
      </c>
      <c r="D4655">
        <v>220</v>
      </c>
      <c r="E4655">
        <v>53</v>
      </c>
      <c r="F4655">
        <v>43</v>
      </c>
      <c r="G4655">
        <v>99</v>
      </c>
      <c r="H4655">
        <v>79</v>
      </c>
    </row>
    <row r="4656" spans="1:8">
      <c r="A4656" t="s">
        <v>1700</v>
      </c>
      <c r="B4656" t="s">
        <v>366</v>
      </c>
      <c r="C4656" t="s">
        <v>201</v>
      </c>
      <c r="D4656">
        <v>2161</v>
      </c>
      <c r="E4656">
        <v>3427</v>
      </c>
      <c r="F4656">
        <v>3043</v>
      </c>
      <c r="G4656">
        <v>3634</v>
      </c>
      <c r="H4656">
        <v>3998</v>
      </c>
    </row>
    <row r="4657" spans="1:8">
      <c r="A4657" t="s">
        <v>1700</v>
      </c>
      <c r="B4657" t="s">
        <v>366</v>
      </c>
      <c r="C4657" t="s">
        <v>202</v>
      </c>
      <c r="D4657">
        <v>671</v>
      </c>
      <c r="E4657">
        <v>616</v>
      </c>
      <c r="F4657">
        <v>661</v>
      </c>
      <c r="G4657">
        <v>683</v>
      </c>
      <c r="H4657">
        <v>709</v>
      </c>
    </row>
    <row r="4658" spans="1:8">
      <c r="A4658" t="s">
        <v>1700</v>
      </c>
      <c r="B4658" t="s">
        <v>366</v>
      </c>
      <c r="C4658" t="s">
        <v>203</v>
      </c>
      <c r="D4658">
        <v>8136</v>
      </c>
      <c r="E4658">
        <v>8643</v>
      </c>
      <c r="F4658">
        <v>10349</v>
      </c>
      <c r="G4658">
        <v>8637</v>
      </c>
      <c r="H4658">
        <v>8084</v>
      </c>
    </row>
    <row r="4659" spans="1:8">
      <c r="A4659" t="s">
        <v>1700</v>
      </c>
      <c r="B4659" t="s">
        <v>366</v>
      </c>
      <c r="C4659" t="s">
        <v>204</v>
      </c>
      <c r="D4659">
        <v>11189</v>
      </c>
      <c r="E4659">
        <v>12739</v>
      </c>
      <c r="F4659">
        <v>14096</v>
      </c>
      <c r="G4659">
        <v>13053</v>
      </c>
      <c r="H4659">
        <v>12871</v>
      </c>
    </row>
    <row r="4660" spans="1:8">
      <c r="A4660" t="s">
        <v>1700</v>
      </c>
      <c r="B4660" t="s">
        <v>366</v>
      </c>
      <c r="C4660" t="s">
        <v>205</v>
      </c>
      <c r="D4660">
        <v>11189</v>
      </c>
      <c r="E4660">
        <v>12739</v>
      </c>
      <c r="F4660">
        <v>14096</v>
      </c>
      <c r="G4660">
        <v>13053</v>
      </c>
      <c r="H4660">
        <v>12871</v>
      </c>
    </row>
    <row r="4661" spans="1:8">
      <c r="A4661" t="s">
        <v>1700</v>
      </c>
      <c r="B4661" t="s">
        <v>366</v>
      </c>
      <c r="C4661" t="s">
        <v>1708</v>
      </c>
      <c r="D4661">
        <v>1768</v>
      </c>
      <c r="E4661">
        <v>1768</v>
      </c>
      <c r="F4661">
        <v>1768</v>
      </c>
      <c r="G4661">
        <v>1768</v>
      </c>
      <c r="H4661">
        <v>1801</v>
      </c>
    </row>
    <row r="4662" spans="1:8">
      <c r="A4662" t="s">
        <v>1700</v>
      </c>
      <c r="B4662" t="s">
        <v>366</v>
      </c>
      <c r="C4662" t="s">
        <v>1709</v>
      </c>
      <c r="D4662">
        <v>267</v>
      </c>
      <c r="E4662">
        <v>267</v>
      </c>
      <c r="F4662">
        <v>266</v>
      </c>
      <c r="G4662">
        <v>266</v>
      </c>
      <c r="H4662">
        <v>268</v>
      </c>
    </row>
    <row r="4663" spans="1:8">
      <c r="A4663" t="s">
        <v>1700</v>
      </c>
      <c r="B4663" t="s">
        <v>366</v>
      </c>
      <c r="C4663" t="s">
        <v>206</v>
      </c>
      <c r="D4663">
        <v>36</v>
      </c>
      <c r="E4663">
        <v>36</v>
      </c>
      <c r="F4663">
        <v>49</v>
      </c>
      <c r="G4663">
        <v>41</v>
      </c>
      <c r="H4663">
        <v>51</v>
      </c>
    </row>
    <row r="4664" spans="1:8">
      <c r="A4664" t="s">
        <v>1700</v>
      </c>
      <c r="B4664" t="s">
        <v>366</v>
      </c>
      <c r="C4664" t="s">
        <v>207</v>
      </c>
      <c r="D4664">
        <v>9463</v>
      </c>
      <c r="E4664">
        <v>10278</v>
      </c>
      <c r="F4664">
        <v>8632</v>
      </c>
      <c r="G4664">
        <v>7356</v>
      </c>
      <c r="H4664">
        <v>9832</v>
      </c>
    </row>
    <row r="4665" spans="1:8">
      <c r="A4665" t="s">
        <v>1700</v>
      </c>
      <c r="B4665" t="s">
        <v>366</v>
      </c>
      <c r="C4665" t="s">
        <v>208</v>
      </c>
      <c r="D4665">
        <v>54</v>
      </c>
      <c r="E4665">
        <v>0</v>
      </c>
      <c r="F4665">
        <v>0</v>
      </c>
      <c r="G4665">
        <v>0</v>
      </c>
      <c r="H4665">
        <v>0</v>
      </c>
    </row>
    <row r="4666" spans="1:8">
      <c r="A4666" t="s">
        <v>1700</v>
      </c>
      <c r="B4666" t="s">
        <v>366</v>
      </c>
      <c r="C4666" t="s">
        <v>209</v>
      </c>
      <c r="D4666">
        <v>9553</v>
      </c>
      <c r="E4666">
        <v>10314</v>
      </c>
      <c r="F4666">
        <v>8682</v>
      </c>
      <c r="G4666">
        <v>7397</v>
      </c>
      <c r="H4666">
        <v>9883</v>
      </c>
    </row>
    <row r="4667" spans="1:8">
      <c r="A4667" t="s">
        <v>1700</v>
      </c>
      <c r="B4667" t="s">
        <v>366</v>
      </c>
      <c r="C4667" t="s">
        <v>210</v>
      </c>
      <c r="D4667">
        <v>90</v>
      </c>
      <c r="E4667">
        <v>36</v>
      </c>
      <c r="F4667">
        <v>49</v>
      </c>
      <c r="G4667">
        <v>41</v>
      </c>
      <c r="H4667">
        <v>51</v>
      </c>
    </row>
    <row r="4668" spans="1:8">
      <c r="A4668" t="s">
        <v>1700</v>
      </c>
      <c r="B4668" t="s">
        <v>366</v>
      </c>
      <c r="C4668" t="s">
        <v>211</v>
      </c>
      <c r="D4668">
        <v>0</v>
      </c>
      <c r="E4668">
        <v>0</v>
      </c>
      <c r="F4668">
        <v>0</v>
      </c>
      <c r="G4668">
        <v>0</v>
      </c>
      <c r="H4668">
        <v>0</v>
      </c>
    </row>
    <row r="4669" spans="1:8">
      <c r="A4669" t="s">
        <v>1700</v>
      </c>
      <c r="B4669" t="s">
        <v>366</v>
      </c>
      <c r="C4669" t="s">
        <v>212</v>
      </c>
      <c r="D4669">
        <v>0</v>
      </c>
      <c r="E4669">
        <v>0</v>
      </c>
      <c r="F4669">
        <v>0</v>
      </c>
      <c r="G4669">
        <v>0</v>
      </c>
      <c r="H4669">
        <v>0</v>
      </c>
    </row>
    <row r="4670" spans="1:8">
      <c r="A4670" t="s">
        <v>1700</v>
      </c>
      <c r="B4670" t="s">
        <v>366</v>
      </c>
      <c r="C4670" t="s">
        <v>213</v>
      </c>
      <c r="D4670">
        <v>0</v>
      </c>
      <c r="E4670">
        <v>0</v>
      </c>
      <c r="F4670">
        <v>0</v>
      </c>
      <c r="G4670">
        <v>0</v>
      </c>
      <c r="H4670">
        <v>0</v>
      </c>
    </row>
    <row r="4671" spans="1:8">
      <c r="A4671" t="s">
        <v>1700</v>
      </c>
      <c r="B4671" t="s">
        <v>366</v>
      </c>
      <c r="C4671" t="s">
        <v>214</v>
      </c>
      <c r="D4671">
        <v>0</v>
      </c>
      <c r="E4671">
        <v>0</v>
      </c>
      <c r="F4671">
        <v>0</v>
      </c>
      <c r="G4671">
        <v>0</v>
      </c>
      <c r="H4671">
        <v>0</v>
      </c>
    </row>
    <row r="4672" spans="1:8">
      <c r="A4672" t="s">
        <v>1700</v>
      </c>
      <c r="B4672" t="s">
        <v>366</v>
      </c>
      <c r="C4672" t="s">
        <v>215</v>
      </c>
      <c r="D4672">
        <v>69575</v>
      </c>
      <c r="E4672">
        <v>71687</v>
      </c>
      <c r="F4672">
        <v>77300</v>
      </c>
      <c r="G4672">
        <v>31751</v>
      </c>
      <c r="H4672">
        <v>43337</v>
      </c>
    </row>
    <row r="4673" spans="1:8">
      <c r="A4673" t="s">
        <v>1700</v>
      </c>
      <c r="B4673" t="s">
        <v>366</v>
      </c>
      <c r="C4673" t="s">
        <v>216</v>
      </c>
      <c r="D4673">
        <v>69575</v>
      </c>
      <c r="E4673">
        <v>71687</v>
      </c>
      <c r="F4673">
        <v>77300</v>
      </c>
      <c r="G4673">
        <v>31751</v>
      </c>
      <c r="H4673">
        <v>43337</v>
      </c>
    </row>
    <row r="4674" spans="1:8">
      <c r="A4674" t="s">
        <v>1700</v>
      </c>
      <c r="B4674" t="s">
        <v>366</v>
      </c>
      <c r="C4674" t="s">
        <v>217</v>
      </c>
      <c r="D4674">
        <v>69575</v>
      </c>
      <c r="E4674">
        <v>71687</v>
      </c>
      <c r="F4674">
        <v>77300</v>
      </c>
      <c r="G4674">
        <v>31751</v>
      </c>
      <c r="H4674">
        <v>43337</v>
      </c>
    </row>
    <row r="4675" spans="1:8">
      <c r="A4675" t="s">
        <v>1700</v>
      </c>
      <c r="B4675" t="s">
        <v>366</v>
      </c>
      <c r="C4675" t="s">
        <v>218</v>
      </c>
      <c r="D4675">
        <v>54</v>
      </c>
      <c r="E4675">
        <v>50</v>
      </c>
      <c r="F4675">
        <v>78</v>
      </c>
      <c r="G4675">
        <v>96</v>
      </c>
      <c r="H4675">
        <v>59</v>
      </c>
    </row>
    <row r="4676" spans="1:8">
      <c r="A4676" t="s">
        <v>1700</v>
      </c>
      <c r="B4676" t="s">
        <v>366</v>
      </c>
      <c r="C4676" t="s">
        <v>219</v>
      </c>
      <c r="D4676">
        <v>4</v>
      </c>
      <c r="E4676">
        <v>15</v>
      </c>
      <c r="F4676">
        <v>1</v>
      </c>
      <c r="G4676">
        <v>22</v>
      </c>
      <c r="H4676">
        <v>6</v>
      </c>
    </row>
    <row r="4677" spans="1:8">
      <c r="A4677" t="s">
        <v>1700</v>
      </c>
      <c r="B4677" t="s">
        <v>366</v>
      </c>
      <c r="C4677" t="s">
        <v>220</v>
      </c>
      <c r="D4677">
        <v>206</v>
      </c>
      <c r="E4677">
        <v>200</v>
      </c>
      <c r="F4677">
        <v>241</v>
      </c>
      <c r="G4677">
        <v>277</v>
      </c>
      <c r="H4677">
        <v>213</v>
      </c>
    </row>
    <row r="4678" spans="1:8">
      <c r="A4678" t="s">
        <v>1700</v>
      </c>
      <c r="B4678" t="s">
        <v>366</v>
      </c>
      <c r="C4678" t="s">
        <v>221</v>
      </c>
      <c r="D4678">
        <v>264</v>
      </c>
      <c r="E4678">
        <v>265</v>
      </c>
      <c r="F4678">
        <v>320</v>
      </c>
      <c r="G4678">
        <v>396</v>
      </c>
      <c r="H4678">
        <v>277</v>
      </c>
    </row>
    <row r="4679" spans="1:8">
      <c r="A4679" t="s">
        <v>1700</v>
      </c>
      <c r="B4679" t="s">
        <v>366</v>
      </c>
      <c r="C4679" t="s">
        <v>222</v>
      </c>
      <c r="D4679">
        <v>264</v>
      </c>
      <c r="E4679">
        <v>265</v>
      </c>
      <c r="F4679">
        <v>320</v>
      </c>
      <c r="G4679">
        <v>396</v>
      </c>
      <c r="H4679">
        <v>277</v>
      </c>
    </row>
    <row r="4680" spans="1:8">
      <c r="A4680" t="s">
        <v>1700</v>
      </c>
      <c r="B4680" t="s">
        <v>366</v>
      </c>
      <c r="C4680" t="s">
        <v>223</v>
      </c>
      <c r="D4680">
        <v>2270</v>
      </c>
      <c r="E4680">
        <v>2233</v>
      </c>
      <c r="F4680">
        <v>2210</v>
      </c>
      <c r="G4680">
        <v>2006</v>
      </c>
      <c r="H4680">
        <v>1973</v>
      </c>
    </row>
    <row r="4681" spans="1:8">
      <c r="A4681" t="s">
        <v>1700</v>
      </c>
      <c r="B4681" t="s">
        <v>366</v>
      </c>
      <c r="C4681" t="s">
        <v>224</v>
      </c>
      <c r="D4681">
        <v>169230</v>
      </c>
      <c r="E4681">
        <v>166278</v>
      </c>
      <c r="F4681">
        <v>163030</v>
      </c>
      <c r="G4681">
        <v>143486</v>
      </c>
      <c r="H4681">
        <v>149356</v>
      </c>
    </row>
    <row r="4682" spans="1:8">
      <c r="A4682" t="s">
        <v>1700</v>
      </c>
      <c r="B4682" t="s">
        <v>366</v>
      </c>
      <c r="C4682" t="s">
        <v>225</v>
      </c>
      <c r="D4682">
        <v>44700</v>
      </c>
      <c r="E4682">
        <v>42923</v>
      </c>
      <c r="F4682">
        <v>40806</v>
      </c>
      <c r="G4682">
        <v>38604</v>
      </c>
      <c r="H4682">
        <v>39769</v>
      </c>
    </row>
    <row r="4683" spans="1:8">
      <c r="A4683" t="s">
        <v>1700</v>
      </c>
      <c r="B4683" t="s">
        <v>366</v>
      </c>
      <c r="C4683" t="s">
        <v>226</v>
      </c>
      <c r="D4683">
        <v>126021</v>
      </c>
      <c r="E4683">
        <v>129964</v>
      </c>
      <c r="F4683">
        <v>124279</v>
      </c>
      <c r="G4683">
        <v>126262</v>
      </c>
      <c r="H4683">
        <v>127252</v>
      </c>
    </row>
    <row r="4684" spans="1:8">
      <c r="A4684" t="s">
        <v>1700</v>
      </c>
      <c r="B4684" t="s">
        <v>366</v>
      </c>
      <c r="C4684" t="s">
        <v>227</v>
      </c>
      <c r="D4684">
        <v>342221</v>
      </c>
      <c r="E4684">
        <v>341398</v>
      </c>
      <c r="F4684">
        <v>330325</v>
      </c>
      <c r="G4684">
        <v>310359</v>
      </c>
      <c r="H4684">
        <v>318350</v>
      </c>
    </row>
    <row r="4685" spans="1:8">
      <c r="A4685" t="s">
        <v>1700</v>
      </c>
      <c r="B4685" t="s">
        <v>366</v>
      </c>
      <c r="C4685" t="s">
        <v>228</v>
      </c>
      <c r="D4685">
        <v>342221</v>
      </c>
      <c r="E4685">
        <v>341398</v>
      </c>
      <c r="F4685">
        <v>330325</v>
      </c>
      <c r="G4685">
        <v>310359</v>
      </c>
      <c r="H4685">
        <v>318350</v>
      </c>
    </row>
    <row r="4686" spans="1:8">
      <c r="A4686" t="s">
        <v>1700</v>
      </c>
      <c r="B4686" t="s">
        <v>366</v>
      </c>
      <c r="C4686" t="s">
        <v>229</v>
      </c>
      <c r="D4686">
        <v>2061</v>
      </c>
      <c r="E4686">
        <v>1991</v>
      </c>
      <c r="F4686">
        <v>1875</v>
      </c>
      <c r="G4686">
        <v>1550</v>
      </c>
      <c r="H4686">
        <v>1599</v>
      </c>
    </row>
    <row r="4687" spans="1:8">
      <c r="A4687" t="s">
        <v>1700</v>
      </c>
      <c r="B4687" t="s">
        <v>366</v>
      </c>
      <c r="C4687" t="s">
        <v>230</v>
      </c>
      <c r="D4687">
        <v>1707</v>
      </c>
      <c r="E4687">
        <v>1693</v>
      </c>
      <c r="F4687">
        <v>1562</v>
      </c>
      <c r="G4687">
        <v>1426</v>
      </c>
      <c r="H4687">
        <v>1618</v>
      </c>
    </row>
    <row r="4688" spans="1:8">
      <c r="A4688" t="s">
        <v>1700</v>
      </c>
      <c r="B4688" t="s">
        <v>366</v>
      </c>
      <c r="C4688" t="s">
        <v>231</v>
      </c>
      <c r="D4688">
        <v>3767</v>
      </c>
      <c r="E4688">
        <v>3684</v>
      </c>
      <c r="F4688">
        <v>3437</v>
      </c>
      <c r="G4688">
        <v>2976</v>
      </c>
      <c r="H4688">
        <v>3217</v>
      </c>
    </row>
    <row r="4689" spans="1:8">
      <c r="A4689" t="s">
        <v>1700</v>
      </c>
      <c r="B4689" t="s">
        <v>366</v>
      </c>
      <c r="C4689" t="s">
        <v>232</v>
      </c>
      <c r="D4689">
        <v>3767</v>
      </c>
      <c r="E4689">
        <v>3684</v>
      </c>
      <c r="F4689">
        <v>3437</v>
      </c>
      <c r="G4689">
        <v>2976</v>
      </c>
      <c r="H4689">
        <v>3217</v>
      </c>
    </row>
    <row r="4690" spans="1:8">
      <c r="A4690" t="s">
        <v>1700</v>
      </c>
      <c r="B4690" t="s">
        <v>366</v>
      </c>
      <c r="C4690" t="s">
        <v>233</v>
      </c>
      <c r="D4690">
        <v>0</v>
      </c>
      <c r="E4690">
        <v>0</v>
      </c>
      <c r="F4690">
        <v>0</v>
      </c>
      <c r="G4690">
        <v>0</v>
      </c>
      <c r="H4690">
        <v>0</v>
      </c>
    </row>
    <row r="4691" spans="1:8">
      <c r="A4691" t="s">
        <v>1700</v>
      </c>
      <c r="B4691" t="s">
        <v>366</v>
      </c>
      <c r="C4691" t="s">
        <v>234</v>
      </c>
      <c r="D4691">
        <v>322162</v>
      </c>
      <c r="E4691">
        <v>324572</v>
      </c>
      <c r="F4691">
        <v>318613</v>
      </c>
      <c r="G4691">
        <v>252331</v>
      </c>
      <c r="H4691">
        <v>283438</v>
      </c>
    </row>
    <row r="4692" spans="1:8">
      <c r="A4692" t="s">
        <v>1700</v>
      </c>
      <c r="B4692" t="s">
        <v>366</v>
      </c>
      <c r="C4692" t="s">
        <v>235</v>
      </c>
      <c r="D4692">
        <v>7155</v>
      </c>
      <c r="E4692">
        <v>7110</v>
      </c>
      <c r="F4692">
        <v>7156</v>
      </c>
      <c r="G4692">
        <v>7218</v>
      </c>
      <c r="H4692">
        <v>7297</v>
      </c>
    </row>
    <row r="4693" spans="1:8">
      <c r="A4693" t="s">
        <v>1700</v>
      </c>
      <c r="B4693" t="s">
        <v>366</v>
      </c>
      <c r="C4693" t="s">
        <v>236</v>
      </c>
      <c r="D4693">
        <v>3894</v>
      </c>
      <c r="E4693">
        <v>3978</v>
      </c>
      <c r="F4693">
        <v>4021</v>
      </c>
      <c r="G4693">
        <v>4041</v>
      </c>
      <c r="H4693">
        <v>4014</v>
      </c>
    </row>
    <row r="4694" spans="1:8">
      <c r="A4694" t="s">
        <v>1700</v>
      </c>
      <c r="B4694" t="s">
        <v>366</v>
      </c>
      <c r="C4694" t="s">
        <v>237</v>
      </c>
      <c r="D4694">
        <v>333211</v>
      </c>
      <c r="E4694">
        <v>335660</v>
      </c>
      <c r="F4694">
        <v>329790</v>
      </c>
      <c r="G4694">
        <v>263591</v>
      </c>
      <c r="H4694">
        <v>294749</v>
      </c>
    </row>
    <row r="4695" spans="1:8">
      <c r="A4695" t="s">
        <v>1700</v>
      </c>
      <c r="B4695" t="s">
        <v>366</v>
      </c>
      <c r="C4695" t="s">
        <v>238</v>
      </c>
      <c r="D4695">
        <v>333211</v>
      </c>
      <c r="E4695">
        <v>335660</v>
      </c>
      <c r="F4695">
        <v>329790</v>
      </c>
      <c r="G4695">
        <v>263591</v>
      </c>
      <c r="H4695">
        <v>294749</v>
      </c>
    </row>
    <row r="4696" spans="1:8">
      <c r="A4696" t="s">
        <v>1700</v>
      </c>
      <c r="B4696" t="s">
        <v>366</v>
      </c>
      <c r="C4696" t="s">
        <v>239</v>
      </c>
      <c r="D4696">
        <v>309347</v>
      </c>
      <c r="E4696">
        <v>311769</v>
      </c>
      <c r="F4696">
        <v>305907</v>
      </c>
      <c r="G4696">
        <v>244353</v>
      </c>
      <c r="H4696">
        <v>273072</v>
      </c>
    </row>
    <row r="4697" spans="1:8">
      <c r="A4697" t="s">
        <v>1700</v>
      </c>
      <c r="B4697" t="s">
        <v>366</v>
      </c>
      <c r="C4697" t="s">
        <v>240</v>
      </c>
      <c r="D4697">
        <v>1109</v>
      </c>
      <c r="E4697">
        <v>1105</v>
      </c>
      <c r="F4697">
        <v>1005</v>
      </c>
      <c r="G4697">
        <v>952</v>
      </c>
      <c r="H4697">
        <v>953</v>
      </c>
    </row>
    <row r="4698" spans="1:8">
      <c r="A4698" t="s">
        <v>1700</v>
      </c>
      <c r="B4698" t="s">
        <v>366</v>
      </c>
      <c r="C4698" t="s">
        <v>241</v>
      </c>
      <c r="D4698">
        <v>0</v>
      </c>
      <c r="E4698">
        <v>0</v>
      </c>
      <c r="F4698">
        <v>0</v>
      </c>
      <c r="G4698">
        <v>0</v>
      </c>
      <c r="H4698">
        <v>0</v>
      </c>
    </row>
    <row r="4699" spans="1:8">
      <c r="A4699" t="s">
        <v>1700</v>
      </c>
      <c r="B4699" t="s">
        <v>366</v>
      </c>
      <c r="C4699" t="s">
        <v>242</v>
      </c>
      <c r="D4699">
        <v>8624</v>
      </c>
      <c r="E4699">
        <v>8519</v>
      </c>
      <c r="F4699">
        <v>11721</v>
      </c>
      <c r="G4699">
        <v>8835</v>
      </c>
      <c r="H4699">
        <v>7668</v>
      </c>
    </row>
    <row r="4700" spans="1:8">
      <c r="A4700" t="s">
        <v>1700</v>
      </c>
      <c r="B4700" t="s">
        <v>366</v>
      </c>
      <c r="C4700" t="s">
        <v>243</v>
      </c>
      <c r="D4700">
        <v>112741</v>
      </c>
      <c r="E4700">
        <v>122412</v>
      </c>
      <c r="F4700">
        <v>125322</v>
      </c>
      <c r="G4700">
        <v>112887</v>
      </c>
      <c r="H4700">
        <v>106366</v>
      </c>
    </row>
    <row r="4701" spans="1:8">
      <c r="A4701" t="s">
        <v>1700</v>
      </c>
      <c r="B4701" t="s">
        <v>366</v>
      </c>
      <c r="C4701" t="s">
        <v>244</v>
      </c>
      <c r="D4701">
        <v>167886</v>
      </c>
      <c r="E4701">
        <v>137982</v>
      </c>
      <c r="F4701">
        <v>116144</v>
      </c>
      <c r="G4701">
        <v>107929</v>
      </c>
      <c r="H4701">
        <v>114824</v>
      </c>
    </row>
    <row r="4702" spans="1:8">
      <c r="A4702" t="s">
        <v>1700</v>
      </c>
      <c r="B4702" t="s">
        <v>366</v>
      </c>
      <c r="C4702" t="s">
        <v>1710</v>
      </c>
      <c r="D4702">
        <v>5793</v>
      </c>
      <c r="E4702">
        <v>6436</v>
      </c>
      <c r="F4702">
        <v>7022</v>
      </c>
      <c r="G4702">
        <v>7175</v>
      </c>
      <c r="H4702">
        <v>7120</v>
      </c>
    </row>
    <row r="4703" spans="1:8">
      <c r="A4703" t="s">
        <v>1700</v>
      </c>
      <c r="B4703" t="s">
        <v>366</v>
      </c>
      <c r="C4703" t="s">
        <v>245</v>
      </c>
      <c r="D4703">
        <v>48408</v>
      </c>
      <c r="E4703">
        <v>48978</v>
      </c>
      <c r="F4703">
        <v>50297</v>
      </c>
      <c r="G4703">
        <v>47120</v>
      </c>
      <c r="H4703">
        <v>48970</v>
      </c>
    </row>
    <row r="4704" spans="1:8">
      <c r="A4704" t="s">
        <v>1700</v>
      </c>
      <c r="B4704" t="s">
        <v>366</v>
      </c>
      <c r="C4704" t="s">
        <v>246</v>
      </c>
      <c r="D4704">
        <v>124802</v>
      </c>
      <c r="E4704">
        <v>134282</v>
      </c>
      <c r="F4704">
        <v>139345</v>
      </c>
      <c r="G4704">
        <v>123914</v>
      </c>
      <c r="H4704">
        <v>126511</v>
      </c>
    </row>
    <row r="4705" spans="1:8">
      <c r="A4705" t="s">
        <v>1700</v>
      </c>
      <c r="B4705" t="s">
        <v>366</v>
      </c>
      <c r="C4705" t="s">
        <v>247</v>
      </c>
      <c r="D4705">
        <v>462463</v>
      </c>
      <c r="E4705">
        <v>452172</v>
      </c>
      <c r="F4705">
        <v>442830</v>
      </c>
      <c r="G4705">
        <v>400685</v>
      </c>
      <c r="H4705">
        <v>404339</v>
      </c>
    </row>
    <row r="4706" spans="1:8">
      <c r="A4706" t="s">
        <v>1700</v>
      </c>
      <c r="B4706" t="s">
        <v>366</v>
      </c>
      <c r="C4706" t="s">
        <v>248</v>
      </c>
      <c r="D4706">
        <v>67.400000000000006</v>
      </c>
      <c r="E4706">
        <v>65.7</v>
      </c>
      <c r="F4706">
        <v>64.2</v>
      </c>
      <c r="G4706">
        <v>57.3</v>
      </c>
      <c r="H4706">
        <v>57.8</v>
      </c>
    </row>
    <row r="4707" spans="1:8">
      <c r="A4707" t="s">
        <v>1700</v>
      </c>
      <c r="B4707" t="s">
        <v>366</v>
      </c>
      <c r="C4707" t="s">
        <v>249</v>
      </c>
      <c r="D4707">
        <v>294576</v>
      </c>
      <c r="E4707">
        <v>314191</v>
      </c>
      <c r="F4707">
        <v>326684</v>
      </c>
      <c r="G4707">
        <v>292757</v>
      </c>
      <c r="H4707">
        <v>289515</v>
      </c>
    </row>
    <row r="4708" spans="1:8">
      <c r="A4708" t="s">
        <v>1700</v>
      </c>
      <c r="B4708" t="s">
        <v>366</v>
      </c>
      <c r="C4708" t="s">
        <v>250</v>
      </c>
      <c r="D4708">
        <v>462406</v>
      </c>
      <c r="E4708">
        <v>452093</v>
      </c>
      <c r="F4708">
        <v>442794</v>
      </c>
      <c r="G4708">
        <v>400675</v>
      </c>
      <c r="H4708">
        <v>404324</v>
      </c>
    </row>
    <row r="4709" spans="1:8">
      <c r="A4709" t="s">
        <v>1700</v>
      </c>
      <c r="B4709" t="s">
        <v>366</v>
      </c>
      <c r="C4709" t="s">
        <v>251</v>
      </c>
      <c r="D4709">
        <v>52788</v>
      </c>
      <c r="E4709">
        <v>46437</v>
      </c>
      <c r="F4709">
        <v>22734</v>
      </c>
      <c r="G4709">
        <v>0</v>
      </c>
      <c r="H4709">
        <v>0</v>
      </c>
    </row>
    <row r="4710" spans="1:8">
      <c r="A4710" t="s">
        <v>1700</v>
      </c>
      <c r="B4710" t="s">
        <v>366</v>
      </c>
      <c r="C4710" t="s">
        <v>252</v>
      </c>
      <c r="D4710">
        <v>52788</v>
      </c>
      <c r="E4710">
        <v>46437</v>
      </c>
      <c r="F4710">
        <v>22734</v>
      </c>
      <c r="G4710">
        <v>0</v>
      </c>
      <c r="H4710">
        <v>0</v>
      </c>
    </row>
    <row r="4711" spans="1:8">
      <c r="A4711" t="s">
        <v>1700</v>
      </c>
      <c r="B4711" t="s">
        <v>366</v>
      </c>
      <c r="C4711" t="s">
        <v>1711</v>
      </c>
      <c r="D4711">
        <v>677</v>
      </c>
      <c r="E4711">
        <v>679</v>
      </c>
      <c r="F4711">
        <v>0</v>
      </c>
      <c r="G4711">
        <v>0</v>
      </c>
      <c r="H4711">
        <v>0</v>
      </c>
    </row>
    <row r="4712" spans="1:8">
      <c r="A4712" t="s">
        <v>1700</v>
      </c>
      <c r="B4712" t="s">
        <v>366</v>
      </c>
      <c r="C4712" t="s">
        <v>253</v>
      </c>
      <c r="D4712">
        <v>0</v>
      </c>
      <c r="E4712">
        <v>0</v>
      </c>
      <c r="F4712">
        <v>0</v>
      </c>
      <c r="G4712">
        <v>0</v>
      </c>
      <c r="H4712">
        <v>0</v>
      </c>
    </row>
    <row r="4713" spans="1:8">
      <c r="A4713" t="s">
        <v>1700</v>
      </c>
      <c r="B4713" t="s">
        <v>366</v>
      </c>
      <c r="C4713" t="s">
        <v>1712</v>
      </c>
      <c r="D4713">
        <v>0</v>
      </c>
      <c r="E4713">
        <v>0</v>
      </c>
      <c r="F4713">
        <v>0</v>
      </c>
      <c r="G4713">
        <v>0</v>
      </c>
      <c r="H4713">
        <v>0</v>
      </c>
    </row>
    <row r="4714" spans="1:8">
      <c r="A4714" t="s">
        <v>1700</v>
      </c>
      <c r="B4714" t="s">
        <v>366</v>
      </c>
      <c r="C4714" t="s">
        <v>1713</v>
      </c>
      <c r="D4714">
        <v>2592</v>
      </c>
      <c r="E4714">
        <v>2520</v>
      </c>
      <c r="F4714">
        <v>2431</v>
      </c>
      <c r="G4714">
        <v>2239</v>
      </c>
      <c r="H4714">
        <v>2217</v>
      </c>
    </row>
    <row r="4715" spans="1:8">
      <c r="A4715" t="s">
        <v>1700</v>
      </c>
      <c r="B4715" t="s">
        <v>366</v>
      </c>
      <c r="C4715" t="s">
        <v>1714</v>
      </c>
      <c r="D4715">
        <v>0</v>
      </c>
      <c r="E4715">
        <v>0</v>
      </c>
      <c r="F4715">
        <v>0</v>
      </c>
      <c r="G4715">
        <v>0</v>
      </c>
      <c r="H4715">
        <v>818</v>
      </c>
    </row>
    <row r="4716" spans="1:8">
      <c r="A4716" t="s">
        <v>1700</v>
      </c>
      <c r="B4716" t="s">
        <v>366</v>
      </c>
      <c r="C4716" t="s">
        <v>254</v>
      </c>
      <c r="D4716">
        <v>2592</v>
      </c>
      <c r="E4716">
        <v>2520</v>
      </c>
      <c r="F4716">
        <v>2431</v>
      </c>
      <c r="G4716">
        <v>2239</v>
      </c>
      <c r="H4716">
        <v>2217</v>
      </c>
    </row>
    <row r="4717" spans="1:8">
      <c r="A4717" t="s">
        <v>1700</v>
      </c>
      <c r="B4717" t="s">
        <v>366</v>
      </c>
      <c r="C4717" t="s">
        <v>255</v>
      </c>
      <c r="D4717">
        <v>2592</v>
      </c>
      <c r="E4717">
        <v>2520</v>
      </c>
      <c r="F4717">
        <v>2431</v>
      </c>
      <c r="G4717">
        <v>2239</v>
      </c>
      <c r="H4717">
        <v>3035</v>
      </c>
    </row>
    <row r="4718" spans="1:8">
      <c r="A4718" t="s">
        <v>1700</v>
      </c>
      <c r="B4718" t="s">
        <v>366</v>
      </c>
      <c r="C4718" t="s">
        <v>256</v>
      </c>
      <c r="D4718">
        <v>2592</v>
      </c>
      <c r="E4718">
        <v>2520</v>
      </c>
      <c r="F4718">
        <v>2431</v>
      </c>
      <c r="G4718">
        <v>2239</v>
      </c>
      <c r="H4718">
        <v>3035</v>
      </c>
    </row>
    <row r="4719" spans="1:8">
      <c r="A4719" t="s">
        <v>1700</v>
      </c>
      <c r="B4719" t="s">
        <v>366</v>
      </c>
      <c r="C4719" t="s">
        <v>1715</v>
      </c>
      <c r="D4719">
        <v>0</v>
      </c>
      <c r="E4719">
        <v>0</v>
      </c>
      <c r="F4719">
        <v>0</v>
      </c>
      <c r="G4719">
        <v>0</v>
      </c>
      <c r="H4719">
        <v>0</v>
      </c>
    </row>
    <row r="4720" spans="1:8">
      <c r="A4720" t="s">
        <v>1700</v>
      </c>
      <c r="B4720" t="s">
        <v>366</v>
      </c>
      <c r="C4720" t="s">
        <v>257</v>
      </c>
      <c r="D4720">
        <v>19765</v>
      </c>
      <c r="E4720">
        <v>18489</v>
      </c>
      <c r="F4720">
        <v>17737</v>
      </c>
      <c r="G4720">
        <v>18015</v>
      </c>
      <c r="H4720">
        <v>19050</v>
      </c>
    </row>
    <row r="4721" spans="1:8">
      <c r="A4721" t="s">
        <v>1700</v>
      </c>
      <c r="B4721" t="s">
        <v>366</v>
      </c>
      <c r="C4721" t="s">
        <v>258</v>
      </c>
      <c r="D4721">
        <v>22424</v>
      </c>
      <c r="E4721">
        <v>21120</v>
      </c>
      <c r="F4721">
        <v>20320</v>
      </c>
      <c r="G4721">
        <v>20257</v>
      </c>
      <c r="H4721">
        <v>22098</v>
      </c>
    </row>
    <row r="4722" spans="1:8">
      <c r="A4722" t="s">
        <v>1700</v>
      </c>
      <c r="B4722" t="s">
        <v>366</v>
      </c>
      <c r="C4722" t="s">
        <v>259</v>
      </c>
      <c r="D4722">
        <v>22424</v>
      </c>
      <c r="E4722">
        <v>21120</v>
      </c>
      <c r="F4722">
        <v>20320</v>
      </c>
      <c r="G4722">
        <v>20257</v>
      </c>
      <c r="H4722">
        <v>22098</v>
      </c>
    </row>
    <row r="4723" spans="1:8">
      <c r="A4723" t="s">
        <v>1700</v>
      </c>
      <c r="B4723" t="s">
        <v>366</v>
      </c>
      <c r="C4723" t="s">
        <v>260</v>
      </c>
      <c r="D4723">
        <v>457383</v>
      </c>
      <c r="E4723">
        <v>464686</v>
      </c>
      <c r="F4723">
        <v>463677</v>
      </c>
      <c r="G4723">
        <v>348004</v>
      </c>
      <c r="H4723">
        <v>391099</v>
      </c>
    </row>
    <row r="4724" spans="1:8">
      <c r="A4724" t="s">
        <v>1700</v>
      </c>
      <c r="B4724" t="s">
        <v>366</v>
      </c>
      <c r="C4724" t="s">
        <v>261</v>
      </c>
      <c r="D4724">
        <v>19235</v>
      </c>
      <c r="E4724">
        <v>19868</v>
      </c>
      <c r="F4724">
        <v>20238</v>
      </c>
      <c r="G4724">
        <v>18487</v>
      </c>
      <c r="H4724">
        <v>25057</v>
      </c>
    </row>
    <row r="4725" spans="1:8">
      <c r="A4725" t="s">
        <v>1700</v>
      </c>
      <c r="B4725" t="s">
        <v>366</v>
      </c>
      <c r="C4725" t="s">
        <v>262</v>
      </c>
      <c r="D4725">
        <v>2877</v>
      </c>
      <c r="E4725">
        <v>4643</v>
      </c>
      <c r="F4725">
        <v>1068</v>
      </c>
      <c r="G4725">
        <v>455</v>
      </c>
      <c r="H4725">
        <v>872</v>
      </c>
    </row>
    <row r="4726" spans="1:8">
      <c r="A4726" t="s">
        <v>1700</v>
      </c>
      <c r="B4726" t="s">
        <v>366</v>
      </c>
      <c r="C4726" t="s">
        <v>1716</v>
      </c>
      <c r="D4726">
        <v>2588</v>
      </c>
      <c r="E4726">
        <v>2599</v>
      </c>
      <c r="F4726">
        <v>2576</v>
      </c>
      <c r="G4726">
        <v>2352</v>
      </c>
      <c r="H4726">
        <v>1789</v>
      </c>
    </row>
    <row r="4727" spans="1:8">
      <c r="A4727" t="s">
        <v>1700</v>
      </c>
      <c r="B4727" t="s">
        <v>366</v>
      </c>
      <c r="C4727" t="s">
        <v>263</v>
      </c>
      <c r="D4727">
        <v>29818</v>
      </c>
      <c r="E4727">
        <v>27948</v>
      </c>
      <c r="F4727">
        <v>26982</v>
      </c>
      <c r="G4727">
        <v>26795</v>
      </c>
      <c r="H4727">
        <v>28806</v>
      </c>
    </row>
    <row r="4728" spans="1:8">
      <c r="A4728" t="s">
        <v>1700</v>
      </c>
      <c r="B4728" t="s">
        <v>366</v>
      </c>
      <c r="C4728" t="s">
        <v>264</v>
      </c>
      <c r="D4728">
        <v>79033</v>
      </c>
      <c r="E4728">
        <v>85526</v>
      </c>
      <c r="F4728">
        <v>86383</v>
      </c>
      <c r="G4728">
        <v>76934</v>
      </c>
      <c r="H4728">
        <v>79982</v>
      </c>
    </row>
    <row r="4729" spans="1:8">
      <c r="A4729" t="s">
        <v>1700</v>
      </c>
      <c r="B4729" t="s">
        <v>366</v>
      </c>
      <c r="C4729" t="s">
        <v>265</v>
      </c>
      <c r="D4729">
        <v>588346</v>
      </c>
      <c r="E4729">
        <v>602671</v>
      </c>
      <c r="F4729">
        <v>598348</v>
      </c>
      <c r="G4729">
        <v>470676</v>
      </c>
      <c r="H4729">
        <v>525816</v>
      </c>
    </row>
    <row r="4730" spans="1:8">
      <c r="A4730" t="s">
        <v>1700</v>
      </c>
      <c r="B4730" t="s">
        <v>366</v>
      </c>
      <c r="C4730" t="s">
        <v>266</v>
      </c>
      <c r="D4730">
        <v>85.7</v>
      </c>
      <c r="E4730">
        <v>87.5</v>
      </c>
      <c r="F4730">
        <v>86.8</v>
      </c>
      <c r="G4730">
        <v>67.3</v>
      </c>
      <c r="H4730">
        <v>75.2</v>
      </c>
    </row>
    <row r="4731" spans="1:8">
      <c r="A4731" t="s">
        <v>1700</v>
      </c>
      <c r="B4731" t="s">
        <v>366</v>
      </c>
      <c r="C4731" t="s">
        <v>267</v>
      </c>
      <c r="D4731">
        <v>585469</v>
      </c>
      <c r="E4731">
        <v>598028</v>
      </c>
      <c r="F4731">
        <v>597280</v>
      </c>
      <c r="G4731">
        <v>470220</v>
      </c>
      <c r="H4731">
        <v>524945</v>
      </c>
    </row>
    <row r="4732" spans="1:8">
      <c r="A4732" t="s">
        <v>1700</v>
      </c>
      <c r="B4732" t="s">
        <v>366</v>
      </c>
      <c r="C4732" t="s">
        <v>268</v>
      </c>
      <c r="D4732">
        <v>0</v>
      </c>
      <c r="E4732">
        <v>0</v>
      </c>
      <c r="F4732">
        <v>0</v>
      </c>
      <c r="G4732">
        <v>0</v>
      </c>
      <c r="H4732">
        <v>0</v>
      </c>
    </row>
    <row r="4733" spans="1:8">
      <c r="A4733" t="s">
        <v>1700</v>
      </c>
      <c r="B4733" t="s">
        <v>366</v>
      </c>
      <c r="C4733" t="s">
        <v>269</v>
      </c>
      <c r="D4733">
        <v>0</v>
      </c>
      <c r="E4733">
        <v>0</v>
      </c>
      <c r="F4733">
        <v>0</v>
      </c>
      <c r="G4733">
        <v>0</v>
      </c>
      <c r="H4733">
        <v>0</v>
      </c>
    </row>
    <row r="4734" spans="1:8">
      <c r="A4734" t="s">
        <v>1700</v>
      </c>
      <c r="B4734" t="s">
        <v>366</v>
      </c>
      <c r="C4734" t="s">
        <v>270</v>
      </c>
      <c r="D4734">
        <v>0</v>
      </c>
      <c r="E4734">
        <v>0</v>
      </c>
      <c r="F4734">
        <v>0</v>
      </c>
      <c r="G4734">
        <v>0</v>
      </c>
      <c r="H4734">
        <v>0</v>
      </c>
    </row>
    <row r="4735" spans="1:8">
      <c r="A4735" t="s">
        <v>1700</v>
      </c>
      <c r="B4735" t="s">
        <v>366</v>
      </c>
      <c r="C4735" t="s">
        <v>271</v>
      </c>
      <c r="D4735">
        <v>0</v>
      </c>
      <c r="E4735">
        <v>0</v>
      </c>
      <c r="F4735">
        <v>0</v>
      </c>
      <c r="G4735">
        <v>0</v>
      </c>
      <c r="H4735">
        <v>0</v>
      </c>
    </row>
    <row r="4736" spans="1:8">
      <c r="A4736" t="s">
        <v>1700</v>
      </c>
      <c r="B4736" t="s">
        <v>366</v>
      </c>
      <c r="C4736" t="s">
        <v>272</v>
      </c>
      <c r="D4736">
        <v>0</v>
      </c>
      <c r="E4736">
        <v>0</v>
      </c>
      <c r="F4736">
        <v>0</v>
      </c>
      <c r="G4736">
        <v>0</v>
      </c>
      <c r="H4736">
        <v>0</v>
      </c>
    </row>
    <row r="4737" spans="1:8">
      <c r="A4737" t="s">
        <v>1700</v>
      </c>
      <c r="B4737" t="s">
        <v>366</v>
      </c>
      <c r="C4737" t="s">
        <v>273</v>
      </c>
      <c r="D4737">
        <v>0</v>
      </c>
      <c r="E4737">
        <v>0</v>
      </c>
      <c r="F4737">
        <v>0</v>
      </c>
      <c r="G4737">
        <v>0</v>
      </c>
      <c r="H4737">
        <v>0</v>
      </c>
    </row>
    <row r="4738" spans="1:8">
      <c r="A4738" t="s">
        <v>1700</v>
      </c>
      <c r="B4738" t="s">
        <v>366</v>
      </c>
      <c r="C4738" t="s">
        <v>274</v>
      </c>
      <c r="D4738">
        <v>561908</v>
      </c>
      <c r="E4738">
        <v>576328</v>
      </c>
      <c r="F4738">
        <v>572180</v>
      </c>
      <c r="G4738">
        <v>449040</v>
      </c>
      <c r="H4738">
        <v>502317</v>
      </c>
    </row>
    <row r="4739" spans="1:8">
      <c r="A4739" t="s">
        <v>1700</v>
      </c>
      <c r="B4739" t="s">
        <v>366</v>
      </c>
      <c r="C4739" t="s">
        <v>275</v>
      </c>
      <c r="D4739">
        <v>0</v>
      </c>
      <c r="E4739">
        <v>0</v>
      </c>
      <c r="F4739">
        <v>0</v>
      </c>
      <c r="G4739">
        <v>0</v>
      </c>
      <c r="H4739">
        <v>0</v>
      </c>
    </row>
    <row r="4740" spans="1:8">
      <c r="A4740" t="s">
        <v>1700</v>
      </c>
      <c r="B4740" t="s">
        <v>366</v>
      </c>
      <c r="C4740" t="s">
        <v>276</v>
      </c>
      <c r="D4740">
        <v>0</v>
      </c>
      <c r="E4740">
        <v>0</v>
      </c>
      <c r="F4740">
        <v>0</v>
      </c>
      <c r="G4740">
        <v>0</v>
      </c>
      <c r="H4740">
        <v>0</v>
      </c>
    </row>
    <row r="4741" spans="1:8">
      <c r="A4741" t="s">
        <v>1700</v>
      </c>
      <c r="B4741" t="s">
        <v>366</v>
      </c>
      <c r="C4741" t="s">
        <v>277</v>
      </c>
      <c r="D4741">
        <v>220</v>
      </c>
      <c r="E4741">
        <v>53</v>
      </c>
      <c r="F4741">
        <v>43</v>
      </c>
      <c r="G4741">
        <v>99</v>
      </c>
      <c r="H4741">
        <v>79</v>
      </c>
    </row>
    <row r="4742" spans="1:8">
      <c r="A4742" t="s">
        <v>1700</v>
      </c>
      <c r="B4742" t="s">
        <v>366</v>
      </c>
      <c r="C4742" t="s">
        <v>278</v>
      </c>
      <c r="D4742">
        <v>2161</v>
      </c>
      <c r="E4742">
        <v>3427</v>
      </c>
      <c r="F4742">
        <v>3043</v>
      </c>
      <c r="G4742">
        <v>3634</v>
      </c>
      <c r="H4742">
        <v>3998</v>
      </c>
    </row>
    <row r="4743" spans="1:8">
      <c r="A4743" t="s">
        <v>1700</v>
      </c>
      <c r="B4743" t="s">
        <v>366</v>
      </c>
      <c r="C4743" t="s">
        <v>279</v>
      </c>
      <c r="D4743">
        <v>671</v>
      </c>
      <c r="E4743">
        <v>616</v>
      </c>
      <c r="F4743">
        <v>661</v>
      </c>
      <c r="G4743">
        <v>683</v>
      </c>
      <c r="H4743">
        <v>709</v>
      </c>
    </row>
    <row r="4744" spans="1:8">
      <c r="A4744" t="s">
        <v>1700</v>
      </c>
      <c r="B4744" t="s">
        <v>366</v>
      </c>
      <c r="C4744" t="s">
        <v>280</v>
      </c>
      <c r="D4744">
        <v>8136</v>
      </c>
      <c r="E4744">
        <v>8643</v>
      </c>
      <c r="F4744">
        <v>10349</v>
      </c>
      <c r="G4744">
        <v>8637</v>
      </c>
      <c r="H4744">
        <v>8084</v>
      </c>
    </row>
    <row r="4745" spans="1:8">
      <c r="A4745" t="s">
        <v>1700</v>
      </c>
      <c r="B4745" t="s">
        <v>366</v>
      </c>
      <c r="C4745" t="s">
        <v>281</v>
      </c>
      <c r="D4745">
        <v>11189</v>
      </c>
      <c r="E4745">
        <v>12739</v>
      </c>
      <c r="F4745">
        <v>14096</v>
      </c>
      <c r="G4745">
        <v>13053</v>
      </c>
      <c r="H4745">
        <v>12871</v>
      </c>
    </row>
    <row r="4746" spans="1:8">
      <c r="A4746" t="s">
        <v>1700</v>
      </c>
      <c r="B4746" t="s">
        <v>366</v>
      </c>
      <c r="C4746" t="s">
        <v>282</v>
      </c>
      <c r="D4746">
        <v>11189</v>
      </c>
      <c r="E4746">
        <v>12739</v>
      </c>
      <c r="F4746">
        <v>14096</v>
      </c>
      <c r="G4746">
        <v>13053</v>
      </c>
      <c r="H4746">
        <v>12871</v>
      </c>
    </row>
    <row r="4747" spans="1:8">
      <c r="A4747" t="s">
        <v>1700</v>
      </c>
      <c r="B4747" t="s">
        <v>366</v>
      </c>
      <c r="C4747" t="s">
        <v>283</v>
      </c>
      <c r="D4747">
        <v>0</v>
      </c>
      <c r="E4747">
        <v>0</v>
      </c>
      <c r="F4747">
        <v>0</v>
      </c>
      <c r="G4747">
        <v>0</v>
      </c>
      <c r="H4747">
        <v>0</v>
      </c>
    </row>
    <row r="4748" spans="1:8">
      <c r="A4748" t="s">
        <v>1700</v>
      </c>
      <c r="B4748" t="s">
        <v>366</v>
      </c>
      <c r="C4748" t="s">
        <v>284</v>
      </c>
      <c r="D4748">
        <v>0</v>
      </c>
      <c r="E4748">
        <v>0</v>
      </c>
      <c r="F4748">
        <v>0</v>
      </c>
      <c r="G4748">
        <v>0</v>
      </c>
      <c r="H4748">
        <v>0</v>
      </c>
    </row>
    <row r="4749" spans="1:8">
      <c r="A4749" t="s">
        <v>1700</v>
      </c>
      <c r="B4749" t="s">
        <v>366</v>
      </c>
      <c r="C4749" t="s">
        <v>1717</v>
      </c>
      <c r="D4749">
        <v>26724</v>
      </c>
      <c r="E4749">
        <v>25123</v>
      </c>
      <c r="F4749">
        <v>24657</v>
      </c>
      <c r="G4749">
        <v>20044</v>
      </c>
      <c r="H4749">
        <v>22265</v>
      </c>
    </row>
    <row r="4750" spans="1:8">
      <c r="A4750" t="s">
        <v>1700</v>
      </c>
      <c r="B4750" t="s">
        <v>366</v>
      </c>
      <c r="C4750" t="s">
        <v>1718</v>
      </c>
      <c r="D4750">
        <v>12415</v>
      </c>
      <c r="E4750">
        <v>15466</v>
      </c>
      <c r="F4750">
        <v>15411</v>
      </c>
      <c r="G4750">
        <v>16078</v>
      </c>
      <c r="H4750">
        <v>17948</v>
      </c>
    </row>
    <row r="4751" spans="1:8">
      <c r="A4751" t="s">
        <v>1700</v>
      </c>
      <c r="B4751" t="s">
        <v>366</v>
      </c>
      <c r="C4751" t="s">
        <v>1719</v>
      </c>
      <c r="D4751">
        <v>38573</v>
      </c>
      <c r="E4751">
        <v>40856</v>
      </c>
      <c r="F4751">
        <v>37886</v>
      </c>
      <c r="G4751">
        <v>38778</v>
      </c>
      <c r="H4751">
        <v>42146</v>
      </c>
    </row>
    <row r="4752" spans="1:8">
      <c r="A4752" t="s">
        <v>1700</v>
      </c>
      <c r="B4752" t="s">
        <v>366</v>
      </c>
      <c r="C4752" t="s">
        <v>1720</v>
      </c>
      <c r="D4752">
        <v>1289</v>
      </c>
      <c r="E4752">
        <v>1385</v>
      </c>
      <c r="F4752">
        <v>1512</v>
      </c>
      <c r="G4752">
        <v>1637</v>
      </c>
      <c r="H4752">
        <v>1855</v>
      </c>
    </row>
    <row r="4753" spans="1:8">
      <c r="A4753" t="s">
        <v>1700</v>
      </c>
      <c r="B4753" t="s">
        <v>366</v>
      </c>
      <c r="C4753" t="s">
        <v>1721</v>
      </c>
      <c r="D4753">
        <v>4438</v>
      </c>
      <c r="E4753">
        <v>4378</v>
      </c>
      <c r="F4753">
        <v>4310</v>
      </c>
      <c r="G4753">
        <v>4290</v>
      </c>
      <c r="H4753">
        <v>4329</v>
      </c>
    </row>
    <row r="4754" spans="1:8">
      <c r="A4754" t="s">
        <v>1700</v>
      </c>
      <c r="B4754" t="s">
        <v>366</v>
      </c>
      <c r="C4754" t="s">
        <v>1722</v>
      </c>
      <c r="D4754">
        <v>13705</v>
      </c>
      <c r="E4754">
        <v>15248</v>
      </c>
      <c r="F4754">
        <v>17273</v>
      </c>
      <c r="G4754">
        <v>15489</v>
      </c>
      <c r="H4754">
        <v>16527</v>
      </c>
    </row>
    <row r="4755" spans="1:8">
      <c r="A4755" t="s">
        <v>1700</v>
      </c>
      <c r="B4755" t="s">
        <v>366</v>
      </c>
      <c r="C4755" t="s">
        <v>285</v>
      </c>
      <c r="D4755">
        <v>95856</v>
      </c>
      <c r="E4755">
        <v>101071</v>
      </c>
      <c r="F4755">
        <v>99536</v>
      </c>
      <c r="G4755">
        <v>94678</v>
      </c>
      <c r="H4755">
        <v>103215</v>
      </c>
    </row>
    <row r="4756" spans="1:8">
      <c r="A4756" t="s">
        <v>1700</v>
      </c>
      <c r="B4756" t="s">
        <v>366</v>
      </c>
      <c r="C4756" t="s">
        <v>286</v>
      </c>
      <c r="D4756">
        <v>2073</v>
      </c>
      <c r="E4756">
        <v>692</v>
      </c>
      <c r="F4756">
        <v>1329</v>
      </c>
      <c r="G4756">
        <v>79</v>
      </c>
      <c r="H4756">
        <v>1371</v>
      </c>
    </row>
    <row r="4757" spans="1:8">
      <c r="A4757" t="s">
        <v>1700</v>
      </c>
      <c r="B4757" t="s">
        <v>366</v>
      </c>
      <c r="C4757" t="s">
        <v>287</v>
      </c>
      <c r="D4757">
        <v>152</v>
      </c>
      <c r="E4757">
        <v>83</v>
      </c>
      <c r="F4757">
        <v>123</v>
      </c>
      <c r="G4757">
        <v>208</v>
      </c>
      <c r="H4757">
        <v>121</v>
      </c>
    </row>
    <row r="4758" spans="1:8">
      <c r="A4758" t="s">
        <v>1700</v>
      </c>
      <c r="B4758" t="s">
        <v>366</v>
      </c>
      <c r="C4758" t="s">
        <v>288</v>
      </c>
      <c r="D4758">
        <v>1878</v>
      </c>
      <c r="E4758">
        <v>2986</v>
      </c>
      <c r="F4758">
        <v>691</v>
      </c>
      <c r="G4758">
        <v>110</v>
      </c>
      <c r="H4758">
        <v>501</v>
      </c>
    </row>
    <row r="4759" spans="1:8">
      <c r="A4759" t="s">
        <v>1700</v>
      </c>
      <c r="B4759" t="s">
        <v>366</v>
      </c>
      <c r="C4759" t="s">
        <v>289</v>
      </c>
      <c r="D4759">
        <v>119</v>
      </c>
      <c r="E4759">
        <v>132</v>
      </c>
      <c r="F4759">
        <v>72</v>
      </c>
      <c r="G4759">
        <v>24</v>
      </c>
      <c r="H4759">
        <v>111</v>
      </c>
    </row>
    <row r="4760" spans="1:8">
      <c r="A4760" t="s">
        <v>1700</v>
      </c>
      <c r="B4760" t="s">
        <v>366</v>
      </c>
      <c r="C4760" t="s">
        <v>290</v>
      </c>
      <c r="D4760">
        <v>4223</v>
      </c>
      <c r="E4760">
        <v>3893</v>
      </c>
      <c r="F4760">
        <v>2215</v>
      </c>
      <c r="G4760">
        <v>421</v>
      </c>
      <c r="H4760">
        <v>2104</v>
      </c>
    </row>
    <row r="4761" spans="1:8">
      <c r="A4761" t="s">
        <v>1700</v>
      </c>
      <c r="B4761" t="s">
        <v>366</v>
      </c>
      <c r="C4761" t="s">
        <v>291</v>
      </c>
      <c r="D4761">
        <v>2345</v>
      </c>
      <c r="E4761">
        <v>907</v>
      </c>
      <c r="F4761">
        <v>1524</v>
      </c>
      <c r="G4761">
        <v>311</v>
      </c>
      <c r="H4761">
        <v>1603</v>
      </c>
    </row>
    <row r="4762" spans="1:8">
      <c r="A4762" t="s">
        <v>1700</v>
      </c>
      <c r="B4762" t="s">
        <v>366</v>
      </c>
      <c r="C4762" t="s">
        <v>292</v>
      </c>
      <c r="D4762">
        <v>14</v>
      </c>
      <c r="E4762">
        <v>22</v>
      </c>
      <c r="F4762">
        <v>10</v>
      </c>
      <c r="G4762">
        <v>3</v>
      </c>
      <c r="H4762">
        <v>4</v>
      </c>
    </row>
    <row r="4763" spans="1:8">
      <c r="A4763" t="s">
        <v>1700</v>
      </c>
      <c r="B4763" t="s">
        <v>366</v>
      </c>
      <c r="C4763" t="s">
        <v>293</v>
      </c>
      <c r="D4763">
        <v>21</v>
      </c>
      <c r="E4763">
        <v>25</v>
      </c>
      <c r="F4763">
        <v>10</v>
      </c>
      <c r="G4763">
        <v>3</v>
      </c>
      <c r="H4763">
        <v>4</v>
      </c>
    </row>
    <row r="4764" spans="1:8">
      <c r="A4764" t="s">
        <v>1700</v>
      </c>
      <c r="B4764" t="s">
        <v>366</v>
      </c>
      <c r="C4764" t="s">
        <v>294</v>
      </c>
      <c r="D4764">
        <v>6</v>
      </c>
      <c r="E4764">
        <v>9</v>
      </c>
      <c r="F4764">
        <v>4</v>
      </c>
      <c r="G4764">
        <v>1</v>
      </c>
      <c r="H4764">
        <v>2</v>
      </c>
    </row>
    <row r="4765" spans="1:8">
      <c r="A4765" t="s">
        <v>1700</v>
      </c>
      <c r="B4765" t="s">
        <v>366</v>
      </c>
      <c r="C4765" t="s">
        <v>295</v>
      </c>
      <c r="D4765">
        <v>16</v>
      </c>
      <c r="E4765">
        <v>24</v>
      </c>
      <c r="F4765">
        <v>12</v>
      </c>
      <c r="G4765">
        <v>3</v>
      </c>
      <c r="H4765">
        <v>5</v>
      </c>
    </row>
    <row r="4766" spans="1:8">
      <c r="A4766" t="s">
        <v>1700</v>
      </c>
      <c r="B4766" t="s">
        <v>366</v>
      </c>
      <c r="C4766" t="s">
        <v>296</v>
      </c>
      <c r="D4766">
        <v>57</v>
      </c>
      <c r="E4766">
        <v>79</v>
      </c>
      <c r="F4766">
        <v>36</v>
      </c>
      <c r="G4766">
        <v>10</v>
      </c>
      <c r="H4766">
        <v>15</v>
      </c>
    </row>
    <row r="4767" spans="1:8">
      <c r="A4767" t="s">
        <v>1700</v>
      </c>
      <c r="B4767" t="s">
        <v>366</v>
      </c>
      <c r="C4767" t="s">
        <v>297</v>
      </c>
      <c r="D4767">
        <v>0</v>
      </c>
      <c r="E4767">
        <v>0</v>
      </c>
      <c r="F4767">
        <v>0</v>
      </c>
      <c r="G4767">
        <v>0</v>
      </c>
      <c r="H4767">
        <v>0</v>
      </c>
    </row>
    <row r="4768" spans="1:8">
      <c r="A4768" t="s">
        <v>1700</v>
      </c>
      <c r="B4768" t="s">
        <v>366</v>
      </c>
      <c r="C4768" t="s">
        <v>298</v>
      </c>
      <c r="D4768">
        <v>1299</v>
      </c>
      <c r="E4768">
        <v>1192</v>
      </c>
      <c r="F4768">
        <v>1238</v>
      </c>
      <c r="G4768">
        <v>1121</v>
      </c>
      <c r="H4768">
        <v>1052</v>
      </c>
    </row>
    <row r="4769" spans="1:8">
      <c r="A4769" t="s">
        <v>1700</v>
      </c>
      <c r="B4769" t="s">
        <v>366</v>
      </c>
      <c r="C4769" t="s">
        <v>299</v>
      </c>
      <c r="D4769">
        <v>8337</v>
      </c>
      <c r="E4769">
        <v>11645</v>
      </c>
      <c r="F4769">
        <v>11325</v>
      </c>
      <c r="G4769">
        <v>12186</v>
      </c>
      <c r="H4769">
        <v>13899</v>
      </c>
    </row>
    <row r="4770" spans="1:8">
      <c r="A4770" t="s">
        <v>1700</v>
      </c>
      <c r="B4770" t="s">
        <v>366</v>
      </c>
      <c r="C4770" t="s">
        <v>300</v>
      </c>
      <c r="D4770">
        <v>7193</v>
      </c>
      <c r="E4770">
        <v>8856</v>
      </c>
      <c r="F4770">
        <v>10266</v>
      </c>
      <c r="G4770">
        <v>12210</v>
      </c>
      <c r="H4770">
        <v>13940</v>
      </c>
    </row>
    <row r="4771" spans="1:8">
      <c r="A4771" t="s">
        <v>1700</v>
      </c>
      <c r="B4771" t="s">
        <v>366</v>
      </c>
      <c r="C4771" t="s">
        <v>1723</v>
      </c>
      <c r="D4771">
        <v>644</v>
      </c>
      <c r="E4771">
        <v>737</v>
      </c>
      <c r="F4771">
        <v>855</v>
      </c>
      <c r="G4771">
        <v>980</v>
      </c>
      <c r="H4771">
        <v>1197</v>
      </c>
    </row>
    <row r="4772" spans="1:8">
      <c r="A4772" t="s">
        <v>1700</v>
      </c>
      <c r="B4772" t="s">
        <v>366</v>
      </c>
      <c r="C4772" t="s">
        <v>301</v>
      </c>
      <c r="D4772">
        <v>649</v>
      </c>
      <c r="E4772">
        <v>762</v>
      </c>
      <c r="F4772">
        <v>843</v>
      </c>
      <c r="G4772">
        <v>842</v>
      </c>
      <c r="H4772">
        <v>882</v>
      </c>
    </row>
    <row r="4773" spans="1:8">
      <c r="A4773" t="s">
        <v>1700</v>
      </c>
      <c r="B4773" t="s">
        <v>366</v>
      </c>
      <c r="C4773" t="s">
        <v>302</v>
      </c>
      <c r="D4773">
        <v>5341</v>
      </c>
      <c r="E4773">
        <v>6895</v>
      </c>
      <c r="F4773">
        <v>7058</v>
      </c>
      <c r="G4773">
        <v>7734</v>
      </c>
      <c r="H4773">
        <v>8025</v>
      </c>
    </row>
    <row r="4774" spans="1:8">
      <c r="A4774" t="s">
        <v>1700</v>
      </c>
      <c r="B4774" t="s">
        <v>366</v>
      </c>
      <c r="C4774" t="s">
        <v>303</v>
      </c>
      <c r="D4774">
        <v>21521</v>
      </c>
      <c r="E4774">
        <v>28159</v>
      </c>
      <c r="F4774">
        <v>29491</v>
      </c>
      <c r="G4774">
        <v>32972</v>
      </c>
      <c r="H4774">
        <v>36746</v>
      </c>
    </row>
    <row r="4775" spans="1:8">
      <c r="A4775" t="s">
        <v>1700</v>
      </c>
      <c r="B4775" t="s">
        <v>366</v>
      </c>
      <c r="C4775" t="s">
        <v>304</v>
      </c>
      <c r="D4775">
        <v>14327</v>
      </c>
      <c r="E4775">
        <v>19302</v>
      </c>
      <c r="F4775">
        <v>19225</v>
      </c>
      <c r="G4775">
        <v>20761</v>
      </c>
      <c r="H4775">
        <v>22807</v>
      </c>
    </row>
    <row r="4776" spans="1:8">
      <c r="A4776" t="s">
        <v>1700</v>
      </c>
      <c r="B4776" t="s">
        <v>366</v>
      </c>
      <c r="C4776" t="s">
        <v>305</v>
      </c>
      <c r="D4776">
        <v>469465</v>
      </c>
      <c r="E4776">
        <v>476627</v>
      </c>
      <c r="F4776">
        <v>478780</v>
      </c>
      <c r="G4776">
        <v>359949</v>
      </c>
      <c r="H4776">
        <v>401815</v>
      </c>
    </row>
    <row r="4777" spans="1:8">
      <c r="A4777" t="s">
        <v>1700</v>
      </c>
      <c r="B4777" t="s">
        <v>366</v>
      </c>
      <c r="C4777" t="s">
        <v>306</v>
      </c>
      <c r="D4777">
        <v>68.400000000000006</v>
      </c>
      <c r="E4777">
        <v>69.2</v>
      </c>
      <c r="F4777">
        <v>69.400000000000006</v>
      </c>
      <c r="G4777">
        <v>51.5</v>
      </c>
      <c r="H4777">
        <v>57.5</v>
      </c>
    </row>
    <row r="4778" spans="1:8">
      <c r="A4778" t="s">
        <v>1700</v>
      </c>
      <c r="B4778" t="s">
        <v>366</v>
      </c>
      <c r="C4778" t="s">
        <v>307</v>
      </c>
      <c r="D4778">
        <v>401698</v>
      </c>
      <c r="E4778">
        <v>412046</v>
      </c>
      <c r="F4778">
        <v>409920</v>
      </c>
      <c r="G4778">
        <v>369296</v>
      </c>
      <c r="H4778">
        <v>379503</v>
      </c>
    </row>
    <row r="4779" spans="1:8">
      <c r="A4779" t="s">
        <v>1700</v>
      </c>
      <c r="B4779" t="s">
        <v>366</v>
      </c>
      <c r="C4779" t="s">
        <v>308</v>
      </c>
      <c r="D4779">
        <v>58.5</v>
      </c>
      <c r="E4779">
        <v>59.8</v>
      </c>
      <c r="F4779">
        <v>59.5</v>
      </c>
      <c r="G4779">
        <v>52.8</v>
      </c>
      <c r="H4779">
        <v>54.3</v>
      </c>
    </row>
    <row r="4780" spans="1:8">
      <c r="A4780" t="s">
        <v>1700</v>
      </c>
      <c r="B4780" t="s">
        <v>366</v>
      </c>
      <c r="C4780" t="s">
        <v>309</v>
      </c>
      <c r="D4780">
        <v>274901</v>
      </c>
      <c r="E4780">
        <v>233237</v>
      </c>
      <c r="F4780">
        <v>177864</v>
      </c>
      <c r="G4780">
        <v>147159</v>
      </c>
      <c r="H4780">
        <v>157838</v>
      </c>
    </row>
    <row r="4781" spans="1:8">
      <c r="A4781" t="s">
        <v>1700</v>
      </c>
      <c r="B4781" t="s">
        <v>366</v>
      </c>
      <c r="C4781" t="s">
        <v>310</v>
      </c>
      <c r="D4781">
        <v>150586</v>
      </c>
      <c r="E4781">
        <v>146893</v>
      </c>
      <c r="F4781">
        <v>143807</v>
      </c>
      <c r="G4781">
        <v>137736</v>
      </c>
      <c r="H4781">
        <v>143229</v>
      </c>
    </row>
    <row r="4782" spans="1:8">
      <c r="A4782" t="s">
        <v>1700</v>
      </c>
      <c r="B4782" t="s">
        <v>366</v>
      </c>
      <c r="C4782" t="s">
        <v>311</v>
      </c>
      <c r="D4782">
        <v>21.9</v>
      </c>
      <c r="E4782">
        <v>21.3</v>
      </c>
      <c r="F4782">
        <v>20.9</v>
      </c>
      <c r="G4782">
        <v>19.7</v>
      </c>
      <c r="H4782">
        <v>20.5</v>
      </c>
    </row>
    <row r="4783" spans="1:8">
      <c r="A4783" t="s">
        <v>1700</v>
      </c>
      <c r="B4783" t="s">
        <v>366</v>
      </c>
      <c r="C4783" t="s">
        <v>312</v>
      </c>
      <c r="D4783">
        <v>409526</v>
      </c>
      <c r="E4783">
        <v>434208</v>
      </c>
      <c r="F4783">
        <v>433170</v>
      </c>
      <c r="G4783">
        <v>412014</v>
      </c>
      <c r="H4783">
        <v>419548</v>
      </c>
    </row>
    <row r="4784" spans="1:8">
      <c r="A4784" t="s">
        <v>1700</v>
      </c>
      <c r="B4784" t="s">
        <v>366</v>
      </c>
      <c r="C4784" t="s">
        <v>313</v>
      </c>
      <c r="D4784">
        <v>59.7</v>
      </c>
      <c r="E4784">
        <v>63.1</v>
      </c>
      <c r="F4784">
        <v>62.8</v>
      </c>
      <c r="G4784">
        <v>58.9</v>
      </c>
      <c r="H4784">
        <v>60</v>
      </c>
    </row>
    <row r="4785" spans="1:8">
      <c r="A4785" t="s">
        <v>1700</v>
      </c>
      <c r="B4785" t="s">
        <v>366</v>
      </c>
      <c r="C4785" t="s">
        <v>314</v>
      </c>
      <c r="D4785">
        <v>1432353</v>
      </c>
      <c r="E4785">
        <v>1469343</v>
      </c>
      <c r="F4785">
        <v>1464978</v>
      </c>
      <c r="G4785">
        <v>1278224</v>
      </c>
      <c r="H4785">
        <v>1343692</v>
      </c>
    </row>
    <row r="4786" spans="1:8">
      <c r="A4786" t="s">
        <v>1700</v>
      </c>
      <c r="B4786" t="s">
        <v>366</v>
      </c>
      <c r="C4786" t="s">
        <v>315</v>
      </c>
      <c r="D4786">
        <v>2.97</v>
      </c>
      <c r="E4786">
        <v>2.93</v>
      </c>
      <c r="F4786">
        <v>2.85</v>
      </c>
      <c r="G4786">
        <v>2.56</v>
      </c>
      <c r="H4786">
        <v>2.52</v>
      </c>
    </row>
    <row r="4787" spans="1:8">
      <c r="A4787" t="s">
        <v>1700</v>
      </c>
      <c r="B4787" t="s">
        <v>366</v>
      </c>
      <c r="C4787" t="s">
        <v>316</v>
      </c>
      <c r="D4787">
        <v>208.7</v>
      </c>
      <c r="E4787">
        <v>213.4</v>
      </c>
      <c r="F4787">
        <v>212.5</v>
      </c>
      <c r="G4787">
        <v>182.7</v>
      </c>
      <c r="H4787">
        <v>192.2</v>
      </c>
    </row>
    <row r="4788" spans="1:8">
      <c r="A4788" t="s">
        <v>1700</v>
      </c>
      <c r="B4788" t="s">
        <v>366</v>
      </c>
      <c r="C4788" t="s">
        <v>317</v>
      </c>
      <c r="D4788">
        <v>1431275</v>
      </c>
      <c r="E4788">
        <v>1469774</v>
      </c>
      <c r="F4788">
        <v>1465678</v>
      </c>
      <c r="G4788">
        <v>1278994</v>
      </c>
      <c r="H4788">
        <v>1344094</v>
      </c>
    </row>
    <row r="4789" spans="1:8">
      <c r="A4789" t="s">
        <v>1700</v>
      </c>
      <c r="B4789" t="s">
        <v>366</v>
      </c>
      <c r="C4789" t="s">
        <v>318</v>
      </c>
      <c r="D4789">
        <v>467195</v>
      </c>
      <c r="E4789">
        <v>474394</v>
      </c>
      <c r="F4789">
        <v>476570</v>
      </c>
      <c r="G4789">
        <v>357942</v>
      </c>
      <c r="H4789">
        <v>399842</v>
      </c>
    </row>
    <row r="4790" spans="1:8">
      <c r="A4790" t="s">
        <v>1700</v>
      </c>
      <c r="B4790" t="s">
        <v>366</v>
      </c>
      <c r="C4790" t="s">
        <v>319</v>
      </c>
      <c r="D4790">
        <v>232468</v>
      </c>
      <c r="E4790">
        <v>245768</v>
      </c>
      <c r="F4790">
        <v>246891</v>
      </c>
      <c r="G4790">
        <v>225810</v>
      </c>
      <c r="H4790">
        <v>230146</v>
      </c>
    </row>
    <row r="4791" spans="1:8">
      <c r="A4791" t="s">
        <v>1700</v>
      </c>
      <c r="B4791" t="s">
        <v>366</v>
      </c>
      <c r="C4791" t="s">
        <v>320</v>
      </c>
      <c r="D4791">
        <v>105886</v>
      </c>
      <c r="E4791">
        <v>103971</v>
      </c>
      <c r="F4791">
        <v>103002</v>
      </c>
      <c r="G4791">
        <v>99132</v>
      </c>
      <c r="H4791">
        <v>103460</v>
      </c>
    </row>
    <row r="4792" spans="1:8">
      <c r="A4792" t="s">
        <v>1700</v>
      </c>
      <c r="B4792" t="s">
        <v>366</v>
      </c>
      <c r="C4792" t="s">
        <v>321</v>
      </c>
      <c r="D4792">
        <v>283505</v>
      </c>
      <c r="E4792">
        <v>304243</v>
      </c>
      <c r="F4792">
        <v>308891</v>
      </c>
      <c r="G4792">
        <v>285751</v>
      </c>
      <c r="H4792">
        <v>292296</v>
      </c>
    </row>
    <row r="4793" spans="1:8">
      <c r="A4793" t="s">
        <v>1700</v>
      </c>
      <c r="B4793" t="s">
        <v>366</v>
      </c>
      <c r="C4793" t="s">
        <v>322</v>
      </c>
      <c r="D4793">
        <v>1089054</v>
      </c>
      <c r="E4793">
        <v>1128376</v>
      </c>
      <c r="F4793">
        <v>1135353</v>
      </c>
      <c r="G4793">
        <v>968636</v>
      </c>
      <c r="H4793">
        <v>1025745</v>
      </c>
    </row>
    <row r="4794" spans="1:8">
      <c r="A4794" t="s">
        <v>1700</v>
      </c>
      <c r="B4794" t="s">
        <v>366</v>
      </c>
      <c r="C4794" t="s">
        <v>323</v>
      </c>
      <c r="D4794">
        <v>6864</v>
      </c>
      <c r="E4794">
        <v>6886</v>
      </c>
      <c r="F4794">
        <v>6895</v>
      </c>
      <c r="G4794">
        <v>6996</v>
      </c>
      <c r="H4794">
        <v>6990</v>
      </c>
    </row>
    <row r="4795" spans="1:8">
      <c r="A4795" t="s">
        <v>1700</v>
      </c>
      <c r="B4795" t="s">
        <v>366</v>
      </c>
      <c r="C4795" t="s">
        <v>324</v>
      </c>
      <c r="D4795">
        <v>0</v>
      </c>
      <c r="E4795">
        <v>0</v>
      </c>
      <c r="F4795">
        <v>0</v>
      </c>
      <c r="G4795">
        <v>0</v>
      </c>
      <c r="H4795">
        <v>0</v>
      </c>
    </row>
    <row r="4796" spans="1:8">
      <c r="A4796" t="s">
        <v>1700</v>
      </c>
      <c r="B4796" t="s">
        <v>366</v>
      </c>
      <c r="C4796" t="s">
        <v>325</v>
      </c>
      <c r="D4796">
        <v>0</v>
      </c>
      <c r="E4796">
        <v>0</v>
      </c>
      <c r="F4796">
        <v>0</v>
      </c>
      <c r="G4796">
        <v>0</v>
      </c>
      <c r="H4796">
        <v>0</v>
      </c>
    </row>
    <row r="4797" spans="1:8">
      <c r="A4797" t="s">
        <v>1700</v>
      </c>
      <c r="B4797" t="s">
        <v>366</v>
      </c>
      <c r="C4797" t="s">
        <v>326</v>
      </c>
      <c r="D4797">
        <v>1524</v>
      </c>
      <c r="E4797">
        <v>1245</v>
      </c>
      <c r="F4797">
        <v>1467</v>
      </c>
      <c r="G4797">
        <v>1378</v>
      </c>
      <c r="H4797">
        <v>1516</v>
      </c>
    </row>
    <row r="4798" spans="1:8">
      <c r="A4798" t="s">
        <v>1700</v>
      </c>
      <c r="B4798" t="s">
        <v>366</v>
      </c>
      <c r="C4798" t="s">
        <v>327</v>
      </c>
      <c r="D4798">
        <v>2279</v>
      </c>
      <c r="E4798">
        <v>1988</v>
      </c>
      <c r="F4798">
        <v>1833</v>
      </c>
      <c r="G4798">
        <v>2086</v>
      </c>
      <c r="H4798">
        <v>1411</v>
      </c>
    </row>
    <row r="4799" spans="1:8">
      <c r="A4799" t="s">
        <v>1700</v>
      </c>
      <c r="B4799" t="s">
        <v>366</v>
      </c>
      <c r="C4799" t="s">
        <v>1724</v>
      </c>
      <c r="D4799">
        <v>16</v>
      </c>
      <c r="E4799">
        <v>16</v>
      </c>
      <c r="F4799">
        <v>16</v>
      </c>
      <c r="G4799">
        <v>15</v>
      </c>
      <c r="H4799">
        <v>15</v>
      </c>
    </row>
    <row r="4800" spans="1:8">
      <c r="A4800" t="s">
        <v>1700</v>
      </c>
      <c r="B4800" t="s">
        <v>366</v>
      </c>
      <c r="C4800" t="s">
        <v>328</v>
      </c>
      <c r="D4800">
        <v>2804</v>
      </c>
      <c r="E4800">
        <v>2775</v>
      </c>
      <c r="F4800">
        <v>2775</v>
      </c>
      <c r="G4800">
        <v>2775</v>
      </c>
      <c r="H4800">
        <v>2775</v>
      </c>
    </row>
    <row r="4801" spans="1:8">
      <c r="A4801" t="s">
        <v>1700</v>
      </c>
      <c r="B4801" t="s">
        <v>366</v>
      </c>
      <c r="C4801" t="s">
        <v>329</v>
      </c>
      <c r="D4801">
        <v>8312</v>
      </c>
      <c r="E4801">
        <v>8301</v>
      </c>
      <c r="F4801">
        <v>10163</v>
      </c>
      <c r="G4801">
        <v>7703</v>
      </c>
      <c r="H4801">
        <v>8450</v>
      </c>
    </row>
    <row r="4802" spans="1:8">
      <c r="A4802" t="s">
        <v>1700</v>
      </c>
      <c r="B4802" t="s">
        <v>366</v>
      </c>
      <c r="C4802" t="s">
        <v>330</v>
      </c>
      <c r="D4802">
        <v>14919</v>
      </c>
      <c r="E4802">
        <v>14310</v>
      </c>
      <c r="F4802">
        <v>16238</v>
      </c>
      <c r="G4802">
        <v>13942</v>
      </c>
      <c r="H4802">
        <v>14152</v>
      </c>
    </row>
    <row r="4803" spans="1:8">
      <c r="A4803" t="s">
        <v>1700</v>
      </c>
      <c r="B4803" t="s">
        <v>366</v>
      </c>
      <c r="C4803" t="s">
        <v>331</v>
      </c>
      <c r="D4803">
        <v>1006</v>
      </c>
      <c r="E4803">
        <v>1028</v>
      </c>
      <c r="F4803">
        <v>1033</v>
      </c>
      <c r="G4803">
        <v>932</v>
      </c>
      <c r="H4803">
        <v>936</v>
      </c>
    </row>
    <row r="4804" spans="1:8">
      <c r="A4804" t="s">
        <v>1700</v>
      </c>
      <c r="B4804" t="s">
        <v>366</v>
      </c>
      <c r="C4804" t="s">
        <v>332</v>
      </c>
      <c r="D4804">
        <v>17703</v>
      </c>
      <c r="E4804">
        <v>17948</v>
      </c>
      <c r="F4804">
        <v>15508</v>
      </c>
      <c r="G4804">
        <v>15248</v>
      </c>
      <c r="H4804">
        <v>15320</v>
      </c>
    </row>
    <row r="4805" spans="1:8">
      <c r="A4805" t="s">
        <v>1700</v>
      </c>
      <c r="B4805" t="s">
        <v>366</v>
      </c>
      <c r="C4805" t="s">
        <v>1725</v>
      </c>
      <c r="D4805">
        <v>269</v>
      </c>
      <c r="E4805">
        <v>269</v>
      </c>
      <c r="F4805">
        <v>269</v>
      </c>
      <c r="G4805">
        <v>269</v>
      </c>
      <c r="H4805">
        <v>269</v>
      </c>
    </row>
    <row r="4806" spans="1:8">
      <c r="A4806" t="s">
        <v>1700</v>
      </c>
      <c r="B4806" t="s">
        <v>366</v>
      </c>
      <c r="C4806" t="s">
        <v>333</v>
      </c>
      <c r="D4806">
        <v>636</v>
      </c>
      <c r="E4806">
        <v>529</v>
      </c>
      <c r="F4806">
        <v>382</v>
      </c>
      <c r="G4806">
        <v>373</v>
      </c>
      <c r="H4806">
        <v>375</v>
      </c>
    </row>
    <row r="4807" spans="1:8">
      <c r="A4807" t="s">
        <v>1700</v>
      </c>
      <c r="B4807" t="s">
        <v>366</v>
      </c>
      <c r="C4807" t="s">
        <v>334</v>
      </c>
      <c r="D4807">
        <v>19345</v>
      </c>
      <c r="E4807">
        <v>19505</v>
      </c>
      <c r="F4807">
        <v>16923</v>
      </c>
      <c r="G4807">
        <v>16553</v>
      </c>
      <c r="H4807">
        <v>16631</v>
      </c>
    </row>
    <row r="4808" spans="1:8">
      <c r="A4808" t="s">
        <v>1700</v>
      </c>
      <c r="B4808" t="s">
        <v>366</v>
      </c>
      <c r="C4808" t="s">
        <v>335</v>
      </c>
      <c r="D4808">
        <v>2529</v>
      </c>
      <c r="E4808">
        <v>2274</v>
      </c>
      <c r="F4808">
        <v>2501</v>
      </c>
      <c r="G4808">
        <v>2310</v>
      </c>
      <c r="H4808">
        <v>2452</v>
      </c>
    </row>
    <row r="4809" spans="1:8">
      <c r="A4809" t="s">
        <v>1700</v>
      </c>
      <c r="B4809" t="s">
        <v>366</v>
      </c>
      <c r="C4809" t="s">
        <v>336</v>
      </c>
      <c r="D4809">
        <v>19982</v>
      </c>
      <c r="E4809">
        <v>19937</v>
      </c>
      <c r="F4809">
        <v>17340</v>
      </c>
      <c r="G4809">
        <v>17334</v>
      </c>
      <c r="H4809">
        <v>16731</v>
      </c>
    </row>
    <row r="4810" spans="1:8">
      <c r="A4810" t="s">
        <v>1700</v>
      </c>
      <c r="B4810" t="s">
        <v>366</v>
      </c>
      <c r="C4810" t="s">
        <v>337</v>
      </c>
      <c r="D4810">
        <v>3440</v>
      </c>
      <c r="E4810">
        <v>3304</v>
      </c>
      <c r="F4810">
        <v>3157</v>
      </c>
      <c r="G4810">
        <v>3148</v>
      </c>
      <c r="H4810">
        <v>3150</v>
      </c>
    </row>
    <row r="4811" spans="1:8">
      <c r="A4811" t="s">
        <v>1700</v>
      </c>
      <c r="B4811" t="s">
        <v>366</v>
      </c>
      <c r="C4811" t="s">
        <v>338</v>
      </c>
      <c r="D4811">
        <v>34264</v>
      </c>
      <c r="E4811">
        <v>33816</v>
      </c>
      <c r="F4811">
        <v>33161</v>
      </c>
      <c r="G4811">
        <v>30494</v>
      </c>
      <c r="H4811">
        <v>30782</v>
      </c>
    </row>
    <row r="4812" spans="1:8">
      <c r="A4812" t="s">
        <v>1700</v>
      </c>
      <c r="B4812" t="s">
        <v>366</v>
      </c>
      <c r="C4812" t="s">
        <v>339</v>
      </c>
      <c r="D4812">
        <v>14282</v>
      </c>
      <c r="E4812">
        <v>13879</v>
      </c>
      <c r="F4812">
        <v>15821</v>
      </c>
      <c r="G4812">
        <v>13161</v>
      </c>
      <c r="H4812">
        <v>14051</v>
      </c>
    </row>
    <row r="4813" spans="1:8">
      <c r="A4813" t="s">
        <v>1700</v>
      </c>
      <c r="B4813" t="s">
        <v>366</v>
      </c>
      <c r="C4813" t="s">
        <v>340</v>
      </c>
      <c r="D4813">
        <v>183</v>
      </c>
      <c r="E4813">
        <v>224</v>
      </c>
      <c r="F4813">
        <v>188</v>
      </c>
      <c r="G4813">
        <v>166</v>
      </c>
      <c r="H4813">
        <v>213</v>
      </c>
    </row>
    <row r="4814" spans="1:8">
      <c r="A4814" t="s">
        <v>1700</v>
      </c>
      <c r="B4814" t="s">
        <v>366</v>
      </c>
      <c r="C4814" t="s">
        <v>341</v>
      </c>
      <c r="D4814">
        <v>193</v>
      </c>
      <c r="E4814">
        <v>198</v>
      </c>
      <c r="F4814">
        <v>211</v>
      </c>
      <c r="G4814">
        <v>207</v>
      </c>
      <c r="H4814">
        <v>202</v>
      </c>
    </row>
    <row r="4815" spans="1:8">
      <c r="A4815" t="s">
        <v>1700</v>
      </c>
      <c r="B4815" t="s">
        <v>366</v>
      </c>
      <c r="C4815" t="s">
        <v>342</v>
      </c>
      <c r="D4815">
        <v>1934</v>
      </c>
      <c r="E4815">
        <v>1785</v>
      </c>
      <c r="F4815">
        <v>1648</v>
      </c>
      <c r="G4815">
        <v>1878</v>
      </c>
      <c r="H4815">
        <v>1643</v>
      </c>
    </row>
    <row r="4816" spans="1:8">
      <c r="A4816" t="s">
        <v>1700</v>
      </c>
      <c r="B4816" t="s">
        <v>366</v>
      </c>
      <c r="C4816" t="s">
        <v>1726</v>
      </c>
      <c r="D4816">
        <v>93</v>
      </c>
      <c r="E4816">
        <v>96</v>
      </c>
      <c r="F4816">
        <v>106</v>
      </c>
      <c r="G4816">
        <v>106</v>
      </c>
      <c r="H4816">
        <v>106</v>
      </c>
    </row>
    <row r="4817" spans="1:8">
      <c r="A4817" t="s">
        <v>1700</v>
      </c>
      <c r="B4817" t="s">
        <v>366</v>
      </c>
      <c r="C4817" t="s">
        <v>343</v>
      </c>
      <c r="D4817">
        <v>15</v>
      </c>
      <c r="E4817">
        <v>27</v>
      </c>
      <c r="F4817">
        <v>17</v>
      </c>
      <c r="G4817">
        <v>4</v>
      </c>
      <c r="H4817">
        <v>0</v>
      </c>
    </row>
    <row r="4818" spans="1:8">
      <c r="A4818" t="s">
        <v>1700</v>
      </c>
      <c r="B4818" t="s">
        <v>366</v>
      </c>
      <c r="C4818" t="s">
        <v>344</v>
      </c>
      <c r="D4818">
        <v>2142</v>
      </c>
      <c r="E4818">
        <v>2010</v>
      </c>
      <c r="F4818">
        <v>1876</v>
      </c>
      <c r="G4818">
        <v>2089</v>
      </c>
      <c r="H4818">
        <v>1845</v>
      </c>
    </row>
    <row r="4819" spans="1:8">
      <c r="A4819" t="s">
        <v>1700</v>
      </c>
      <c r="B4819" t="s">
        <v>366</v>
      </c>
      <c r="C4819" t="s">
        <v>345</v>
      </c>
      <c r="D4819">
        <v>207</v>
      </c>
      <c r="E4819">
        <v>225</v>
      </c>
      <c r="F4819">
        <v>228</v>
      </c>
      <c r="G4819">
        <v>211</v>
      </c>
      <c r="H4819">
        <v>202</v>
      </c>
    </row>
    <row r="4820" spans="1:8">
      <c r="A4820" t="s">
        <v>1700</v>
      </c>
      <c r="B4820" t="s">
        <v>366</v>
      </c>
      <c r="C4820" t="s">
        <v>346</v>
      </c>
      <c r="D4820">
        <v>475</v>
      </c>
      <c r="E4820">
        <v>710</v>
      </c>
      <c r="F4820">
        <v>576</v>
      </c>
      <c r="G4820">
        <v>699</v>
      </c>
      <c r="H4820">
        <v>667</v>
      </c>
    </row>
    <row r="4821" spans="1:8">
      <c r="A4821" t="s">
        <v>1700</v>
      </c>
      <c r="B4821" t="s">
        <v>366</v>
      </c>
      <c r="C4821" t="s">
        <v>347</v>
      </c>
      <c r="D4821">
        <v>5801</v>
      </c>
      <c r="E4821">
        <v>6068</v>
      </c>
      <c r="F4821">
        <v>6250</v>
      </c>
      <c r="G4821">
        <v>5539</v>
      </c>
      <c r="H4821">
        <v>5520</v>
      </c>
    </row>
    <row r="4822" spans="1:8">
      <c r="A4822" t="s">
        <v>1700</v>
      </c>
      <c r="B4822" t="s">
        <v>367</v>
      </c>
      <c r="C4822" t="s">
        <v>133</v>
      </c>
      <c r="D4822">
        <v>0</v>
      </c>
      <c r="E4822">
        <v>0</v>
      </c>
      <c r="F4822">
        <v>0</v>
      </c>
      <c r="G4822">
        <v>0</v>
      </c>
      <c r="H4822">
        <v>0</v>
      </c>
    </row>
    <row r="4823" spans="1:8">
      <c r="A4823" t="s">
        <v>1700</v>
      </c>
      <c r="B4823" t="s">
        <v>367</v>
      </c>
      <c r="C4823" t="s">
        <v>134</v>
      </c>
      <c r="D4823">
        <v>16869</v>
      </c>
      <c r="E4823">
        <v>12965</v>
      </c>
      <c r="F4823">
        <v>12470</v>
      </c>
      <c r="G4823">
        <v>11723</v>
      </c>
      <c r="H4823">
        <v>12541</v>
      </c>
    </row>
    <row r="4824" spans="1:8">
      <c r="A4824" t="s">
        <v>1700</v>
      </c>
      <c r="B4824" t="s">
        <v>367</v>
      </c>
      <c r="C4824" t="s">
        <v>135</v>
      </c>
      <c r="D4824">
        <v>16869</v>
      </c>
      <c r="E4824">
        <v>12965</v>
      </c>
      <c r="F4824">
        <v>12470</v>
      </c>
      <c r="G4824">
        <v>11723</v>
      </c>
      <c r="H4824">
        <v>12541</v>
      </c>
    </row>
    <row r="4825" spans="1:8">
      <c r="A4825" t="s">
        <v>1700</v>
      </c>
      <c r="B4825" t="s">
        <v>367</v>
      </c>
      <c r="C4825" t="s">
        <v>136</v>
      </c>
      <c r="D4825">
        <v>16869</v>
      </c>
      <c r="E4825">
        <v>12965</v>
      </c>
      <c r="F4825">
        <v>12470</v>
      </c>
      <c r="G4825">
        <v>11723</v>
      </c>
      <c r="H4825">
        <v>12541</v>
      </c>
    </row>
    <row r="4826" spans="1:8">
      <c r="A4826" t="s">
        <v>1700</v>
      </c>
      <c r="B4826" t="s">
        <v>367</v>
      </c>
      <c r="C4826" t="s">
        <v>137</v>
      </c>
      <c r="D4826">
        <v>195</v>
      </c>
      <c r="E4826">
        <v>228</v>
      </c>
      <c r="F4826">
        <v>230</v>
      </c>
      <c r="G4826">
        <v>210</v>
      </c>
      <c r="H4826">
        <v>228</v>
      </c>
    </row>
    <row r="4827" spans="1:8">
      <c r="A4827" t="s">
        <v>1700</v>
      </c>
      <c r="B4827" t="s">
        <v>367</v>
      </c>
      <c r="C4827" t="s">
        <v>138</v>
      </c>
      <c r="D4827">
        <v>195</v>
      </c>
      <c r="E4827">
        <v>228</v>
      </c>
      <c r="F4827">
        <v>230</v>
      </c>
      <c r="G4827">
        <v>210</v>
      </c>
      <c r="H4827">
        <v>228</v>
      </c>
    </row>
    <row r="4828" spans="1:8">
      <c r="A4828" t="s">
        <v>1700</v>
      </c>
      <c r="B4828" t="s">
        <v>367</v>
      </c>
      <c r="C4828" t="s">
        <v>139</v>
      </c>
      <c r="D4828">
        <v>195</v>
      </c>
      <c r="E4828">
        <v>228</v>
      </c>
      <c r="F4828">
        <v>230</v>
      </c>
      <c r="G4828">
        <v>210</v>
      </c>
      <c r="H4828">
        <v>228</v>
      </c>
    </row>
    <row r="4829" spans="1:8">
      <c r="A4829" t="s">
        <v>1700</v>
      </c>
      <c r="B4829" t="s">
        <v>367</v>
      </c>
      <c r="C4829" t="s">
        <v>1701</v>
      </c>
      <c r="D4829">
        <v>0</v>
      </c>
      <c r="E4829">
        <v>0</v>
      </c>
      <c r="F4829">
        <v>0</v>
      </c>
      <c r="G4829">
        <v>0</v>
      </c>
      <c r="H4829">
        <v>0</v>
      </c>
    </row>
    <row r="4830" spans="1:8">
      <c r="A4830" t="s">
        <v>1700</v>
      </c>
      <c r="B4830" t="s">
        <v>367</v>
      </c>
      <c r="C4830" t="s">
        <v>1702</v>
      </c>
      <c r="D4830">
        <v>0</v>
      </c>
      <c r="E4830">
        <v>0</v>
      </c>
      <c r="F4830">
        <v>0</v>
      </c>
      <c r="G4830">
        <v>0</v>
      </c>
      <c r="H4830">
        <v>0</v>
      </c>
    </row>
    <row r="4831" spans="1:8">
      <c r="A4831" t="s">
        <v>1700</v>
      </c>
      <c r="B4831" t="s">
        <v>367</v>
      </c>
      <c r="C4831" t="s">
        <v>140</v>
      </c>
      <c r="D4831">
        <v>2344</v>
      </c>
      <c r="E4831">
        <v>1337</v>
      </c>
      <c r="F4831">
        <v>1047</v>
      </c>
      <c r="G4831">
        <v>1106</v>
      </c>
      <c r="H4831">
        <v>932</v>
      </c>
    </row>
    <row r="4832" spans="1:8">
      <c r="A4832" t="s">
        <v>1700</v>
      </c>
      <c r="B4832" t="s">
        <v>367</v>
      </c>
      <c r="C4832" t="s">
        <v>141</v>
      </c>
      <c r="D4832">
        <v>0</v>
      </c>
      <c r="E4832">
        <v>0</v>
      </c>
      <c r="F4832">
        <v>0</v>
      </c>
      <c r="G4832">
        <v>0</v>
      </c>
      <c r="H4832">
        <v>0</v>
      </c>
    </row>
    <row r="4833" spans="1:8">
      <c r="A4833" t="s">
        <v>1700</v>
      </c>
      <c r="B4833" t="s">
        <v>367</v>
      </c>
      <c r="C4833" t="s">
        <v>142</v>
      </c>
      <c r="D4833">
        <v>2344</v>
      </c>
      <c r="E4833">
        <v>1337</v>
      </c>
      <c r="F4833">
        <v>1047</v>
      </c>
      <c r="G4833">
        <v>1106</v>
      </c>
      <c r="H4833">
        <v>932</v>
      </c>
    </row>
    <row r="4834" spans="1:8">
      <c r="A4834" t="s">
        <v>1700</v>
      </c>
      <c r="B4834" t="s">
        <v>367</v>
      </c>
      <c r="C4834" t="s">
        <v>143</v>
      </c>
      <c r="D4834">
        <v>0</v>
      </c>
      <c r="E4834">
        <v>0</v>
      </c>
      <c r="F4834">
        <v>0</v>
      </c>
      <c r="G4834">
        <v>0</v>
      </c>
      <c r="H4834">
        <v>0</v>
      </c>
    </row>
    <row r="4835" spans="1:8">
      <c r="A4835" t="s">
        <v>1700</v>
      </c>
      <c r="B4835" t="s">
        <v>367</v>
      </c>
      <c r="C4835" t="s">
        <v>144</v>
      </c>
      <c r="D4835">
        <v>25501</v>
      </c>
      <c r="E4835">
        <v>24353</v>
      </c>
      <c r="F4835">
        <v>24346</v>
      </c>
      <c r="G4835">
        <v>19752</v>
      </c>
      <c r="H4835">
        <v>22328</v>
      </c>
    </row>
    <row r="4836" spans="1:8">
      <c r="A4836" t="s">
        <v>1700</v>
      </c>
      <c r="B4836" t="s">
        <v>367</v>
      </c>
      <c r="C4836" t="s">
        <v>145</v>
      </c>
      <c r="D4836">
        <v>47643</v>
      </c>
      <c r="E4836">
        <v>47328</v>
      </c>
      <c r="F4836">
        <v>42100</v>
      </c>
      <c r="G4836">
        <v>33265</v>
      </c>
      <c r="H4836">
        <v>35178</v>
      </c>
    </row>
    <row r="4837" spans="1:8">
      <c r="A4837" t="s">
        <v>1700</v>
      </c>
      <c r="B4837" t="s">
        <v>367</v>
      </c>
      <c r="C4837" t="s">
        <v>146</v>
      </c>
      <c r="D4837">
        <v>0</v>
      </c>
      <c r="E4837">
        <v>0</v>
      </c>
      <c r="F4837">
        <v>0</v>
      </c>
      <c r="G4837">
        <v>0</v>
      </c>
      <c r="H4837">
        <v>0</v>
      </c>
    </row>
    <row r="4838" spans="1:8">
      <c r="A4838" t="s">
        <v>1700</v>
      </c>
      <c r="B4838" t="s">
        <v>367</v>
      </c>
      <c r="C4838" t="s">
        <v>147</v>
      </c>
      <c r="D4838">
        <v>0</v>
      </c>
      <c r="E4838">
        <v>0</v>
      </c>
      <c r="F4838">
        <v>0</v>
      </c>
      <c r="G4838">
        <v>0</v>
      </c>
      <c r="H4838">
        <v>0</v>
      </c>
    </row>
    <row r="4839" spans="1:8">
      <c r="A4839" t="s">
        <v>1700</v>
      </c>
      <c r="B4839" t="s">
        <v>367</v>
      </c>
      <c r="C4839" t="s">
        <v>1703</v>
      </c>
      <c r="D4839">
        <v>13</v>
      </c>
      <c r="E4839">
        <v>7</v>
      </c>
      <c r="F4839">
        <v>7</v>
      </c>
      <c r="G4839">
        <v>5</v>
      </c>
      <c r="H4839">
        <v>5</v>
      </c>
    </row>
    <row r="4840" spans="1:8">
      <c r="A4840" t="s">
        <v>1700</v>
      </c>
      <c r="B4840" t="s">
        <v>367</v>
      </c>
      <c r="C4840" t="s">
        <v>148</v>
      </c>
      <c r="D4840">
        <v>0</v>
      </c>
      <c r="E4840">
        <v>0</v>
      </c>
      <c r="F4840">
        <v>0</v>
      </c>
      <c r="G4840">
        <v>0</v>
      </c>
      <c r="H4840">
        <v>0</v>
      </c>
    </row>
    <row r="4841" spans="1:8">
      <c r="A4841" t="s">
        <v>1700</v>
      </c>
      <c r="B4841" t="s">
        <v>367</v>
      </c>
      <c r="C4841" t="s">
        <v>149</v>
      </c>
      <c r="D4841">
        <v>0</v>
      </c>
      <c r="E4841">
        <v>0</v>
      </c>
      <c r="F4841">
        <v>0</v>
      </c>
      <c r="G4841">
        <v>0</v>
      </c>
      <c r="H4841">
        <v>0</v>
      </c>
    </row>
    <row r="4842" spans="1:8">
      <c r="A4842" t="s">
        <v>1700</v>
      </c>
      <c r="B4842" t="s">
        <v>367</v>
      </c>
      <c r="C4842" t="s">
        <v>150</v>
      </c>
      <c r="D4842">
        <v>0</v>
      </c>
      <c r="E4842">
        <v>0</v>
      </c>
      <c r="F4842">
        <v>0</v>
      </c>
      <c r="G4842">
        <v>0</v>
      </c>
      <c r="H4842">
        <v>0</v>
      </c>
    </row>
    <row r="4843" spans="1:8">
      <c r="A4843" t="s">
        <v>1700</v>
      </c>
      <c r="B4843" t="s">
        <v>367</v>
      </c>
      <c r="C4843" t="s">
        <v>151</v>
      </c>
      <c r="D4843">
        <v>0</v>
      </c>
      <c r="E4843">
        <v>0</v>
      </c>
      <c r="F4843">
        <v>0</v>
      </c>
      <c r="G4843">
        <v>0</v>
      </c>
      <c r="H4843">
        <v>0</v>
      </c>
    </row>
    <row r="4844" spans="1:8">
      <c r="A4844" t="s">
        <v>1700</v>
      </c>
      <c r="B4844" t="s">
        <v>367</v>
      </c>
      <c r="C4844" t="s">
        <v>152</v>
      </c>
      <c r="D4844">
        <v>94697</v>
      </c>
      <c r="E4844">
        <v>112277</v>
      </c>
      <c r="F4844">
        <v>67148</v>
      </c>
      <c r="G4844">
        <v>40659</v>
      </c>
      <c r="H4844">
        <v>59667</v>
      </c>
    </row>
    <row r="4845" spans="1:8">
      <c r="A4845" t="s">
        <v>1700</v>
      </c>
      <c r="B4845" t="s">
        <v>367</v>
      </c>
      <c r="C4845" t="s">
        <v>1704</v>
      </c>
      <c r="D4845">
        <v>4712</v>
      </c>
      <c r="E4845">
        <v>4327</v>
      </c>
      <c r="F4845">
        <v>4270</v>
      </c>
      <c r="G4845">
        <v>3633</v>
      </c>
      <c r="H4845">
        <v>2963</v>
      </c>
    </row>
    <row r="4846" spans="1:8">
      <c r="A4846" t="s">
        <v>1700</v>
      </c>
      <c r="B4846" t="s">
        <v>367</v>
      </c>
      <c r="C4846" t="s">
        <v>153</v>
      </c>
      <c r="D4846">
        <v>12275</v>
      </c>
      <c r="E4846">
        <v>11914</v>
      </c>
      <c r="F4846">
        <v>10154</v>
      </c>
      <c r="G4846">
        <v>9033</v>
      </c>
      <c r="H4846">
        <v>9519</v>
      </c>
    </row>
    <row r="4847" spans="1:8">
      <c r="A4847" t="s">
        <v>1700</v>
      </c>
      <c r="B4847" t="s">
        <v>367</v>
      </c>
      <c r="C4847" t="s">
        <v>154</v>
      </c>
      <c r="D4847">
        <v>0</v>
      </c>
      <c r="E4847">
        <v>0</v>
      </c>
      <c r="F4847">
        <v>0</v>
      </c>
      <c r="G4847">
        <v>0</v>
      </c>
      <c r="H4847">
        <v>0</v>
      </c>
    </row>
    <row r="4848" spans="1:8">
      <c r="A4848" t="s">
        <v>1700</v>
      </c>
      <c r="B4848" t="s">
        <v>367</v>
      </c>
      <c r="C4848" t="s">
        <v>155</v>
      </c>
      <c r="D4848">
        <v>12275</v>
      </c>
      <c r="E4848">
        <v>11914</v>
      </c>
      <c r="F4848">
        <v>10154</v>
      </c>
      <c r="G4848">
        <v>9033</v>
      </c>
      <c r="H4848">
        <v>9519</v>
      </c>
    </row>
    <row r="4849" spans="1:8">
      <c r="A4849" t="s">
        <v>1700</v>
      </c>
      <c r="B4849" t="s">
        <v>367</v>
      </c>
      <c r="C4849" t="s">
        <v>156</v>
      </c>
      <c r="D4849">
        <v>0</v>
      </c>
      <c r="E4849">
        <v>0</v>
      </c>
      <c r="F4849">
        <v>0</v>
      </c>
      <c r="G4849">
        <v>0</v>
      </c>
      <c r="H4849">
        <v>0</v>
      </c>
    </row>
    <row r="4850" spans="1:8">
      <c r="A4850" t="s">
        <v>1700</v>
      </c>
      <c r="B4850" t="s">
        <v>367</v>
      </c>
      <c r="C4850" t="s">
        <v>157</v>
      </c>
      <c r="D4850">
        <v>106973</v>
      </c>
      <c r="E4850">
        <v>124191</v>
      </c>
      <c r="F4850">
        <v>77301</v>
      </c>
      <c r="G4850">
        <v>49692</v>
      </c>
      <c r="H4850">
        <v>69186</v>
      </c>
    </row>
    <row r="4851" spans="1:8">
      <c r="A4851" t="s">
        <v>1700</v>
      </c>
      <c r="B4851" t="s">
        <v>367</v>
      </c>
      <c r="C4851" t="s">
        <v>158</v>
      </c>
      <c r="D4851">
        <v>12275</v>
      </c>
      <c r="E4851">
        <v>11914</v>
      </c>
      <c r="F4851">
        <v>10154</v>
      </c>
      <c r="G4851">
        <v>9033</v>
      </c>
      <c r="H4851">
        <v>9519</v>
      </c>
    </row>
    <row r="4852" spans="1:8">
      <c r="A4852" t="s">
        <v>1700</v>
      </c>
      <c r="B4852" t="s">
        <v>367</v>
      </c>
      <c r="C4852" t="s">
        <v>159</v>
      </c>
      <c r="D4852">
        <v>0</v>
      </c>
      <c r="E4852">
        <v>0</v>
      </c>
      <c r="F4852">
        <v>0</v>
      </c>
      <c r="G4852">
        <v>0</v>
      </c>
      <c r="H4852">
        <v>0</v>
      </c>
    </row>
    <row r="4853" spans="1:8">
      <c r="A4853" t="s">
        <v>1700</v>
      </c>
      <c r="B4853" t="s">
        <v>367</v>
      </c>
      <c r="C4853" t="s">
        <v>160</v>
      </c>
      <c r="D4853">
        <v>72289</v>
      </c>
      <c r="E4853">
        <v>74309</v>
      </c>
      <c r="F4853">
        <v>76697</v>
      </c>
      <c r="G4853">
        <v>72224</v>
      </c>
      <c r="H4853">
        <v>70635</v>
      </c>
    </row>
    <row r="4854" spans="1:8">
      <c r="A4854" t="s">
        <v>1700</v>
      </c>
      <c r="B4854" t="s">
        <v>367</v>
      </c>
      <c r="C4854" t="s">
        <v>161</v>
      </c>
      <c r="D4854">
        <v>5563</v>
      </c>
      <c r="E4854">
        <v>7412</v>
      </c>
      <c r="F4854">
        <v>7969</v>
      </c>
      <c r="G4854">
        <v>6899</v>
      </c>
      <c r="H4854">
        <v>7337</v>
      </c>
    </row>
    <row r="4855" spans="1:8">
      <c r="A4855" t="s">
        <v>1700</v>
      </c>
      <c r="B4855" t="s">
        <v>367</v>
      </c>
      <c r="C4855" t="s">
        <v>162</v>
      </c>
      <c r="D4855">
        <v>1223</v>
      </c>
      <c r="E4855">
        <v>2565</v>
      </c>
      <c r="F4855">
        <v>792</v>
      </c>
      <c r="G4855">
        <v>928</v>
      </c>
      <c r="H4855">
        <v>924</v>
      </c>
    </row>
    <row r="4856" spans="1:8">
      <c r="A4856" t="s">
        <v>1700</v>
      </c>
      <c r="B4856" t="s">
        <v>367</v>
      </c>
      <c r="C4856" t="s">
        <v>163</v>
      </c>
      <c r="D4856">
        <v>5309</v>
      </c>
      <c r="E4856">
        <v>5466</v>
      </c>
      <c r="F4856">
        <v>6624</v>
      </c>
      <c r="G4856">
        <v>5396</v>
      </c>
      <c r="H4856">
        <v>5935</v>
      </c>
    </row>
    <row r="4857" spans="1:8">
      <c r="A4857" t="s">
        <v>1700</v>
      </c>
      <c r="B4857" t="s">
        <v>367</v>
      </c>
      <c r="C4857" t="s">
        <v>164</v>
      </c>
      <c r="D4857">
        <v>10426</v>
      </c>
      <c r="E4857">
        <v>14502</v>
      </c>
      <c r="F4857">
        <v>10199</v>
      </c>
      <c r="G4857">
        <v>10732</v>
      </c>
      <c r="H4857">
        <v>14060</v>
      </c>
    </row>
    <row r="4858" spans="1:8">
      <c r="A4858" t="s">
        <v>1700</v>
      </c>
      <c r="B4858" t="s">
        <v>367</v>
      </c>
      <c r="C4858" t="s">
        <v>165</v>
      </c>
      <c r="D4858">
        <v>94810</v>
      </c>
      <c r="E4858">
        <v>104255</v>
      </c>
      <c r="F4858">
        <v>102281</v>
      </c>
      <c r="G4858">
        <v>96179</v>
      </c>
      <c r="H4858">
        <v>98891</v>
      </c>
    </row>
    <row r="4859" spans="1:8">
      <c r="A4859" t="s">
        <v>1700</v>
      </c>
      <c r="B4859" t="s">
        <v>367</v>
      </c>
      <c r="C4859" t="s">
        <v>166</v>
      </c>
      <c r="D4859">
        <v>93587</v>
      </c>
      <c r="E4859">
        <v>101690</v>
      </c>
      <c r="F4859">
        <v>101489</v>
      </c>
      <c r="G4859">
        <v>95250</v>
      </c>
      <c r="H4859">
        <v>97967</v>
      </c>
    </row>
    <row r="4860" spans="1:8">
      <c r="A4860" t="s">
        <v>1700</v>
      </c>
      <c r="B4860" t="s">
        <v>367</v>
      </c>
      <c r="C4860" t="s">
        <v>167</v>
      </c>
      <c r="D4860">
        <v>1223</v>
      </c>
      <c r="E4860">
        <v>2565</v>
      </c>
      <c r="F4860">
        <v>792</v>
      </c>
      <c r="G4860">
        <v>928</v>
      </c>
      <c r="H4860">
        <v>924</v>
      </c>
    </row>
    <row r="4861" spans="1:8">
      <c r="A4861" t="s">
        <v>1700</v>
      </c>
      <c r="B4861" t="s">
        <v>367</v>
      </c>
      <c r="C4861" t="s">
        <v>168</v>
      </c>
      <c r="D4861">
        <v>91547</v>
      </c>
      <c r="E4861">
        <v>101296</v>
      </c>
      <c r="F4861">
        <v>99377</v>
      </c>
      <c r="G4861">
        <v>93213</v>
      </c>
      <c r="H4861">
        <v>97629</v>
      </c>
    </row>
    <row r="4862" spans="1:8">
      <c r="A4862" t="s">
        <v>1700</v>
      </c>
      <c r="B4862" t="s">
        <v>367</v>
      </c>
      <c r="C4862" t="s">
        <v>169</v>
      </c>
      <c r="D4862">
        <v>0</v>
      </c>
      <c r="E4862">
        <v>2</v>
      </c>
      <c r="F4862">
        <v>0</v>
      </c>
      <c r="G4862">
        <v>0</v>
      </c>
      <c r="H4862">
        <v>0</v>
      </c>
    </row>
    <row r="4863" spans="1:8">
      <c r="A4863" t="s">
        <v>1700</v>
      </c>
      <c r="B4863" t="s">
        <v>367</v>
      </c>
      <c r="C4863" t="s">
        <v>1705</v>
      </c>
      <c r="D4863">
        <v>13090</v>
      </c>
      <c r="E4863">
        <v>14777</v>
      </c>
      <c r="F4863">
        <v>14609</v>
      </c>
      <c r="G4863">
        <v>13809</v>
      </c>
      <c r="H4863">
        <v>13006</v>
      </c>
    </row>
    <row r="4864" spans="1:8">
      <c r="A4864" t="s">
        <v>1700</v>
      </c>
      <c r="B4864" t="s">
        <v>367</v>
      </c>
      <c r="C4864" t="s">
        <v>170</v>
      </c>
      <c r="D4864">
        <v>14</v>
      </c>
      <c r="E4864">
        <v>55</v>
      </c>
      <c r="F4864">
        <v>0</v>
      </c>
      <c r="G4864">
        <v>0</v>
      </c>
      <c r="H4864">
        <v>0</v>
      </c>
    </row>
    <row r="4865" spans="1:8">
      <c r="A4865" t="s">
        <v>1700</v>
      </c>
      <c r="B4865" t="s">
        <v>367</v>
      </c>
      <c r="C4865" t="s">
        <v>171</v>
      </c>
      <c r="D4865">
        <v>296799</v>
      </c>
      <c r="E4865">
        <v>228893</v>
      </c>
      <c r="F4865">
        <v>254448</v>
      </c>
      <c r="G4865">
        <v>243088</v>
      </c>
      <c r="H4865">
        <v>234260</v>
      </c>
    </row>
    <row r="4866" spans="1:8">
      <c r="A4866" t="s">
        <v>1700</v>
      </c>
      <c r="B4866" t="s">
        <v>367</v>
      </c>
      <c r="C4866" t="s">
        <v>172</v>
      </c>
      <c r="D4866">
        <v>14</v>
      </c>
      <c r="E4866">
        <v>54</v>
      </c>
      <c r="F4866">
        <v>0</v>
      </c>
      <c r="G4866">
        <v>0</v>
      </c>
      <c r="H4866">
        <v>0</v>
      </c>
    </row>
    <row r="4867" spans="1:8">
      <c r="A4867" t="s">
        <v>1700</v>
      </c>
      <c r="B4867" t="s">
        <v>367</v>
      </c>
      <c r="C4867" t="s">
        <v>173</v>
      </c>
      <c r="D4867">
        <v>22337</v>
      </c>
      <c r="E4867">
        <v>22182</v>
      </c>
      <c r="F4867">
        <v>22448</v>
      </c>
      <c r="G4867">
        <v>17785</v>
      </c>
      <c r="H4867">
        <v>20524</v>
      </c>
    </row>
    <row r="4868" spans="1:8">
      <c r="A4868" t="s">
        <v>1700</v>
      </c>
      <c r="B4868" t="s">
        <v>367</v>
      </c>
      <c r="C4868" t="s">
        <v>174</v>
      </c>
      <c r="D4868">
        <v>617</v>
      </c>
      <c r="E4868">
        <v>627</v>
      </c>
      <c r="F4868">
        <v>641</v>
      </c>
      <c r="G4868">
        <v>649</v>
      </c>
      <c r="H4868">
        <v>659</v>
      </c>
    </row>
    <row r="4869" spans="1:8">
      <c r="A4869" t="s">
        <v>1700</v>
      </c>
      <c r="B4869" t="s">
        <v>367</v>
      </c>
      <c r="C4869" t="s">
        <v>175</v>
      </c>
      <c r="D4869">
        <v>204</v>
      </c>
      <c r="E4869">
        <v>207</v>
      </c>
      <c r="F4869">
        <v>209</v>
      </c>
      <c r="G4869">
        <v>212</v>
      </c>
      <c r="H4869">
        <v>212</v>
      </c>
    </row>
    <row r="4870" spans="1:8">
      <c r="A4870" t="s">
        <v>1700</v>
      </c>
      <c r="B4870" t="s">
        <v>367</v>
      </c>
      <c r="C4870" t="s">
        <v>176</v>
      </c>
      <c r="D4870">
        <v>0</v>
      </c>
      <c r="E4870">
        <v>0</v>
      </c>
      <c r="F4870">
        <v>0</v>
      </c>
      <c r="G4870">
        <v>0</v>
      </c>
      <c r="H4870">
        <v>0</v>
      </c>
    </row>
    <row r="4871" spans="1:8">
      <c r="A4871" t="s">
        <v>1700</v>
      </c>
      <c r="B4871" t="s">
        <v>367</v>
      </c>
      <c r="C4871" t="s">
        <v>177</v>
      </c>
      <c r="D4871">
        <v>23158</v>
      </c>
      <c r="E4871">
        <v>23016</v>
      </c>
      <c r="F4871">
        <v>23299</v>
      </c>
      <c r="G4871">
        <v>18646</v>
      </c>
      <c r="H4871">
        <v>21395</v>
      </c>
    </row>
    <row r="4872" spans="1:8">
      <c r="A4872" t="s">
        <v>1700</v>
      </c>
      <c r="B4872" t="s">
        <v>367</v>
      </c>
      <c r="C4872" t="s">
        <v>178</v>
      </c>
      <c r="D4872">
        <v>0</v>
      </c>
      <c r="E4872">
        <v>0</v>
      </c>
      <c r="F4872">
        <v>0</v>
      </c>
      <c r="G4872">
        <v>0</v>
      </c>
      <c r="H4872">
        <v>0</v>
      </c>
    </row>
    <row r="4873" spans="1:8">
      <c r="A4873" t="s">
        <v>1700</v>
      </c>
      <c r="B4873" t="s">
        <v>367</v>
      </c>
      <c r="C4873" t="s">
        <v>179</v>
      </c>
      <c r="D4873">
        <v>0</v>
      </c>
      <c r="E4873">
        <v>0</v>
      </c>
      <c r="F4873">
        <v>0</v>
      </c>
      <c r="G4873">
        <v>0</v>
      </c>
      <c r="H4873">
        <v>0</v>
      </c>
    </row>
    <row r="4874" spans="1:8">
      <c r="A4874" t="s">
        <v>1700</v>
      </c>
      <c r="B4874" t="s">
        <v>367</v>
      </c>
      <c r="C4874" t="s">
        <v>180</v>
      </c>
      <c r="D4874">
        <v>1804</v>
      </c>
      <c r="E4874">
        <v>1809</v>
      </c>
      <c r="F4874">
        <v>1963</v>
      </c>
      <c r="G4874">
        <v>1668</v>
      </c>
      <c r="H4874">
        <v>1440</v>
      </c>
    </row>
    <row r="4875" spans="1:8">
      <c r="A4875" t="s">
        <v>1700</v>
      </c>
      <c r="B4875" t="s">
        <v>367</v>
      </c>
      <c r="C4875" t="s">
        <v>181</v>
      </c>
      <c r="D4875">
        <v>98583</v>
      </c>
      <c r="E4875">
        <v>100816</v>
      </c>
      <c r="F4875">
        <v>98584</v>
      </c>
      <c r="G4875">
        <v>90254</v>
      </c>
      <c r="H4875">
        <v>93615</v>
      </c>
    </row>
    <row r="4876" spans="1:8">
      <c r="A4876" t="s">
        <v>1700</v>
      </c>
      <c r="B4876" t="s">
        <v>367</v>
      </c>
      <c r="C4876" t="s">
        <v>182</v>
      </c>
      <c r="D4876">
        <v>12958</v>
      </c>
      <c r="E4876">
        <v>13205</v>
      </c>
      <c r="F4876">
        <v>12687</v>
      </c>
      <c r="G4876">
        <v>11539</v>
      </c>
      <c r="H4876">
        <v>11875</v>
      </c>
    </row>
    <row r="4877" spans="1:8">
      <c r="A4877" t="s">
        <v>1700</v>
      </c>
      <c r="B4877" t="s">
        <v>367</v>
      </c>
      <c r="C4877" t="s">
        <v>183</v>
      </c>
      <c r="D4877">
        <v>88999</v>
      </c>
      <c r="E4877">
        <v>96008</v>
      </c>
      <c r="F4877">
        <v>93945</v>
      </c>
      <c r="G4877">
        <v>93169</v>
      </c>
      <c r="H4877">
        <v>95415</v>
      </c>
    </row>
    <row r="4878" spans="1:8">
      <c r="A4878" t="s">
        <v>1700</v>
      </c>
      <c r="B4878" t="s">
        <v>367</v>
      </c>
      <c r="C4878" t="s">
        <v>184</v>
      </c>
      <c r="D4878">
        <v>202345</v>
      </c>
      <c r="E4878">
        <v>211839</v>
      </c>
      <c r="F4878">
        <v>207179</v>
      </c>
      <c r="G4878">
        <v>196630</v>
      </c>
      <c r="H4878">
        <v>202345</v>
      </c>
    </row>
    <row r="4879" spans="1:8">
      <c r="A4879" t="s">
        <v>1700</v>
      </c>
      <c r="B4879" t="s">
        <v>367</v>
      </c>
      <c r="C4879" t="s">
        <v>185</v>
      </c>
      <c r="D4879">
        <v>202345</v>
      </c>
      <c r="E4879">
        <v>211839</v>
      </c>
      <c r="F4879">
        <v>207179</v>
      </c>
      <c r="G4879">
        <v>196630</v>
      </c>
      <c r="H4879">
        <v>202345</v>
      </c>
    </row>
    <row r="4880" spans="1:8">
      <c r="A4880" t="s">
        <v>1700</v>
      </c>
      <c r="B4880" t="s">
        <v>367</v>
      </c>
      <c r="C4880" t="s">
        <v>186</v>
      </c>
      <c r="D4880">
        <v>0</v>
      </c>
      <c r="E4880">
        <v>0</v>
      </c>
      <c r="F4880">
        <v>0</v>
      </c>
      <c r="G4880">
        <v>0</v>
      </c>
      <c r="H4880">
        <v>0</v>
      </c>
    </row>
    <row r="4881" spans="1:8">
      <c r="A4881" t="s">
        <v>1700</v>
      </c>
      <c r="B4881" t="s">
        <v>367</v>
      </c>
      <c r="C4881" t="s">
        <v>187</v>
      </c>
      <c r="D4881">
        <v>0</v>
      </c>
      <c r="E4881">
        <v>0</v>
      </c>
      <c r="F4881">
        <v>0</v>
      </c>
      <c r="G4881">
        <v>0</v>
      </c>
      <c r="H4881">
        <v>0</v>
      </c>
    </row>
    <row r="4882" spans="1:8">
      <c r="A4882" t="s">
        <v>1700</v>
      </c>
      <c r="B4882" t="s">
        <v>367</v>
      </c>
      <c r="C4882" t="s">
        <v>1706</v>
      </c>
      <c r="D4882">
        <v>10279</v>
      </c>
      <c r="E4882">
        <v>11847</v>
      </c>
      <c r="F4882">
        <v>11651</v>
      </c>
      <c r="G4882">
        <v>10793</v>
      </c>
      <c r="H4882">
        <v>9972</v>
      </c>
    </row>
    <row r="4883" spans="1:8">
      <c r="A4883" t="s">
        <v>1700</v>
      </c>
      <c r="B4883" t="s">
        <v>367</v>
      </c>
      <c r="C4883" t="s">
        <v>188</v>
      </c>
      <c r="D4883">
        <v>810361</v>
      </c>
      <c r="E4883">
        <v>914641</v>
      </c>
      <c r="F4883">
        <v>863001</v>
      </c>
      <c r="G4883">
        <v>743849</v>
      </c>
      <c r="H4883">
        <v>804537</v>
      </c>
    </row>
    <row r="4884" spans="1:8">
      <c r="A4884" t="s">
        <v>1700</v>
      </c>
      <c r="B4884" t="s">
        <v>367</v>
      </c>
      <c r="C4884" t="s">
        <v>189</v>
      </c>
      <c r="D4884">
        <v>0</v>
      </c>
      <c r="E4884">
        <v>0</v>
      </c>
      <c r="F4884">
        <v>0</v>
      </c>
      <c r="G4884">
        <v>0</v>
      </c>
      <c r="H4884">
        <v>0</v>
      </c>
    </row>
    <row r="4885" spans="1:8">
      <c r="A4885" t="s">
        <v>1700</v>
      </c>
      <c r="B4885" t="s">
        <v>367</v>
      </c>
      <c r="C4885" t="s">
        <v>190</v>
      </c>
      <c r="D4885">
        <v>0</v>
      </c>
      <c r="E4885">
        <v>0</v>
      </c>
      <c r="F4885">
        <v>0</v>
      </c>
      <c r="G4885">
        <v>0</v>
      </c>
      <c r="H4885">
        <v>0</v>
      </c>
    </row>
    <row r="4886" spans="1:8">
      <c r="A4886" t="s">
        <v>1700</v>
      </c>
      <c r="B4886" t="s">
        <v>367</v>
      </c>
      <c r="C4886" t="s">
        <v>191</v>
      </c>
      <c r="D4886">
        <v>0</v>
      </c>
      <c r="E4886">
        <v>0</v>
      </c>
      <c r="F4886">
        <v>0</v>
      </c>
      <c r="G4886">
        <v>0</v>
      </c>
      <c r="H4886">
        <v>0</v>
      </c>
    </row>
    <row r="4887" spans="1:8">
      <c r="A4887" t="s">
        <v>1700</v>
      </c>
      <c r="B4887" t="s">
        <v>367</v>
      </c>
      <c r="C4887" t="s">
        <v>192</v>
      </c>
      <c r="D4887">
        <v>400157</v>
      </c>
      <c r="E4887">
        <v>410812.2</v>
      </c>
      <c r="F4887">
        <v>420371.3</v>
      </c>
      <c r="G4887">
        <v>410931</v>
      </c>
      <c r="H4887">
        <v>443929.9</v>
      </c>
    </row>
    <row r="4888" spans="1:8">
      <c r="A4888" t="s">
        <v>1700</v>
      </c>
      <c r="B4888" t="s">
        <v>367</v>
      </c>
      <c r="C4888" t="s">
        <v>193</v>
      </c>
      <c r="D4888">
        <v>366204</v>
      </c>
      <c r="E4888">
        <v>367977</v>
      </c>
      <c r="F4888">
        <v>368056</v>
      </c>
      <c r="G4888">
        <v>352384</v>
      </c>
      <c r="H4888">
        <v>368571</v>
      </c>
    </row>
    <row r="4889" spans="1:8">
      <c r="A4889" t="s">
        <v>1700</v>
      </c>
      <c r="B4889" t="s">
        <v>367</v>
      </c>
      <c r="C4889" t="s">
        <v>194</v>
      </c>
      <c r="D4889">
        <v>0</v>
      </c>
      <c r="E4889">
        <v>0</v>
      </c>
      <c r="F4889">
        <v>0</v>
      </c>
      <c r="G4889">
        <v>0</v>
      </c>
      <c r="H4889">
        <v>0</v>
      </c>
    </row>
    <row r="4890" spans="1:8">
      <c r="A4890" t="s">
        <v>1700</v>
      </c>
      <c r="B4890" t="s">
        <v>367</v>
      </c>
      <c r="C4890" t="s">
        <v>195</v>
      </c>
      <c r="D4890">
        <v>0</v>
      </c>
      <c r="E4890">
        <v>0</v>
      </c>
      <c r="F4890">
        <v>0</v>
      </c>
      <c r="G4890">
        <v>0</v>
      </c>
      <c r="H4890">
        <v>0</v>
      </c>
    </row>
    <row r="4891" spans="1:8">
      <c r="A4891" t="s">
        <v>1700</v>
      </c>
      <c r="B4891" t="s">
        <v>367</v>
      </c>
      <c r="C4891" t="s">
        <v>1707</v>
      </c>
      <c r="D4891">
        <v>0</v>
      </c>
      <c r="E4891">
        <v>0</v>
      </c>
      <c r="F4891">
        <v>0</v>
      </c>
      <c r="G4891">
        <v>0</v>
      </c>
      <c r="H4891">
        <v>0</v>
      </c>
    </row>
    <row r="4892" spans="1:8">
      <c r="A4892" t="s">
        <v>1700</v>
      </c>
      <c r="B4892" t="s">
        <v>367</v>
      </c>
      <c r="C4892" t="s">
        <v>196</v>
      </c>
      <c r="D4892">
        <v>0</v>
      </c>
      <c r="E4892">
        <v>0</v>
      </c>
      <c r="F4892">
        <v>0</v>
      </c>
      <c r="G4892">
        <v>0</v>
      </c>
      <c r="H4892">
        <v>0</v>
      </c>
    </row>
    <row r="4893" spans="1:8">
      <c r="A4893" t="s">
        <v>1700</v>
      </c>
      <c r="B4893" t="s">
        <v>367</v>
      </c>
      <c r="C4893" t="s">
        <v>197</v>
      </c>
      <c r="D4893">
        <v>570</v>
      </c>
      <c r="E4893">
        <v>570</v>
      </c>
      <c r="F4893">
        <v>570</v>
      </c>
      <c r="G4893">
        <v>570</v>
      </c>
      <c r="H4893">
        <v>570</v>
      </c>
    </row>
    <row r="4894" spans="1:8">
      <c r="A4894" t="s">
        <v>1700</v>
      </c>
      <c r="B4894" t="s">
        <v>367</v>
      </c>
      <c r="C4894" t="s">
        <v>198</v>
      </c>
      <c r="D4894">
        <v>570</v>
      </c>
      <c r="E4894">
        <v>570</v>
      </c>
      <c r="F4894">
        <v>570</v>
      </c>
      <c r="G4894">
        <v>570</v>
      </c>
      <c r="H4894">
        <v>570</v>
      </c>
    </row>
    <row r="4895" spans="1:8">
      <c r="A4895" t="s">
        <v>1700</v>
      </c>
      <c r="B4895" t="s">
        <v>367</v>
      </c>
      <c r="C4895" t="s">
        <v>199</v>
      </c>
      <c r="D4895">
        <v>570</v>
      </c>
      <c r="E4895">
        <v>570</v>
      </c>
      <c r="F4895">
        <v>570</v>
      </c>
      <c r="G4895">
        <v>570</v>
      </c>
      <c r="H4895">
        <v>570</v>
      </c>
    </row>
    <row r="4896" spans="1:8">
      <c r="A4896" t="s">
        <v>1700</v>
      </c>
      <c r="B4896" t="s">
        <v>367</v>
      </c>
      <c r="C4896" t="s">
        <v>200</v>
      </c>
      <c r="D4896">
        <v>153</v>
      </c>
      <c r="E4896">
        <v>233</v>
      </c>
      <c r="F4896">
        <v>200</v>
      </c>
      <c r="G4896">
        <v>130</v>
      </c>
      <c r="H4896">
        <v>112</v>
      </c>
    </row>
    <row r="4897" spans="1:8">
      <c r="A4897" t="s">
        <v>1700</v>
      </c>
      <c r="B4897" t="s">
        <v>367</v>
      </c>
      <c r="C4897" t="s">
        <v>201</v>
      </c>
      <c r="D4897">
        <v>3078</v>
      </c>
      <c r="E4897">
        <v>2631</v>
      </c>
      <c r="F4897">
        <v>3469</v>
      </c>
      <c r="G4897">
        <v>2724</v>
      </c>
      <c r="H4897">
        <v>3357</v>
      </c>
    </row>
    <row r="4898" spans="1:8">
      <c r="A4898" t="s">
        <v>1700</v>
      </c>
      <c r="B4898" t="s">
        <v>367</v>
      </c>
      <c r="C4898" t="s">
        <v>202</v>
      </c>
      <c r="D4898">
        <v>1419</v>
      </c>
      <c r="E4898">
        <v>1665</v>
      </c>
      <c r="F4898">
        <v>1703</v>
      </c>
      <c r="G4898">
        <v>1985</v>
      </c>
      <c r="H4898">
        <v>2170</v>
      </c>
    </row>
    <row r="4899" spans="1:8">
      <c r="A4899" t="s">
        <v>1700</v>
      </c>
      <c r="B4899" t="s">
        <v>367</v>
      </c>
      <c r="C4899" t="s">
        <v>203</v>
      </c>
      <c r="D4899">
        <v>6277</v>
      </c>
      <c r="E4899">
        <v>7137</v>
      </c>
      <c r="F4899">
        <v>7303</v>
      </c>
      <c r="G4899">
        <v>7274</v>
      </c>
      <c r="H4899">
        <v>6783</v>
      </c>
    </row>
    <row r="4900" spans="1:8">
      <c r="A4900" t="s">
        <v>1700</v>
      </c>
      <c r="B4900" t="s">
        <v>367</v>
      </c>
      <c r="C4900" t="s">
        <v>204</v>
      </c>
      <c r="D4900">
        <v>10927</v>
      </c>
      <c r="E4900">
        <v>11665</v>
      </c>
      <c r="F4900">
        <v>12676</v>
      </c>
      <c r="G4900">
        <v>12112</v>
      </c>
      <c r="H4900">
        <v>12422</v>
      </c>
    </row>
    <row r="4901" spans="1:8">
      <c r="A4901" t="s">
        <v>1700</v>
      </c>
      <c r="B4901" t="s">
        <v>367</v>
      </c>
      <c r="C4901" t="s">
        <v>205</v>
      </c>
      <c r="D4901">
        <v>10927</v>
      </c>
      <c r="E4901">
        <v>11665</v>
      </c>
      <c r="F4901">
        <v>12676</v>
      </c>
      <c r="G4901">
        <v>12112</v>
      </c>
      <c r="H4901">
        <v>12422</v>
      </c>
    </row>
    <row r="4902" spans="1:8">
      <c r="A4902" t="s">
        <v>1700</v>
      </c>
      <c r="B4902" t="s">
        <v>367</v>
      </c>
      <c r="C4902" t="s">
        <v>1708</v>
      </c>
      <c r="D4902">
        <v>0</v>
      </c>
      <c r="E4902">
        <v>0</v>
      </c>
      <c r="F4902">
        <v>0</v>
      </c>
      <c r="G4902">
        <v>0</v>
      </c>
      <c r="H4902">
        <v>0</v>
      </c>
    </row>
    <row r="4903" spans="1:8">
      <c r="A4903" t="s">
        <v>1700</v>
      </c>
      <c r="B4903" t="s">
        <v>367</v>
      </c>
      <c r="C4903" t="s">
        <v>1709</v>
      </c>
      <c r="D4903">
        <v>590</v>
      </c>
      <c r="E4903">
        <v>590</v>
      </c>
      <c r="F4903">
        <v>590</v>
      </c>
      <c r="G4903">
        <v>590</v>
      </c>
      <c r="H4903">
        <v>590</v>
      </c>
    </row>
    <row r="4904" spans="1:8">
      <c r="A4904" t="s">
        <v>1700</v>
      </c>
      <c r="B4904" t="s">
        <v>367</v>
      </c>
      <c r="C4904" t="s">
        <v>206</v>
      </c>
      <c r="D4904">
        <v>0</v>
      </c>
      <c r="E4904">
        <v>0</v>
      </c>
      <c r="F4904">
        <v>0</v>
      </c>
      <c r="G4904">
        <v>0</v>
      </c>
      <c r="H4904">
        <v>0</v>
      </c>
    </row>
    <row r="4905" spans="1:8">
      <c r="A4905" t="s">
        <v>1700</v>
      </c>
      <c r="B4905" t="s">
        <v>367</v>
      </c>
      <c r="C4905" t="s">
        <v>207</v>
      </c>
      <c r="D4905">
        <v>18098</v>
      </c>
      <c r="E4905">
        <v>25755</v>
      </c>
      <c r="F4905">
        <v>19471</v>
      </c>
      <c r="G4905">
        <v>14876</v>
      </c>
      <c r="H4905">
        <v>18724</v>
      </c>
    </row>
    <row r="4906" spans="1:8">
      <c r="A4906" t="s">
        <v>1700</v>
      </c>
      <c r="B4906" t="s">
        <v>367</v>
      </c>
      <c r="C4906" t="s">
        <v>208</v>
      </c>
      <c r="D4906">
        <v>0</v>
      </c>
      <c r="E4906">
        <v>0</v>
      </c>
      <c r="F4906">
        <v>0</v>
      </c>
      <c r="G4906">
        <v>0</v>
      </c>
      <c r="H4906">
        <v>0</v>
      </c>
    </row>
    <row r="4907" spans="1:8">
      <c r="A4907" t="s">
        <v>1700</v>
      </c>
      <c r="B4907" t="s">
        <v>367</v>
      </c>
      <c r="C4907" t="s">
        <v>209</v>
      </c>
      <c r="D4907">
        <v>18098</v>
      </c>
      <c r="E4907">
        <v>25755</v>
      </c>
      <c r="F4907">
        <v>19471</v>
      </c>
      <c r="G4907">
        <v>14876</v>
      </c>
      <c r="H4907">
        <v>18724</v>
      </c>
    </row>
    <row r="4908" spans="1:8">
      <c r="A4908" t="s">
        <v>1700</v>
      </c>
      <c r="B4908" t="s">
        <v>367</v>
      </c>
      <c r="C4908" t="s">
        <v>210</v>
      </c>
      <c r="D4908">
        <v>0</v>
      </c>
      <c r="E4908">
        <v>0</v>
      </c>
      <c r="F4908">
        <v>0</v>
      </c>
      <c r="G4908">
        <v>0</v>
      </c>
      <c r="H4908">
        <v>0</v>
      </c>
    </row>
    <row r="4909" spans="1:8">
      <c r="A4909" t="s">
        <v>1700</v>
      </c>
      <c r="B4909" t="s">
        <v>367</v>
      </c>
      <c r="C4909" t="s">
        <v>211</v>
      </c>
      <c r="D4909">
        <v>0</v>
      </c>
      <c r="E4909">
        <v>0</v>
      </c>
      <c r="F4909">
        <v>0</v>
      </c>
      <c r="G4909">
        <v>0</v>
      </c>
      <c r="H4909">
        <v>0</v>
      </c>
    </row>
    <row r="4910" spans="1:8">
      <c r="A4910" t="s">
        <v>1700</v>
      </c>
      <c r="B4910" t="s">
        <v>367</v>
      </c>
      <c r="C4910" t="s">
        <v>212</v>
      </c>
      <c r="D4910">
        <v>0</v>
      </c>
      <c r="E4910">
        <v>0</v>
      </c>
      <c r="F4910">
        <v>0</v>
      </c>
      <c r="G4910">
        <v>0</v>
      </c>
      <c r="H4910">
        <v>0</v>
      </c>
    </row>
    <row r="4911" spans="1:8">
      <c r="A4911" t="s">
        <v>1700</v>
      </c>
      <c r="B4911" t="s">
        <v>367</v>
      </c>
      <c r="C4911" t="s">
        <v>213</v>
      </c>
      <c r="D4911">
        <v>0</v>
      </c>
      <c r="E4911">
        <v>0</v>
      </c>
      <c r="F4911">
        <v>0</v>
      </c>
      <c r="G4911">
        <v>0</v>
      </c>
      <c r="H4911">
        <v>0</v>
      </c>
    </row>
    <row r="4912" spans="1:8">
      <c r="A4912" t="s">
        <v>1700</v>
      </c>
      <c r="B4912" t="s">
        <v>367</v>
      </c>
      <c r="C4912" t="s">
        <v>214</v>
      </c>
      <c r="D4912">
        <v>0</v>
      </c>
      <c r="E4912">
        <v>0</v>
      </c>
      <c r="F4912">
        <v>0</v>
      </c>
      <c r="G4912">
        <v>0</v>
      </c>
      <c r="H4912">
        <v>0</v>
      </c>
    </row>
    <row r="4913" spans="1:8">
      <c r="A4913" t="s">
        <v>1700</v>
      </c>
      <c r="B4913" t="s">
        <v>367</v>
      </c>
      <c r="C4913" t="s">
        <v>215</v>
      </c>
      <c r="D4913">
        <v>40867</v>
      </c>
      <c r="E4913">
        <v>41868</v>
      </c>
      <c r="F4913">
        <v>41825</v>
      </c>
      <c r="G4913">
        <v>33296</v>
      </c>
      <c r="H4913">
        <v>31526</v>
      </c>
    </row>
    <row r="4914" spans="1:8">
      <c r="A4914" t="s">
        <v>1700</v>
      </c>
      <c r="B4914" t="s">
        <v>367</v>
      </c>
      <c r="C4914" t="s">
        <v>216</v>
      </c>
      <c r="D4914">
        <v>40867</v>
      </c>
      <c r="E4914">
        <v>41868</v>
      </c>
      <c r="F4914">
        <v>41825</v>
      </c>
      <c r="G4914">
        <v>33296</v>
      </c>
      <c r="H4914">
        <v>31526</v>
      </c>
    </row>
    <row r="4915" spans="1:8">
      <c r="A4915" t="s">
        <v>1700</v>
      </c>
      <c r="B4915" t="s">
        <v>367</v>
      </c>
      <c r="C4915" t="s">
        <v>217</v>
      </c>
      <c r="D4915">
        <v>40867</v>
      </c>
      <c r="E4915">
        <v>41868</v>
      </c>
      <c r="F4915">
        <v>41825</v>
      </c>
      <c r="G4915">
        <v>33296</v>
      </c>
      <c r="H4915">
        <v>31526</v>
      </c>
    </row>
    <row r="4916" spans="1:8">
      <c r="A4916" t="s">
        <v>1700</v>
      </c>
      <c r="B4916" t="s">
        <v>367</v>
      </c>
      <c r="C4916" t="s">
        <v>218</v>
      </c>
      <c r="D4916">
        <v>47</v>
      </c>
      <c r="E4916">
        <v>36</v>
      </c>
      <c r="F4916">
        <v>67</v>
      </c>
      <c r="G4916">
        <v>68</v>
      </c>
      <c r="H4916">
        <v>51</v>
      </c>
    </row>
    <row r="4917" spans="1:8">
      <c r="A4917" t="s">
        <v>1700</v>
      </c>
      <c r="B4917" t="s">
        <v>367</v>
      </c>
      <c r="C4917" t="s">
        <v>219</v>
      </c>
      <c r="D4917">
        <v>7</v>
      </c>
      <c r="E4917">
        <v>5</v>
      </c>
      <c r="F4917">
        <v>8</v>
      </c>
      <c r="G4917">
        <v>5</v>
      </c>
      <c r="H4917">
        <v>7</v>
      </c>
    </row>
    <row r="4918" spans="1:8">
      <c r="A4918" t="s">
        <v>1700</v>
      </c>
      <c r="B4918" t="s">
        <v>367</v>
      </c>
      <c r="C4918" t="s">
        <v>220</v>
      </c>
      <c r="D4918">
        <v>149</v>
      </c>
      <c r="E4918">
        <v>131</v>
      </c>
      <c r="F4918">
        <v>146</v>
      </c>
      <c r="G4918">
        <v>168</v>
      </c>
      <c r="H4918">
        <v>173</v>
      </c>
    </row>
    <row r="4919" spans="1:8">
      <c r="A4919" t="s">
        <v>1700</v>
      </c>
      <c r="B4919" t="s">
        <v>367</v>
      </c>
      <c r="C4919" t="s">
        <v>221</v>
      </c>
      <c r="D4919">
        <v>203</v>
      </c>
      <c r="E4919">
        <v>172</v>
      </c>
      <c r="F4919">
        <v>221</v>
      </c>
      <c r="G4919">
        <v>240</v>
      </c>
      <c r="H4919">
        <v>230</v>
      </c>
    </row>
    <row r="4920" spans="1:8">
      <c r="A4920" t="s">
        <v>1700</v>
      </c>
      <c r="B4920" t="s">
        <v>367</v>
      </c>
      <c r="C4920" t="s">
        <v>222</v>
      </c>
      <c r="D4920">
        <v>203</v>
      </c>
      <c r="E4920">
        <v>172</v>
      </c>
      <c r="F4920">
        <v>221</v>
      </c>
      <c r="G4920">
        <v>240</v>
      </c>
      <c r="H4920">
        <v>230</v>
      </c>
    </row>
    <row r="4921" spans="1:8">
      <c r="A4921" t="s">
        <v>1700</v>
      </c>
      <c r="B4921" t="s">
        <v>367</v>
      </c>
      <c r="C4921" t="s">
        <v>223</v>
      </c>
      <c r="D4921">
        <v>3878</v>
      </c>
      <c r="E4921">
        <v>3695</v>
      </c>
      <c r="F4921">
        <v>3859</v>
      </c>
      <c r="G4921">
        <v>3184</v>
      </c>
      <c r="H4921">
        <v>2756</v>
      </c>
    </row>
    <row r="4922" spans="1:8">
      <c r="A4922" t="s">
        <v>1700</v>
      </c>
      <c r="B4922" t="s">
        <v>367</v>
      </c>
      <c r="C4922" t="s">
        <v>224</v>
      </c>
      <c r="D4922">
        <v>211899</v>
      </c>
      <c r="E4922">
        <v>205869</v>
      </c>
      <c r="F4922">
        <v>193855</v>
      </c>
      <c r="G4922">
        <v>172267</v>
      </c>
      <c r="H4922">
        <v>179222</v>
      </c>
    </row>
    <row r="4923" spans="1:8">
      <c r="A4923" t="s">
        <v>1700</v>
      </c>
      <c r="B4923" t="s">
        <v>367</v>
      </c>
      <c r="C4923" t="s">
        <v>225</v>
      </c>
      <c r="D4923">
        <v>27853</v>
      </c>
      <c r="E4923">
        <v>26965</v>
      </c>
      <c r="F4923">
        <v>24948</v>
      </c>
      <c r="G4923">
        <v>22025</v>
      </c>
      <c r="H4923">
        <v>22734</v>
      </c>
    </row>
    <row r="4924" spans="1:8">
      <c r="A4924" t="s">
        <v>1700</v>
      </c>
      <c r="B4924" t="s">
        <v>367</v>
      </c>
      <c r="C4924" t="s">
        <v>226</v>
      </c>
      <c r="D4924">
        <v>191299</v>
      </c>
      <c r="E4924">
        <v>196052</v>
      </c>
      <c r="F4924">
        <v>184733</v>
      </c>
      <c r="G4924">
        <v>177832</v>
      </c>
      <c r="H4924">
        <v>182668</v>
      </c>
    </row>
    <row r="4925" spans="1:8">
      <c r="A4925" t="s">
        <v>1700</v>
      </c>
      <c r="B4925" t="s">
        <v>367</v>
      </c>
      <c r="C4925" t="s">
        <v>227</v>
      </c>
      <c r="D4925">
        <v>434930</v>
      </c>
      <c r="E4925">
        <v>432581</v>
      </c>
      <c r="F4925">
        <v>407396</v>
      </c>
      <c r="G4925">
        <v>375308</v>
      </c>
      <c r="H4925">
        <v>387381</v>
      </c>
    </row>
    <row r="4926" spans="1:8">
      <c r="A4926" t="s">
        <v>1700</v>
      </c>
      <c r="B4926" t="s">
        <v>367</v>
      </c>
      <c r="C4926" t="s">
        <v>228</v>
      </c>
      <c r="D4926">
        <v>434930</v>
      </c>
      <c r="E4926">
        <v>432581</v>
      </c>
      <c r="F4926">
        <v>407396</v>
      </c>
      <c r="G4926">
        <v>375308</v>
      </c>
      <c r="H4926">
        <v>387381</v>
      </c>
    </row>
    <row r="4927" spans="1:8">
      <c r="A4927" t="s">
        <v>1700</v>
      </c>
      <c r="B4927" t="s">
        <v>367</v>
      </c>
      <c r="C4927" t="s">
        <v>229</v>
      </c>
      <c r="D4927">
        <v>2135</v>
      </c>
      <c r="E4927">
        <v>2039</v>
      </c>
      <c r="F4927">
        <v>1959</v>
      </c>
      <c r="G4927">
        <v>1623</v>
      </c>
      <c r="H4927">
        <v>1679</v>
      </c>
    </row>
    <row r="4928" spans="1:8">
      <c r="A4928" t="s">
        <v>1700</v>
      </c>
      <c r="B4928" t="s">
        <v>367</v>
      </c>
      <c r="C4928" t="s">
        <v>230</v>
      </c>
      <c r="D4928">
        <v>1053</v>
      </c>
      <c r="E4928">
        <v>987</v>
      </c>
      <c r="F4928">
        <v>931</v>
      </c>
      <c r="G4928">
        <v>884</v>
      </c>
      <c r="H4928">
        <v>958</v>
      </c>
    </row>
    <row r="4929" spans="1:8">
      <c r="A4929" t="s">
        <v>1700</v>
      </c>
      <c r="B4929" t="s">
        <v>367</v>
      </c>
      <c r="C4929" t="s">
        <v>231</v>
      </c>
      <c r="D4929">
        <v>3188</v>
      </c>
      <c r="E4929">
        <v>3025</v>
      </c>
      <c r="F4929">
        <v>2890</v>
      </c>
      <c r="G4929">
        <v>2506</v>
      </c>
      <c r="H4929">
        <v>2637</v>
      </c>
    </row>
    <row r="4930" spans="1:8">
      <c r="A4930" t="s">
        <v>1700</v>
      </c>
      <c r="B4930" t="s">
        <v>367</v>
      </c>
      <c r="C4930" t="s">
        <v>232</v>
      </c>
      <c r="D4930">
        <v>3188</v>
      </c>
      <c r="E4930">
        <v>3025</v>
      </c>
      <c r="F4930">
        <v>2890</v>
      </c>
      <c r="G4930">
        <v>2506</v>
      </c>
      <c r="H4930">
        <v>2637</v>
      </c>
    </row>
    <row r="4931" spans="1:8">
      <c r="A4931" t="s">
        <v>1700</v>
      </c>
      <c r="B4931" t="s">
        <v>367</v>
      </c>
      <c r="C4931" t="s">
        <v>233</v>
      </c>
      <c r="D4931">
        <v>0</v>
      </c>
      <c r="E4931">
        <v>0</v>
      </c>
      <c r="F4931">
        <v>0</v>
      </c>
      <c r="G4931">
        <v>0</v>
      </c>
      <c r="H4931">
        <v>0</v>
      </c>
    </row>
    <row r="4932" spans="1:8">
      <c r="A4932" t="s">
        <v>1700</v>
      </c>
      <c r="B4932" t="s">
        <v>367</v>
      </c>
      <c r="C4932" t="s">
        <v>234</v>
      </c>
      <c r="D4932">
        <v>314366</v>
      </c>
      <c r="E4932">
        <v>312867</v>
      </c>
      <c r="F4932">
        <v>311937</v>
      </c>
      <c r="G4932">
        <v>245814</v>
      </c>
      <c r="H4932">
        <v>281646</v>
      </c>
    </row>
    <row r="4933" spans="1:8">
      <c r="A4933" t="s">
        <v>1700</v>
      </c>
      <c r="B4933" t="s">
        <v>367</v>
      </c>
      <c r="C4933" t="s">
        <v>235</v>
      </c>
      <c r="D4933">
        <v>8686</v>
      </c>
      <c r="E4933">
        <v>8849</v>
      </c>
      <c r="F4933">
        <v>8911</v>
      </c>
      <c r="G4933">
        <v>8969</v>
      </c>
      <c r="H4933">
        <v>9048</v>
      </c>
    </row>
    <row r="4934" spans="1:8">
      <c r="A4934" t="s">
        <v>1700</v>
      </c>
      <c r="B4934" t="s">
        <v>367</v>
      </c>
      <c r="C4934" t="s">
        <v>236</v>
      </c>
      <c r="D4934">
        <v>2865</v>
      </c>
      <c r="E4934">
        <v>2920</v>
      </c>
      <c r="F4934">
        <v>2906</v>
      </c>
      <c r="G4934">
        <v>2934</v>
      </c>
      <c r="H4934">
        <v>2904</v>
      </c>
    </row>
    <row r="4935" spans="1:8">
      <c r="A4935" t="s">
        <v>1700</v>
      </c>
      <c r="B4935" t="s">
        <v>367</v>
      </c>
      <c r="C4935" t="s">
        <v>237</v>
      </c>
      <c r="D4935">
        <v>325916</v>
      </c>
      <c r="E4935">
        <v>324636</v>
      </c>
      <c r="F4935">
        <v>323755</v>
      </c>
      <c r="G4935">
        <v>257717</v>
      </c>
      <c r="H4935">
        <v>293598</v>
      </c>
    </row>
    <row r="4936" spans="1:8">
      <c r="A4936" t="s">
        <v>1700</v>
      </c>
      <c r="B4936" t="s">
        <v>367</v>
      </c>
      <c r="C4936" t="s">
        <v>238</v>
      </c>
      <c r="D4936">
        <v>325916</v>
      </c>
      <c r="E4936">
        <v>324636</v>
      </c>
      <c r="F4936">
        <v>323755</v>
      </c>
      <c r="G4936">
        <v>257717</v>
      </c>
      <c r="H4936">
        <v>293598</v>
      </c>
    </row>
    <row r="4937" spans="1:8">
      <c r="A4937" t="s">
        <v>1700</v>
      </c>
      <c r="B4937" t="s">
        <v>367</v>
      </c>
      <c r="C4937" t="s">
        <v>239</v>
      </c>
      <c r="D4937">
        <v>302758</v>
      </c>
      <c r="E4937">
        <v>301620</v>
      </c>
      <c r="F4937">
        <v>300456</v>
      </c>
      <c r="G4937">
        <v>239071</v>
      </c>
      <c r="H4937">
        <v>272203</v>
      </c>
    </row>
    <row r="4938" spans="1:8">
      <c r="A4938" t="s">
        <v>1700</v>
      </c>
      <c r="B4938" t="s">
        <v>367</v>
      </c>
      <c r="C4938" t="s">
        <v>240</v>
      </c>
      <c r="D4938">
        <v>179</v>
      </c>
      <c r="E4938">
        <v>178</v>
      </c>
      <c r="F4938">
        <v>162</v>
      </c>
      <c r="G4938">
        <v>153</v>
      </c>
      <c r="H4938">
        <v>154</v>
      </c>
    </row>
    <row r="4939" spans="1:8">
      <c r="A4939" t="s">
        <v>1700</v>
      </c>
      <c r="B4939" t="s">
        <v>367</v>
      </c>
      <c r="C4939" t="s">
        <v>241</v>
      </c>
      <c r="D4939">
        <v>0</v>
      </c>
      <c r="E4939">
        <v>0</v>
      </c>
      <c r="F4939">
        <v>0</v>
      </c>
      <c r="G4939">
        <v>0</v>
      </c>
      <c r="H4939">
        <v>0</v>
      </c>
    </row>
    <row r="4940" spans="1:8">
      <c r="A4940" t="s">
        <v>1700</v>
      </c>
      <c r="B4940" t="s">
        <v>367</v>
      </c>
      <c r="C4940" t="s">
        <v>242</v>
      </c>
      <c r="D4940">
        <v>8741</v>
      </c>
      <c r="E4940">
        <v>24051</v>
      </c>
      <c r="F4940">
        <v>26963</v>
      </c>
      <c r="G4940">
        <v>26485</v>
      </c>
      <c r="H4940">
        <v>28819</v>
      </c>
    </row>
    <row r="4941" spans="1:8">
      <c r="A4941" t="s">
        <v>1700</v>
      </c>
      <c r="B4941" t="s">
        <v>367</v>
      </c>
      <c r="C4941" t="s">
        <v>243</v>
      </c>
      <c r="D4941">
        <v>75700</v>
      </c>
      <c r="E4941">
        <v>80732</v>
      </c>
      <c r="F4941">
        <v>79808</v>
      </c>
      <c r="G4941">
        <v>72873</v>
      </c>
      <c r="H4941">
        <v>71686</v>
      </c>
    </row>
    <row r="4942" spans="1:8">
      <c r="A4942" t="s">
        <v>1700</v>
      </c>
      <c r="B4942" t="s">
        <v>367</v>
      </c>
      <c r="C4942" t="s">
        <v>244</v>
      </c>
      <c r="D4942">
        <v>53051</v>
      </c>
      <c r="E4942">
        <v>101314</v>
      </c>
      <c r="F4942">
        <v>100245</v>
      </c>
      <c r="G4942">
        <v>99178</v>
      </c>
      <c r="H4942">
        <v>102660</v>
      </c>
    </row>
    <row r="4943" spans="1:8">
      <c r="A4943" t="s">
        <v>1700</v>
      </c>
      <c r="B4943" t="s">
        <v>367</v>
      </c>
      <c r="C4943" t="s">
        <v>1710</v>
      </c>
      <c r="D4943">
        <v>4348</v>
      </c>
      <c r="E4943">
        <v>6243</v>
      </c>
      <c r="F4943">
        <v>6209</v>
      </c>
      <c r="G4943">
        <v>5991</v>
      </c>
      <c r="H4943">
        <v>5694</v>
      </c>
    </row>
    <row r="4944" spans="1:8">
      <c r="A4944" t="s">
        <v>1700</v>
      </c>
      <c r="B4944" t="s">
        <v>367</v>
      </c>
      <c r="C4944" t="s">
        <v>245</v>
      </c>
      <c r="D4944">
        <v>16489</v>
      </c>
      <c r="E4944">
        <v>16945</v>
      </c>
      <c r="F4944">
        <v>19167</v>
      </c>
      <c r="G4944">
        <v>17763</v>
      </c>
      <c r="H4944">
        <v>19434</v>
      </c>
    </row>
    <row r="4945" spans="1:8">
      <c r="A4945" t="s">
        <v>1700</v>
      </c>
      <c r="B4945" t="s">
        <v>367</v>
      </c>
      <c r="C4945" t="s">
        <v>246</v>
      </c>
      <c r="D4945">
        <v>79376</v>
      </c>
      <c r="E4945">
        <v>90221</v>
      </c>
      <c r="F4945">
        <v>85553</v>
      </c>
      <c r="G4945">
        <v>80418</v>
      </c>
      <c r="H4945">
        <v>79805</v>
      </c>
    </row>
    <row r="4946" spans="1:8">
      <c r="A4946" t="s">
        <v>1700</v>
      </c>
      <c r="B4946" t="s">
        <v>367</v>
      </c>
      <c r="C4946" t="s">
        <v>247</v>
      </c>
      <c r="D4946">
        <v>233358</v>
      </c>
      <c r="E4946">
        <v>313264</v>
      </c>
      <c r="F4946">
        <v>311737</v>
      </c>
      <c r="G4946">
        <v>296716</v>
      </c>
      <c r="H4946">
        <v>302404</v>
      </c>
    </row>
    <row r="4947" spans="1:8">
      <c r="A4947" t="s">
        <v>1700</v>
      </c>
      <c r="B4947" t="s">
        <v>367</v>
      </c>
      <c r="C4947" t="s">
        <v>248</v>
      </c>
      <c r="D4947">
        <v>38.700000000000003</v>
      </c>
      <c r="E4947">
        <v>51.8</v>
      </c>
      <c r="F4947">
        <v>51.5</v>
      </c>
      <c r="G4947">
        <v>48.1</v>
      </c>
      <c r="H4947">
        <v>49</v>
      </c>
    </row>
    <row r="4948" spans="1:8">
      <c r="A4948" t="s">
        <v>1700</v>
      </c>
      <c r="B4948" t="s">
        <v>367</v>
      </c>
      <c r="C4948" t="s">
        <v>249</v>
      </c>
      <c r="D4948">
        <v>180306</v>
      </c>
      <c r="E4948">
        <v>211949</v>
      </c>
      <c r="F4948">
        <v>211491</v>
      </c>
      <c r="G4948">
        <v>197539</v>
      </c>
      <c r="H4948">
        <v>199744</v>
      </c>
    </row>
    <row r="4949" spans="1:8">
      <c r="A4949" t="s">
        <v>1700</v>
      </c>
      <c r="B4949" t="s">
        <v>367</v>
      </c>
      <c r="C4949" t="s">
        <v>250</v>
      </c>
      <c r="D4949">
        <v>232723</v>
      </c>
      <c r="E4949">
        <v>312824</v>
      </c>
      <c r="F4949">
        <v>311631</v>
      </c>
      <c r="G4949">
        <v>296585</v>
      </c>
      <c r="H4949">
        <v>302243</v>
      </c>
    </row>
    <row r="4950" spans="1:8">
      <c r="A4950" t="s">
        <v>1700</v>
      </c>
      <c r="B4950" t="s">
        <v>367</v>
      </c>
      <c r="C4950" t="s">
        <v>251</v>
      </c>
      <c r="D4950">
        <v>158004</v>
      </c>
      <c r="E4950">
        <v>156699</v>
      </c>
      <c r="F4950">
        <v>156765</v>
      </c>
      <c r="G4950">
        <v>157531</v>
      </c>
      <c r="H4950">
        <v>156623</v>
      </c>
    </row>
    <row r="4951" spans="1:8">
      <c r="A4951" t="s">
        <v>1700</v>
      </c>
      <c r="B4951" t="s">
        <v>367</v>
      </c>
      <c r="C4951" t="s">
        <v>252</v>
      </c>
      <c r="D4951">
        <v>158004</v>
      </c>
      <c r="E4951">
        <v>156699</v>
      </c>
      <c r="F4951">
        <v>156765</v>
      </c>
      <c r="G4951">
        <v>157531</v>
      </c>
      <c r="H4951">
        <v>156623</v>
      </c>
    </row>
    <row r="4952" spans="1:8">
      <c r="A4952" t="s">
        <v>1700</v>
      </c>
      <c r="B4952" t="s">
        <v>367</v>
      </c>
      <c r="C4952" t="s">
        <v>1711</v>
      </c>
      <c r="D4952">
        <v>1708</v>
      </c>
      <c r="E4952">
        <v>1726</v>
      </c>
      <c r="F4952">
        <v>1708</v>
      </c>
      <c r="G4952">
        <v>1726</v>
      </c>
      <c r="H4952">
        <v>1708</v>
      </c>
    </row>
    <row r="4953" spans="1:8">
      <c r="A4953" t="s">
        <v>1700</v>
      </c>
      <c r="B4953" t="s">
        <v>367</v>
      </c>
      <c r="C4953" t="s">
        <v>253</v>
      </c>
      <c r="D4953">
        <v>0</v>
      </c>
      <c r="E4953">
        <v>0</v>
      </c>
      <c r="F4953">
        <v>0</v>
      </c>
      <c r="G4953">
        <v>0</v>
      </c>
      <c r="H4953">
        <v>0</v>
      </c>
    </row>
    <row r="4954" spans="1:8">
      <c r="A4954" t="s">
        <v>1700</v>
      </c>
      <c r="B4954" t="s">
        <v>367</v>
      </c>
      <c r="C4954" t="s">
        <v>1712</v>
      </c>
      <c r="D4954">
        <v>0</v>
      </c>
      <c r="E4954">
        <v>0</v>
      </c>
      <c r="F4954">
        <v>0</v>
      </c>
      <c r="G4954">
        <v>0</v>
      </c>
      <c r="H4954">
        <v>0</v>
      </c>
    </row>
    <row r="4955" spans="1:8">
      <c r="A4955" t="s">
        <v>1700</v>
      </c>
      <c r="B4955" t="s">
        <v>367</v>
      </c>
      <c r="C4955" t="s">
        <v>1713</v>
      </c>
      <c r="D4955">
        <v>3446</v>
      </c>
      <c r="E4955">
        <v>3192</v>
      </c>
      <c r="F4955">
        <v>3280</v>
      </c>
      <c r="G4955">
        <v>2974</v>
      </c>
      <c r="H4955">
        <v>2818</v>
      </c>
    </row>
    <row r="4956" spans="1:8">
      <c r="A4956" t="s">
        <v>1700</v>
      </c>
      <c r="B4956" t="s">
        <v>367</v>
      </c>
      <c r="C4956" t="s">
        <v>1714</v>
      </c>
      <c r="D4956">
        <v>0</v>
      </c>
      <c r="E4956">
        <v>0</v>
      </c>
      <c r="F4956">
        <v>0</v>
      </c>
      <c r="G4956">
        <v>0</v>
      </c>
      <c r="H4956">
        <v>537</v>
      </c>
    </row>
    <row r="4957" spans="1:8">
      <c r="A4957" t="s">
        <v>1700</v>
      </c>
      <c r="B4957" t="s">
        <v>367</v>
      </c>
      <c r="C4957" t="s">
        <v>254</v>
      </c>
      <c r="D4957">
        <v>3446</v>
      </c>
      <c r="E4957">
        <v>3192</v>
      </c>
      <c r="F4957">
        <v>3280</v>
      </c>
      <c r="G4957">
        <v>2974</v>
      </c>
      <c r="H4957">
        <v>2818</v>
      </c>
    </row>
    <row r="4958" spans="1:8">
      <c r="A4958" t="s">
        <v>1700</v>
      </c>
      <c r="B4958" t="s">
        <v>367</v>
      </c>
      <c r="C4958" t="s">
        <v>255</v>
      </c>
      <c r="D4958">
        <v>3446</v>
      </c>
      <c r="E4958">
        <v>3192</v>
      </c>
      <c r="F4958">
        <v>3280</v>
      </c>
      <c r="G4958">
        <v>2974</v>
      </c>
      <c r="H4958">
        <v>3355</v>
      </c>
    </row>
    <row r="4959" spans="1:8">
      <c r="A4959" t="s">
        <v>1700</v>
      </c>
      <c r="B4959" t="s">
        <v>367</v>
      </c>
      <c r="C4959" t="s">
        <v>256</v>
      </c>
      <c r="D4959">
        <v>3446</v>
      </c>
      <c r="E4959">
        <v>3192</v>
      </c>
      <c r="F4959">
        <v>3280</v>
      </c>
      <c r="G4959">
        <v>2974</v>
      </c>
      <c r="H4959">
        <v>3355</v>
      </c>
    </row>
    <row r="4960" spans="1:8">
      <c r="A4960" t="s">
        <v>1700</v>
      </c>
      <c r="B4960" t="s">
        <v>367</v>
      </c>
      <c r="C4960" t="s">
        <v>1715</v>
      </c>
      <c r="D4960">
        <v>0</v>
      </c>
      <c r="E4960">
        <v>6</v>
      </c>
      <c r="F4960">
        <v>6</v>
      </c>
      <c r="G4960">
        <v>6</v>
      </c>
      <c r="H4960">
        <v>0</v>
      </c>
    </row>
    <row r="4961" spans="1:8">
      <c r="A4961" t="s">
        <v>1700</v>
      </c>
      <c r="B4961" t="s">
        <v>367</v>
      </c>
      <c r="C4961" t="s">
        <v>257</v>
      </c>
      <c r="D4961">
        <v>21375</v>
      </c>
      <c r="E4961">
        <v>17149</v>
      </c>
      <c r="F4961">
        <v>16689</v>
      </c>
      <c r="G4961">
        <v>15585</v>
      </c>
      <c r="H4961">
        <v>16323</v>
      </c>
    </row>
    <row r="4962" spans="1:8">
      <c r="A4962" t="s">
        <v>1700</v>
      </c>
      <c r="B4962" t="s">
        <v>367</v>
      </c>
      <c r="C4962" t="s">
        <v>258</v>
      </c>
      <c r="D4962">
        <v>23902</v>
      </c>
      <c r="E4962">
        <v>19583</v>
      </c>
      <c r="F4962">
        <v>19092</v>
      </c>
      <c r="G4962">
        <v>17654</v>
      </c>
      <c r="H4962">
        <v>18990</v>
      </c>
    </row>
    <row r="4963" spans="1:8">
      <c r="A4963" t="s">
        <v>1700</v>
      </c>
      <c r="B4963" t="s">
        <v>367</v>
      </c>
      <c r="C4963" t="s">
        <v>259</v>
      </c>
      <c r="D4963">
        <v>23902</v>
      </c>
      <c r="E4963">
        <v>19583</v>
      </c>
      <c r="F4963">
        <v>19092</v>
      </c>
      <c r="G4963">
        <v>17654</v>
      </c>
      <c r="H4963">
        <v>18990</v>
      </c>
    </row>
    <row r="4964" spans="1:8">
      <c r="A4964" t="s">
        <v>1700</v>
      </c>
      <c r="B4964" t="s">
        <v>367</v>
      </c>
      <c r="C4964" t="s">
        <v>260</v>
      </c>
      <c r="D4964">
        <v>430368</v>
      </c>
      <c r="E4964">
        <v>432414</v>
      </c>
      <c r="F4964">
        <v>433242</v>
      </c>
      <c r="G4964">
        <v>355416</v>
      </c>
      <c r="H4964">
        <v>386931</v>
      </c>
    </row>
    <row r="4965" spans="1:8">
      <c r="A4965" t="s">
        <v>1700</v>
      </c>
      <c r="B4965" t="s">
        <v>367</v>
      </c>
      <c r="C4965" t="s">
        <v>261</v>
      </c>
      <c r="D4965">
        <v>17407</v>
      </c>
      <c r="E4965">
        <v>18983</v>
      </c>
      <c r="F4965">
        <v>20417</v>
      </c>
      <c r="G4965">
        <v>18659</v>
      </c>
      <c r="H4965">
        <v>19824</v>
      </c>
    </row>
    <row r="4966" spans="1:8">
      <c r="A4966" t="s">
        <v>1700</v>
      </c>
      <c r="B4966" t="s">
        <v>367</v>
      </c>
      <c r="C4966" t="s">
        <v>262</v>
      </c>
      <c r="D4966">
        <v>1401</v>
      </c>
      <c r="E4966">
        <v>3193</v>
      </c>
      <c r="F4966">
        <v>1006</v>
      </c>
      <c r="G4966">
        <v>1036</v>
      </c>
      <c r="H4966">
        <v>1143</v>
      </c>
    </row>
    <row r="4967" spans="1:8">
      <c r="A4967" t="s">
        <v>1700</v>
      </c>
      <c r="B4967" t="s">
        <v>367</v>
      </c>
      <c r="C4967" t="s">
        <v>1716</v>
      </c>
      <c r="D4967">
        <v>1219</v>
      </c>
      <c r="E4967">
        <v>1277</v>
      </c>
      <c r="F4967">
        <v>1171</v>
      </c>
      <c r="G4967">
        <v>1170</v>
      </c>
      <c r="H4967">
        <v>1314</v>
      </c>
    </row>
    <row r="4968" spans="1:8">
      <c r="A4968" t="s">
        <v>1700</v>
      </c>
      <c r="B4968" t="s">
        <v>367</v>
      </c>
      <c r="C4968" t="s">
        <v>263</v>
      </c>
      <c r="D4968">
        <v>31060</v>
      </c>
      <c r="E4968">
        <v>27241</v>
      </c>
      <c r="F4968">
        <v>27958</v>
      </c>
      <c r="G4968">
        <v>25900</v>
      </c>
      <c r="H4968">
        <v>27390</v>
      </c>
    </row>
    <row r="4969" spans="1:8">
      <c r="A4969" t="s">
        <v>1700</v>
      </c>
      <c r="B4969" t="s">
        <v>367</v>
      </c>
      <c r="C4969" t="s">
        <v>264</v>
      </c>
      <c r="D4969">
        <v>16851</v>
      </c>
      <c r="E4969">
        <v>21770</v>
      </c>
      <c r="F4969">
        <v>17648</v>
      </c>
      <c r="G4969">
        <v>18174</v>
      </c>
      <c r="H4969">
        <v>21015</v>
      </c>
    </row>
    <row r="4970" spans="1:8">
      <c r="A4970" t="s">
        <v>1700</v>
      </c>
      <c r="B4970" t="s">
        <v>367</v>
      </c>
      <c r="C4970" t="s">
        <v>265</v>
      </c>
      <c r="D4970">
        <v>497086</v>
      </c>
      <c r="E4970">
        <v>503601</v>
      </c>
      <c r="F4970">
        <v>500271</v>
      </c>
      <c r="G4970">
        <v>419185</v>
      </c>
      <c r="H4970">
        <v>456302</v>
      </c>
    </row>
    <row r="4971" spans="1:8">
      <c r="A4971" t="s">
        <v>1700</v>
      </c>
      <c r="B4971" t="s">
        <v>367</v>
      </c>
      <c r="C4971" t="s">
        <v>266</v>
      </c>
      <c r="D4971">
        <v>82.5</v>
      </c>
      <c r="E4971">
        <v>83.3</v>
      </c>
      <c r="F4971">
        <v>82.6</v>
      </c>
      <c r="G4971">
        <v>67.900000000000006</v>
      </c>
      <c r="H4971">
        <v>73.900000000000006</v>
      </c>
    </row>
    <row r="4972" spans="1:8">
      <c r="A4972" t="s">
        <v>1700</v>
      </c>
      <c r="B4972" t="s">
        <v>367</v>
      </c>
      <c r="C4972" t="s">
        <v>267</v>
      </c>
      <c r="D4972">
        <v>495686</v>
      </c>
      <c r="E4972">
        <v>500408</v>
      </c>
      <c r="F4972">
        <v>499265</v>
      </c>
      <c r="G4972">
        <v>418148</v>
      </c>
      <c r="H4972">
        <v>455160</v>
      </c>
    </row>
    <row r="4973" spans="1:8">
      <c r="A4973" t="s">
        <v>1700</v>
      </c>
      <c r="B4973" t="s">
        <v>367</v>
      </c>
      <c r="C4973" t="s">
        <v>268</v>
      </c>
      <c r="D4973">
        <v>0</v>
      </c>
      <c r="E4973">
        <v>0</v>
      </c>
      <c r="F4973">
        <v>0</v>
      </c>
      <c r="G4973">
        <v>0</v>
      </c>
      <c r="H4973">
        <v>0</v>
      </c>
    </row>
    <row r="4974" spans="1:8">
      <c r="A4974" t="s">
        <v>1700</v>
      </c>
      <c r="B4974" t="s">
        <v>367</v>
      </c>
      <c r="C4974" t="s">
        <v>269</v>
      </c>
      <c r="D4974">
        <v>0</v>
      </c>
      <c r="E4974">
        <v>0</v>
      </c>
      <c r="F4974">
        <v>0</v>
      </c>
      <c r="G4974">
        <v>0</v>
      </c>
      <c r="H4974">
        <v>0</v>
      </c>
    </row>
    <row r="4975" spans="1:8">
      <c r="A4975" t="s">
        <v>1700</v>
      </c>
      <c r="B4975" t="s">
        <v>367</v>
      </c>
      <c r="C4975" t="s">
        <v>270</v>
      </c>
      <c r="D4975">
        <v>0</v>
      </c>
      <c r="E4975">
        <v>0</v>
      </c>
      <c r="F4975">
        <v>0</v>
      </c>
      <c r="G4975">
        <v>0</v>
      </c>
      <c r="H4975">
        <v>0</v>
      </c>
    </row>
    <row r="4976" spans="1:8">
      <c r="A4976" t="s">
        <v>1700</v>
      </c>
      <c r="B4976" t="s">
        <v>367</v>
      </c>
      <c r="C4976" t="s">
        <v>271</v>
      </c>
      <c r="D4976">
        <v>0</v>
      </c>
      <c r="E4976">
        <v>0</v>
      </c>
      <c r="F4976">
        <v>0</v>
      </c>
      <c r="G4976">
        <v>0</v>
      </c>
      <c r="H4976">
        <v>0</v>
      </c>
    </row>
    <row r="4977" spans="1:8">
      <c r="A4977" t="s">
        <v>1700</v>
      </c>
      <c r="B4977" t="s">
        <v>367</v>
      </c>
      <c r="C4977" t="s">
        <v>272</v>
      </c>
      <c r="D4977">
        <v>0</v>
      </c>
      <c r="E4977">
        <v>0</v>
      </c>
      <c r="F4977">
        <v>0</v>
      </c>
      <c r="G4977">
        <v>0</v>
      </c>
      <c r="H4977">
        <v>0</v>
      </c>
    </row>
    <row r="4978" spans="1:8">
      <c r="A4978" t="s">
        <v>1700</v>
      </c>
      <c r="B4978" t="s">
        <v>367</v>
      </c>
      <c r="C4978" t="s">
        <v>273</v>
      </c>
      <c r="D4978">
        <v>0</v>
      </c>
      <c r="E4978">
        <v>0</v>
      </c>
      <c r="F4978">
        <v>0</v>
      </c>
      <c r="G4978">
        <v>0</v>
      </c>
      <c r="H4978">
        <v>0</v>
      </c>
    </row>
    <row r="4979" spans="1:8">
      <c r="A4979" t="s">
        <v>1700</v>
      </c>
      <c r="B4979" t="s">
        <v>367</v>
      </c>
      <c r="C4979" t="s">
        <v>274</v>
      </c>
      <c r="D4979">
        <v>470666</v>
      </c>
      <c r="E4979">
        <v>477626</v>
      </c>
      <c r="F4979">
        <v>474069</v>
      </c>
      <c r="G4979">
        <v>397572</v>
      </c>
      <c r="H4979">
        <v>433109</v>
      </c>
    </row>
    <row r="4980" spans="1:8">
      <c r="A4980" t="s">
        <v>1700</v>
      </c>
      <c r="B4980" t="s">
        <v>367</v>
      </c>
      <c r="C4980" t="s">
        <v>275</v>
      </c>
      <c r="D4980">
        <v>0</v>
      </c>
      <c r="E4980">
        <v>0</v>
      </c>
      <c r="F4980">
        <v>0</v>
      </c>
      <c r="G4980">
        <v>0</v>
      </c>
      <c r="H4980">
        <v>0</v>
      </c>
    </row>
    <row r="4981" spans="1:8">
      <c r="A4981" t="s">
        <v>1700</v>
      </c>
      <c r="B4981" t="s">
        <v>367</v>
      </c>
      <c r="C4981" t="s">
        <v>276</v>
      </c>
      <c r="D4981">
        <v>0</v>
      </c>
      <c r="E4981">
        <v>0</v>
      </c>
      <c r="F4981">
        <v>0</v>
      </c>
      <c r="G4981">
        <v>0</v>
      </c>
      <c r="H4981">
        <v>0</v>
      </c>
    </row>
    <row r="4982" spans="1:8">
      <c r="A4982" t="s">
        <v>1700</v>
      </c>
      <c r="B4982" t="s">
        <v>367</v>
      </c>
      <c r="C4982" t="s">
        <v>277</v>
      </c>
      <c r="D4982">
        <v>153</v>
      </c>
      <c r="E4982">
        <v>233</v>
      </c>
      <c r="F4982">
        <v>200</v>
      </c>
      <c r="G4982">
        <v>130</v>
      </c>
      <c r="H4982">
        <v>112</v>
      </c>
    </row>
    <row r="4983" spans="1:8">
      <c r="A4983" t="s">
        <v>1700</v>
      </c>
      <c r="B4983" t="s">
        <v>367</v>
      </c>
      <c r="C4983" t="s">
        <v>278</v>
      </c>
      <c r="D4983">
        <v>3078</v>
      </c>
      <c r="E4983">
        <v>2631</v>
      </c>
      <c r="F4983">
        <v>3469</v>
      </c>
      <c r="G4983">
        <v>2724</v>
      </c>
      <c r="H4983">
        <v>3357</v>
      </c>
    </row>
    <row r="4984" spans="1:8">
      <c r="A4984" t="s">
        <v>1700</v>
      </c>
      <c r="B4984" t="s">
        <v>367</v>
      </c>
      <c r="C4984" t="s">
        <v>279</v>
      </c>
      <c r="D4984">
        <v>1419</v>
      </c>
      <c r="E4984">
        <v>1665</v>
      </c>
      <c r="F4984">
        <v>1703</v>
      </c>
      <c r="G4984">
        <v>1985</v>
      </c>
      <c r="H4984">
        <v>2170</v>
      </c>
    </row>
    <row r="4985" spans="1:8">
      <c r="A4985" t="s">
        <v>1700</v>
      </c>
      <c r="B4985" t="s">
        <v>367</v>
      </c>
      <c r="C4985" t="s">
        <v>280</v>
      </c>
      <c r="D4985">
        <v>6277</v>
      </c>
      <c r="E4985">
        <v>7137</v>
      </c>
      <c r="F4985">
        <v>7303</v>
      </c>
      <c r="G4985">
        <v>7274</v>
      </c>
      <c r="H4985">
        <v>6783</v>
      </c>
    </row>
    <row r="4986" spans="1:8">
      <c r="A4986" t="s">
        <v>1700</v>
      </c>
      <c r="B4986" t="s">
        <v>367</v>
      </c>
      <c r="C4986" t="s">
        <v>281</v>
      </c>
      <c r="D4986">
        <v>10927</v>
      </c>
      <c r="E4986">
        <v>11665</v>
      </c>
      <c r="F4986">
        <v>12676</v>
      </c>
      <c r="G4986">
        <v>12112</v>
      </c>
      <c r="H4986">
        <v>12422</v>
      </c>
    </row>
    <row r="4987" spans="1:8">
      <c r="A4987" t="s">
        <v>1700</v>
      </c>
      <c r="B4987" t="s">
        <v>367</v>
      </c>
      <c r="C4987" t="s">
        <v>282</v>
      </c>
      <c r="D4987">
        <v>10927</v>
      </c>
      <c r="E4987">
        <v>11665</v>
      </c>
      <c r="F4987">
        <v>12676</v>
      </c>
      <c r="G4987">
        <v>12112</v>
      </c>
      <c r="H4987">
        <v>12422</v>
      </c>
    </row>
    <row r="4988" spans="1:8">
      <c r="A4988" t="s">
        <v>1700</v>
      </c>
      <c r="B4988" t="s">
        <v>367</v>
      </c>
      <c r="C4988" t="s">
        <v>283</v>
      </c>
      <c r="D4988">
        <v>0</v>
      </c>
      <c r="E4988">
        <v>0</v>
      </c>
      <c r="F4988">
        <v>0</v>
      </c>
      <c r="G4988">
        <v>0</v>
      </c>
      <c r="H4988">
        <v>0</v>
      </c>
    </row>
    <row r="4989" spans="1:8">
      <c r="A4989" t="s">
        <v>1700</v>
      </c>
      <c r="B4989" t="s">
        <v>367</v>
      </c>
      <c r="C4989" t="s">
        <v>284</v>
      </c>
      <c r="D4989">
        <v>0</v>
      </c>
      <c r="E4989">
        <v>0</v>
      </c>
      <c r="F4989">
        <v>0</v>
      </c>
      <c r="G4989">
        <v>0</v>
      </c>
      <c r="H4989">
        <v>0</v>
      </c>
    </row>
    <row r="4990" spans="1:8">
      <c r="A4990" t="s">
        <v>1700</v>
      </c>
      <c r="B4990" t="s">
        <v>367</v>
      </c>
      <c r="C4990" t="s">
        <v>1717</v>
      </c>
      <c r="D4990">
        <v>24681</v>
      </c>
      <c r="E4990">
        <v>23519</v>
      </c>
      <c r="F4990">
        <v>23495</v>
      </c>
      <c r="G4990">
        <v>18891</v>
      </c>
      <c r="H4990">
        <v>21457</v>
      </c>
    </row>
    <row r="4991" spans="1:8">
      <c r="A4991" t="s">
        <v>1700</v>
      </c>
      <c r="B4991" t="s">
        <v>367</v>
      </c>
      <c r="C4991" t="s">
        <v>1718</v>
      </c>
      <c r="D4991">
        <v>4372</v>
      </c>
      <c r="E4991">
        <v>4800</v>
      </c>
      <c r="F4991">
        <v>4858</v>
      </c>
      <c r="G4991">
        <v>4791</v>
      </c>
      <c r="H4991">
        <v>4658</v>
      </c>
    </row>
    <row r="4992" spans="1:8">
      <c r="A4992" t="s">
        <v>1700</v>
      </c>
      <c r="B4992" t="s">
        <v>367</v>
      </c>
      <c r="C4992" t="s">
        <v>1719</v>
      </c>
      <c r="D4992">
        <v>33458</v>
      </c>
      <c r="E4992">
        <v>42145</v>
      </c>
      <c r="F4992">
        <v>35000</v>
      </c>
      <c r="G4992">
        <v>30493</v>
      </c>
      <c r="H4992">
        <v>35434</v>
      </c>
    </row>
    <row r="4993" spans="1:8">
      <c r="A4993" t="s">
        <v>1700</v>
      </c>
      <c r="B4993" t="s">
        <v>367</v>
      </c>
      <c r="C4993" t="s">
        <v>1720</v>
      </c>
      <c r="D4993">
        <v>1090</v>
      </c>
      <c r="E4993">
        <v>1191</v>
      </c>
      <c r="F4993">
        <v>1237</v>
      </c>
      <c r="G4993">
        <v>1279</v>
      </c>
      <c r="H4993">
        <v>1321</v>
      </c>
    </row>
    <row r="4994" spans="1:8">
      <c r="A4994" t="s">
        <v>1700</v>
      </c>
      <c r="B4994" t="s">
        <v>367</v>
      </c>
      <c r="C4994" t="s">
        <v>1721</v>
      </c>
      <c r="D4994">
        <v>8294</v>
      </c>
      <c r="E4994">
        <v>7974</v>
      </c>
      <c r="F4994">
        <v>4342</v>
      </c>
      <c r="G4994">
        <v>1272</v>
      </c>
      <c r="H4994">
        <v>1256</v>
      </c>
    </row>
    <row r="4995" spans="1:8">
      <c r="A4995" t="s">
        <v>1700</v>
      </c>
      <c r="B4995" t="s">
        <v>367</v>
      </c>
      <c r="C4995" t="s">
        <v>1722</v>
      </c>
      <c r="D4995">
        <v>10018</v>
      </c>
      <c r="E4995">
        <v>11850</v>
      </c>
      <c r="F4995">
        <v>12182</v>
      </c>
      <c r="G4995">
        <v>11505</v>
      </c>
      <c r="H4995">
        <v>11016</v>
      </c>
    </row>
    <row r="4996" spans="1:8">
      <c r="A4996" t="s">
        <v>1700</v>
      </c>
      <c r="B4996" t="s">
        <v>367</v>
      </c>
      <c r="C4996" t="s">
        <v>285</v>
      </c>
      <c r="D4996">
        <v>80822</v>
      </c>
      <c r="E4996">
        <v>90288</v>
      </c>
      <c r="F4996">
        <v>79877</v>
      </c>
      <c r="G4996">
        <v>66952</v>
      </c>
      <c r="H4996">
        <v>73820</v>
      </c>
    </row>
    <row r="4997" spans="1:8">
      <c r="A4997" t="s">
        <v>1700</v>
      </c>
      <c r="B4997" t="s">
        <v>367</v>
      </c>
      <c r="C4997" t="s">
        <v>286</v>
      </c>
      <c r="D4997">
        <v>363</v>
      </c>
      <c r="E4997">
        <v>869</v>
      </c>
      <c r="F4997">
        <v>394</v>
      </c>
      <c r="G4997">
        <v>2118</v>
      </c>
      <c r="H4997">
        <v>569</v>
      </c>
    </row>
    <row r="4998" spans="1:8">
      <c r="A4998" t="s">
        <v>1700</v>
      </c>
      <c r="B4998" t="s">
        <v>367</v>
      </c>
      <c r="C4998" t="s">
        <v>287</v>
      </c>
      <c r="D4998">
        <v>33</v>
      </c>
      <c r="E4998">
        <v>56</v>
      </c>
      <c r="F4998">
        <v>0</v>
      </c>
      <c r="G4998">
        <v>0</v>
      </c>
      <c r="H4998">
        <v>31</v>
      </c>
    </row>
    <row r="4999" spans="1:8">
      <c r="A4999" t="s">
        <v>1700</v>
      </c>
      <c r="B4999" t="s">
        <v>367</v>
      </c>
      <c r="C4999" t="s">
        <v>288</v>
      </c>
      <c r="D4999">
        <v>178</v>
      </c>
      <c r="E4999">
        <v>628</v>
      </c>
      <c r="F4999">
        <v>215</v>
      </c>
      <c r="G4999">
        <v>108</v>
      </c>
      <c r="H4999">
        <v>218</v>
      </c>
    </row>
    <row r="5000" spans="1:8">
      <c r="A5000" t="s">
        <v>1700</v>
      </c>
      <c r="B5000" t="s">
        <v>367</v>
      </c>
      <c r="C5000" t="s">
        <v>289</v>
      </c>
      <c r="D5000">
        <v>91</v>
      </c>
      <c r="E5000">
        <v>41</v>
      </c>
      <c r="F5000">
        <v>35</v>
      </c>
      <c r="G5000">
        <v>0</v>
      </c>
      <c r="H5000">
        <v>56</v>
      </c>
    </row>
    <row r="5001" spans="1:8">
      <c r="A5001" t="s">
        <v>1700</v>
      </c>
      <c r="B5001" t="s">
        <v>367</v>
      </c>
      <c r="C5001" t="s">
        <v>290</v>
      </c>
      <c r="D5001">
        <v>665</v>
      </c>
      <c r="E5001">
        <v>1594</v>
      </c>
      <c r="F5001">
        <v>643</v>
      </c>
      <c r="G5001">
        <v>2226</v>
      </c>
      <c r="H5001">
        <v>875</v>
      </c>
    </row>
    <row r="5002" spans="1:8">
      <c r="A5002" t="s">
        <v>1700</v>
      </c>
      <c r="B5002" t="s">
        <v>367</v>
      </c>
      <c r="C5002" t="s">
        <v>291</v>
      </c>
      <c r="D5002">
        <v>487</v>
      </c>
      <c r="E5002">
        <v>966</v>
      </c>
      <c r="F5002">
        <v>429</v>
      </c>
      <c r="G5002">
        <v>2118</v>
      </c>
      <c r="H5002">
        <v>657</v>
      </c>
    </row>
    <row r="5003" spans="1:8">
      <c r="A5003" t="s">
        <v>1700</v>
      </c>
      <c r="B5003" t="s">
        <v>367</v>
      </c>
      <c r="C5003" t="s">
        <v>292</v>
      </c>
      <c r="D5003">
        <v>214</v>
      </c>
      <c r="E5003">
        <v>123</v>
      </c>
      <c r="F5003">
        <v>30</v>
      </c>
      <c r="G5003">
        <v>35</v>
      </c>
      <c r="H5003">
        <v>42</v>
      </c>
    </row>
    <row r="5004" spans="1:8">
      <c r="A5004" t="s">
        <v>1700</v>
      </c>
      <c r="B5004" t="s">
        <v>367</v>
      </c>
      <c r="C5004" t="s">
        <v>293</v>
      </c>
      <c r="D5004">
        <v>150</v>
      </c>
      <c r="E5004">
        <v>154</v>
      </c>
      <c r="F5004">
        <v>37</v>
      </c>
      <c r="G5004">
        <v>48</v>
      </c>
      <c r="H5004">
        <v>60</v>
      </c>
    </row>
    <row r="5005" spans="1:8">
      <c r="A5005" t="s">
        <v>1700</v>
      </c>
      <c r="B5005" t="s">
        <v>367</v>
      </c>
      <c r="C5005" t="s">
        <v>294</v>
      </c>
      <c r="D5005">
        <v>47</v>
      </c>
      <c r="E5005">
        <v>26</v>
      </c>
      <c r="F5005">
        <v>7</v>
      </c>
      <c r="G5005">
        <v>9</v>
      </c>
      <c r="H5005">
        <v>11</v>
      </c>
    </row>
    <row r="5006" spans="1:8">
      <c r="A5006" t="s">
        <v>1700</v>
      </c>
      <c r="B5006" t="s">
        <v>367</v>
      </c>
      <c r="C5006" t="s">
        <v>295</v>
      </c>
      <c r="D5006">
        <v>224</v>
      </c>
      <c r="E5006">
        <v>137</v>
      </c>
      <c r="F5006">
        <v>32</v>
      </c>
      <c r="G5006">
        <v>39</v>
      </c>
      <c r="H5006">
        <v>47</v>
      </c>
    </row>
    <row r="5007" spans="1:8">
      <c r="A5007" t="s">
        <v>1700</v>
      </c>
      <c r="B5007" t="s">
        <v>367</v>
      </c>
      <c r="C5007" t="s">
        <v>296</v>
      </c>
      <c r="D5007">
        <v>634</v>
      </c>
      <c r="E5007">
        <v>440</v>
      </c>
      <c r="F5007">
        <v>105</v>
      </c>
      <c r="G5007">
        <v>131</v>
      </c>
      <c r="H5007">
        <v>161</v>
      </c>
    </row>
    <row r="5008" spans="1:8">
      <c r="A5008" t="s">
        <v>1700</v>
      </c>
      <c r="B5008" t="s">
        <v>367</v>
      </c>
      <c r="C5008" t="s">
        <v>297</v>
      </c>
      <c r="D5008">
        <v>0</v>
      </c>
      <c r="E5008">
        <v>0</v>
      </c>
      <c r="F5008">
        <v>0</v>
      </c>
      <c r="G5008">
        <v>0</v>
      </c>
      <c r="H5008">
        <v>0</v>
      </c>
    </row>
    <row r="5009" spans="1:8">
      <c r="A5009" t="s">
        <v>1700</v>
      </c>
      <c r="B5009" t="s">
        <v>367</v>
      </c>
      <c r="C5009" t="s">
        <v>298</v>
      </c>
      <c r="D5009">
        <v>3212</v>
      </c>
      <c r="E5009">
        <v>2946</v>
      </c>
      <c r="F5009">
        <v>3061</v>
      </c>
      <c r="G5009">
        <v>2770</v>
      </c>
      <c r="H5009">
        <v>2600</v>
      </c>
    </row>
    <row r="5010" spans="1:8">
      <c r="A5010" t="s">
        <v>1700</v>
      </c>
      <c r="B5010" t="s">
        <v>367</v>
      </c>
      <c r="C5010" t="s">
        <v>299</v>
      </c>
      <c r="D5010">
        <v>1939</v>
      </c>
      <c r="E5010">
        <v>2204</v>
      </c>
      <c r="F5010">
        <v>2449</v>
      </c>
      <c r="G5010">
        <v>2374</v>
      </c>
      <c r="H5010">
        <v>2727</v>
      </c>
    </row>
    <row r="5011" spans="1:8">
      <c r="A5011" t="s">
        <v>1700</v>
      </c>
      <c r="B5011" t="s">
        <v>367</v>
      </c>
      <c r="C5011" t="s">
        <v>300</v>
      </c>
      <c r="D5011">
        <v>2399</v>
      </c>
      <c r="E5011">
        <v>3512</v>
      </c>
      <c r="F5011">
        <v>4244</v>
      </c>
      <c r="G5011">
        <v>4477</v>
      </c>
      <c r="H5011">
        <v>5443</v>
      </c>
    </row>
    <row r="5012" spans="1:8">
      <c r="A5012" t="s">
        <v>1700</v>
      </c>
      <c r="B5012" t="s">
        <v>367</v>
      </c>
      <c r="C5012" t="s">
        <v>1723</v>
      </c>
      <c r="D5012">
        <v>168</v>
      </c>
      <c r="E5012">
        <v>271</v>
      </c>
      <c r="F5012">
        <v>317</v>
      </c>
      <c r="G5012">
        <v>358</v>
      </c>
      <c r="H5012">
        <v>403</v>
      </c>
    </row>
    <row r="5013" spans="1:8">
      <c r="A5013" t="s">
        <v>1700</v>
      </c>
      <c r="B5013" t="s">
        <v>367</v>
      </c>
      <c r="C5013" t="s">
        <v>301</v>
      </c>
      <c r="D5013">
        <v>304</v>
      </c>
      <c r="E5013">
        <v>336</v>
      </c>
      <c r="F5013">
        <v>319</v>
      </c>
      <c r="G5013">
        <v>261</v>
      </c>
      <c r="H5013">
        <v>249</v>
      </c>
    </row>
    <row r="5014" spans="1:8">
      <c r="A5014" t="s">
        <v>1700</v>
      </c>
      <c r="B5014" t="s">
        <v>367</v>
      </c>
      <c r="C5014" t="s">
        <v>302</v>
      </c>
      <c r="D5014">
        <v>4701</v>
      </c>
      <c r="E5014">
        <v>5396</v>
      </c>
      <c r="F5014">
        <v>6094</v>
      </c>
      <c r="G5014">
        <v>6345</v>
      </c>
      <c r="H5014">
        <v>6353</v>
      </c>
    </row>
    <row r="5015" spans="1:8">
      <c r="A5015" t="s">
        <v>1700</v>
      </c>
      <c r="B5015" t="s">
        <v>367</v>
      </c>
      <c r="C5015" t="s">
        <v>303</v>
      </c>
      <c r="D5015">
        <v>9343</v>
      </c>
      <c r="E5015">
        <v>11449</v>
      </c>
      <c r="F5015">
        <v>13106</v>
      </c>
      <c r="G5015">
        <v>13457</v>
      </c>
      <c r="H5015">
        <v>14772</v>
      </c>
    </row>
    <row r="5016" spans="1:8">
      <c r="A5016" t="s">
        <v>1700</v>
      </c>
      <c r="B5016" t="s">
        <v>367</v>
      </c>
      <c r="C5016" t="s">
        <v>304</v>
      </c>
      <c r="D5016">
        <v>6944</v>
      </c>
      <c r="E5016">
        <v>7936</v>
      </c>
      <c r="F5016">
        <v>8862</v>
      </c>
      <c r="G5016">
        <v>8980</v>
      </c>
      <c r="H5016">
        <v>9329</v>
      </c>
    </row>
    <row r="5017" spans="1:8">
      <c r="A5017" t="s">
        <v>1700</v>
      </c>
      <c r="B5017" t="s">
        <v>367</v>
      </c>
      <c r="C5017" t="s">
        <v>305</v>
      </c>
      <c r="D5017">
        <v>444792</v>
      </c>
      <c r="E5017">
        <v>461969</v>
      </c>
      <c r="F5017">
        <v>466027</v>
      </c>
      <c r="G5017">
        <v>386753</v>
      </c>
      <c r="H5017">
        <v>419946</v>
      </c>
    </row>
    <row r="5018" spans="1:8">
      <c r="A5018" t="s">
        <v>1700</v>
      </c>
      <c r="B5018" t="s">
        <v>367</v>
      </c>
      <c r="C5018" t="s">
        <v>306</v>
      </c>
      <c r="D5018">
        <v>73.8</v>
      </c>
      <c r="E5018">
        <v>76.5</v>
      </c>
      <c r="F5018">
        <v>77</v>
      </c>
      <c r="G5018">
        <v>62.7</v>
      </c>
      <c r="H5018">
        <v>68</v>
      </c>
    </row>
    <row r="5019" spans="1:8">
      <c r="A5019" t="s">
        <v>1700</v>
      </c>
      <c r="B5019" t="s">
        <v>367</v>
      </c>
      <c r="C5019" t="s">
        <v>307</v>
      </c>
      <c r="D5019">
        <v>407130</v>
      </c>
      <c r="E5019">
        <v>410451</v>
      </c>
      <c r="F5019">
        <v>396852</v>
      </c>
      <c r="G5019">
        <v>358159</v>
      </c>
      <c r="H5019">
        <v>368304</v>
      </c>
    </row>
    <row r="5020" spans="1:8">
      <c r="A5020" t="s">
        <v>1700</v>
      </c>
      <c r="B5020" t="s">
        <v>367</v>
      </c>
      <c r="C5020" t="s">
        <v>308</v>
      </c>
      <c r="D5020">
        <v>67.5</v>
      </c>
      <c r="E5020">
        <v>67.900000000000006</v>
      </c>
      <c r="F5020">
        <v>65.5</v>
      </c>
      <c r="G5020">
        <v>58</v>
      </c>
      <c r="H5020">
        <v>59.6</v>
      </c>
    </row>
    <row r="5021" spans="1:8">
      <c r="A5021" t="s">
        <v>1700</v>
      </c>
      <c r="B5021" t="s">
        <v>367</v>
      </c>
      <c r="C5021" t="s">
        <v>309</v>
      </c>
      <c r="D5021">
        <v>340476</v>
      </c>
      <c r="E5021">
        <v>415527</v>
      </c>
      <c r="F5021">
        <v>360127</v>
      </c>
      <c r="G5021">
        <v>328850</v>
      </c>
      <c r="H5021">
        <v>355466</v>
      </c>
    </row>
    <row r="5022" spans="1:8">
      <c r="A5022" t="s">
        <v>1700</v>
      </c>
      <c r="B5022" t="s">
        <v>367</v>
      </c>
      <c r="C5022" t="s">
        <v>310</v>
      </c>
      <c r="D5022">
        <v>108679</v>
      </c>
      <c r="E5022">
        <v>104011</v>
      </c>
      <c r="F5022">
        <v>99040</v>
      </c>
      <c r="G5022">
        <v>87311</v>
      </c>
      <c r="H5022">
        <v>91985</v>
      </c>
    </row>
    <row r="5023" spans="1:8">
      <c r="A5023" t="s">
        <v>1700</v>
      </c>
      <c r="B5023" t="s">
        <v>367</v>
      </c>
      <c r="C5023" t="s">
        <v>311</v>
      </c>
      <c r="D5023">
        <v>18</v>
      </c>
      <c r="E5023">
        <v>17.2</v>
      </c>
      <c r="F5023">
        <v>16.399999999999999</v>
      </c>
      <c r="G5023">
        <v>14.1</v>
      </c>
      <c r="H5023">
        <v>14.9</v>
      </c>
    </row>
    <row r="5024" spans="1:8">
      <c r="A5024" t="s">
        <v>1700</v>
      </c>
      <c r="B5024" t="s">
        <v>367</v>
      </c>
      <c r="C5024" t="s">
        <v>312</v>
      </c>
      <c r="D5024">
        <v>386320</v>
      </c>
      <c r="E5024">
        <v>415765</v>
      </c>
      <c r="F5024">
        <v>394030</v>
      </c>
      <c r="G5024">
        <v>381058</v>
      </c>
      <c r="H5024">
        <v>389872</v>
      </c>
    </row>
    <row r="5025" spans="1:8">
      <c r="A5025" t="s">
        <v>1700</v>
      </c>
      <c r="B5025" t="s">
        <v>367</v>
      </c>
      <c r="C5025" t="s">
        <v>313</v>
      </c>
      <c r="D5025">
        <v>64.099999999999994</v>
      </c>
      <c r="E5025">
        <v>68.8</v>
      </c>
      <c r="F5025">
        <v>65.099999999999994</v>
      </c>
      <c r="G5025">
        <v>61.7</v>
      </c>
      <c r="H5025">
        <v>63.1</v>
      </c>
    </row>
    <row r="5026" spans="1:8">
      <c r="A5026" t="s">
        <v>1700</v>
      </c>
      <c r="B5026" t="s">
        <v>367</v>
      </c>
      <c r="C5026" t="s">
        <v>314</v>
      </c>
      <c r="D5026">
        <v>1346001</v>
      </c>
      <c r="E5026">
        <v>1390574</v>
      </c>
      <c r="F5026">
        <v>1354091</v>
      </c>
      <c r="G5026">
        <v>1211420</v>
      </c>
      <c r="H5026">
        <v>1269241</v>
      </c>
    </row>
    <row r="5027" spans="1:8">
      <c r="A5027" t="s">
        <v>1700</v>
      </c>
      <c r="B5027" t="s">
        <v>367</v>
      </c>
      <c r="C5027" t="s">
        <v>315</v>
      </c>
      <c r="D5027">
        <v>3.68</v>
      </c>
      <c r="E5027">
        <v>3.78</v>
      </c>
      <c r="F5027">
        <v>3.68</v>
      </c>
      <c r="G5027">
        <v>3.44</v>
      </c>
      <c r="H5027">
        <v>3.44</v>
      </c>
    </row>
    <row r="5028" spans="1:8">
      <c r="A5028" t="s">
        <v>1700</v>
      </c>
      <c r="B5028" t="s">
        <v>367</v>
      </c>
      <c r="C5028" t="s">
        <v>316</v>
      </c>
      <c r="D5028">
        <v>223.3</v>
      </c>
      <c r="E5028">
        <v>230.1</v>
      </c>
      <c r="F5028">
        <v>223.6</v>
      </c>
      <c r="G5028">
        <v>196.2</v>
      </c>
      <c r="H5028">
        <v>205.6</v>
      </c>
    </row>
    <row r="5029" spans="1:8">
      <c r="A5029" t="s">
        <v>1700</v>
      </c>
      <c r="B5029" t="s">
        <v>367</v>
      </c>
      <c r="C5029" t="s">
        <v>317</v>
      </c>
      <c r="D5029">
        <v>1346921</v>
      </c>
      <c r="E5029">
        <v>1392196</v>
      </c>
      <c r="F5029">
        <v>1355948</v>
      </c>
      <c r="G5029">
        <v>1213281</v>
      </c>
      <c r="H5029">
        <v>1270107</v>
      </c>
    </row>
    <row r="5030" spans="1:8">
      <c r="A5030" t="s">
        <v>1700</v>
      </c>
      <c r="B5030" t="s">
        <v>367</v>
      </c>
      <c r="C5030" t="s">
        <v>318</v>
      </c>
      <c r="D5030">
        <v>440914</v>
      </c>
      <c r="E5030">
        <v>458275</v>
      </c>
      <c r="F5030">
        <v>462167</v>
      </c>
      <c r="G5030">
        <v>383569</v>
      </c>
      <c r="H5030">
        <v>417189</v>
      </c>
    </row>
    <row r="5031" spans="1:8">
      <c r="A5031" t="s">
        <v>1700</v>
      </c>
      <c r="B5031" t="s">
        <v>367</v>
      </c>
      <c r="C5031" t="s">
        <v>319</v>
      </c>
      <c r="D5031">
        <v>195230</v>
      </c>
      <c r="E5031">
        <v>204581</v>
      </c>
      <c r="F5031">
        <v>202996</v>
      </c>
      <c r="G5031">
        <v>185892</v>
      </c>
      <c r="H5031">
        <v>189082</v>
      </c>
    </row>
    <row r="5032" spans="1:8">
      <c r="A5032" t="s">
        <v>1700</v>
      </c>
      <c r="B5032" t="s">
        <v>367</v>
      </c>
      <c r="C5032" t="s">
        <v>320</v>
      </c>
      <c r="D5032">
        <v>80826</v>
      </c>
      <c r="E5032">
        <v>77046</v>
      </c>
      <c r="F5032">
        <v>74091</v>
      </c>
      <c r="G5032">
        <v>65287</v>
      </c>
      <c r="H5032">
        <v>69251</v>
      </c>
    </row>
    <row r="5033" spans="1:8">
      <c r="A5033" t="s">
        <v>1700</v>
      </c>
      <c r="B5033" t="s">
        <v>367</v>
      </c>
      <c r="C5033" t="s">
        <v>321</v>
      </c>
      <c r="D5033">
        <v>195021</v>
      </c>
      <c r="E5033">
        <v>219713</v>
      </c>
      <c r="F5033">
        <v>209297</v>
      </c>
      <c r="G5033">
        <v>203226</v>
      </c>
      <c r="H5033">
        <v>207204</v>
      </c>
    </row>
    <row r="5034" spans="1:8">
      <c r="A5034" t="s">
        <v>1700</v>
      </c>
      <c r="B5034" t="s">
        <v>367</v>
      </c>
      <c r="C5034" t="s">
        <v>322</v>
      </c>
      <c r="D5034">
        <v>911990</v>
      </c>
      <c r="E5034">
        <v>959615</v>
      </c>
      <c r="F5034">
        <v>948552</v>
      </c>
      <c r="G5034">
        <v>837974</v>
      </c>
      <c r="H5034">
        <v>882726</v>
      </c>
    </row>
    <row r="5035" spans="1:8">
      <c r="A5035" t="s">
        <v>1700</v>
      </c>
      <c r="B5035" t="s">
        <v>367</v>
      </c>
      <c r="C5035" t="s">
        <v>323</v>
      </c>
      <c r="D5035">
        <v>6028</v>
      </c>
      <c r="E5035">
        <v>6042</v>
      </c>
      <c r="F5035">
        <v>6055</v>
      </c>
      <c r="G5035">
        <v>6173</v>
      </c>
      <c r="H5035">
        <v>6175</v>
      </c>
    </row>
    <row r="5036" spans="1:8">
      <c r="A5036" t="s">
        <v>1700</v>
      </c>
      <c r="B5036" t="s">
        <v>367</v>
      </c>
      <c r="C5036" t="s">
        <v>324</v>
      </c>
      <c r="D5036">
        <v>0</v>
      </c>
      <c r="E5036">
        <v>0</v>
      </c>
      <c r="F5036">
        <v>0</v>
      </c>
      <c r="G5036">
        <v>0</v>
      </c>
      <c r="H5036">
        <v>0</v>
      </c>
    </row>
    <row r="5037" spans="1:8">
      <c r="A5037" t="s">
        <v>1700</v>
      </c>
      <c r="B5037" t="s">
        <v>367</v>
      </c>
      <c r="C5037" t="s">
        <v>325</v>
      </c>
      <c r="D5037">
        <v>0</v>
      </c>
      <c r="E5037">
        <v>0</v>
      </c>
      <c r="F5037">
        <v>0</v>
      </c>
      <c r="G5037">
        <v>0</v>
      </c>
      <c r="H5037">
        <v>0</v>
      </c>
    </row>
    <row r="5038" spans="1:8">
      <c r="A5038" t="s">
        <v>1700</v>
      </c>
      <c r="B5038" t="s">
        <v>367</v>
      </c>
      <c r="C5038" t="s">
        <v>326</v>
      </c>
      <c r="D5038">
        <v>1300</v>
      </c>
      <c r="E5038">
        <v>1523</v>
      </c>
      <c r="F5038">
        <v>1378</v>
      </c>
      <c r="G5038">
        <v>1393</v>
      </c>
      <c r="H5038">
        <v>1262</v>
      </c>
    </row>
    <row r="5039" spans="1:8">
      <c r="A5039" t="s">
        <v>1700</v>
      </c>
      <c r="B5039" t="s">
        <v>367</v>
      </c>
      <c r="C5039" t="s">
        <v>327</v>
      </c>
      <c r="D5039">
        <v>0</v>
      </c>
      <c r="E5039">
        <v>0</v>
      </c>
      <c r="F5039">
        <v>0</v>
      </c>
      <c r="G5039">
        <v>0</v>
      </c>
      <c r="H5039">
        <v>0</v>
      </c>
    </row>
    <row r="5040" spans="1:8">
      <c r="A5040" t="s">
        <v>1700</v>
      </c>
      <c r="B5040" t="s">
        <v>367</v>
      </c>
      <c r="C5040" t="s">
        <v>1724</v>
      </c>
      <c r="D5040">
        <v>3</v>
      </c>
      <c r="E5040">
        <v>3</v>
      </c>
      <c r="F5040">
        <v>3</v>
      </c>
      <c r="G5040">
        <v>3</v>
      </c>
      <c r="H5040">
        <v>3</v>
      </c>
    </row>
    <row r="5041" spans="1:8">
      <c r="A5041" t="s">
        <v>1700</v>
      </c>
      <c r="B5041" t="s">
        <v>367</v>
      </c>
      <c r="C5041" t="s">
        <v>328</v>
      </c>
      <c r="D5041">
        <v>6905</v>
      </c>
      <c r="E5041">
        <v>6795</v>
      </c>
      <c r="F5041">
        <v>3302</v>
      </c>
      <c r="G5041">
        <v>303</v>
      </c>
      <c r="H5041">
        <v>303</v>
      </c>
    </row>
    <row r="5042" spans="1:8">
      <c r="A5042" t="s">
        <v>1700</v>
      </c>
      <c r="B5042" t="s">
        <v>367</v>
      </c>
      <c r="C5042" t="s">
        <v>329</v>
      </c>
      <c r="D5042">
        <v>4748</v>
      </c>
      <c r="E5042">
        <v>5885</v>
      </c>
      <c r="F5042">
        <v>5519</v>
      </c>
      <c r="G5042">
        <v>4590</v>
      </c>
      <c r="H5042">
        <v>4093</v>
      </c>
    </row>
    <row r="5043" spans="1:8">
      <c r="A5043" t="s">
        <v>1700</v>
      </c>
      <c r="B5043" t="s">
        <v>367</v>
      </c>
      <c r="C5043" t="s">
        <v>330</v>
      </c>
      <c r="D5043">
        <v>12954</v>
      </c>
      <c r="E5043">
        <v>14204</v>
      </c>
      <c r="F5043">
        <v>10199</v>
      </c>
      <c r="G5043">
        <v>6286</v>
      </c>
      <c r="H5043">
        <v>5658</v>
      </c>
    </row>
    <row r="5044" spans="1:8">
      <c r="A5044" t="s">
        <v>1700</v>
      </c>
      <c r="B5044" t="s">
        <v>367</v>
      </c>
      <c r="C5044" t="s">
        <v>331</v>
      </c>
      <c r="D5044">
        <v>515</v>
      </c>
      <c r="E5044">
        <v>445</v>
      </c>
      <c r="F5044">
        <v>390</v>
      </c>
      <c r="G5044">
        <v>374</v>
      </c>
      <c r="H5044">
        <v>10</v>
      </c>
    </row>
    <row r="5045" spans="1:8">
      <c r="A5045" t="s">
        <v>1700</v>
      </c>
      <c r="B5045" t="s">
        <v>367</v>
      </c>
      <c r="C5045" t="s">
        <v>332</v>
      </c>
      <c r="D5045">
        <v>7792</v>
      </c>
      <c r="E5045">
        <v>7691</v>
      </c>
      <c r="F5045">
        <v>6655</v>
      </c>
      <c r="G5045">
        <v>6356</v>
      </c>
      <c r="H5045">
        <v>6691</v>
      </c>
    </row>
    <row r="5046" spans="1:8">
      <c r="A5046" t="s">
        <v>1700</v>
      </c>
      <c r="B5046" t="s">
        <v>367</v>
      </c>
      <c r="C5046" t="s">
        <v>1725</v>
      </c>
      <c r="D5046">
        <v>139</v>
      </c>
      <c r="E5046">
        <v>137</v>
      </c>
      <c r="F5046">
        <v>138</v>
      </c>
      <c r="G5046">
        <v>138</v>
      </c>
      <c r="H5046">
        <v>136</v>
      </c>
    </row>
    <row r="5047" spans="1:8">
      <c r="A5047" t="s">
        <v>1700</v>
      </c>
      <c r="B5047" t="s">
        <v>367</v>
      </c>
      <c r="C5047" t="s">
        <v>333</v>
      </c>
      <c r="D5047">
        <v>880</v>
      </c>
      <c r="E5047">
        <v>635</v>
      </c>
      <c r="F5047">
        <v>511</v>
      </c>
      <c r="G5047">
        <v>496</v>
      </c>
      <c r="H5047">
        <v>492</v>
      </c>
    </row>
    <row r="5048" spans="1:8">
      <c r="A5048" t="s">
        <v>1700</v>
      </c>
      <c r="B5048" t="s">
        <v>367</v>
      </c>
      <c r="C5048" t="s">
        <v>334</v>
      </c>
      <c r="D5048">
        <v>9188</v>
      </c>
      <c r="E5048">
        <v>8772</v>
      </c>
      <c r="F5048">
        <v>7556</v>
      </c>
      <c r="G5048">
        <v>7227</v>
      </c>
      <c r="H5048">
        <v>7193</v>
      </c>
    </row>
    <row r="5049" spans="1:8">
      <c r="A5049" t="s">
        <v>1700</v>
      </c>
      <c r="B5049" t="s">
        <v>367</v>
      </c>
      <c r="C5049" t="s">
        <v>335</v>
      </c>
      <c r="D5049">
        <v>1816</v>
      </c>
      <c r="E5049">
        <v>1969</v>
      </c>
      <c r="F5049">
        <v>1768</v>
      </c>
      <c r="G5049">
        <v>1768</v>
      </c>
      <c r="H5049">
        <v>1271</v>
      </c>
    </row>
    <row r="5050" spans="1:8">
      <c r="A5050" t="s">
        <v>1700</v>
      </c>
      <c r="B5050" t="s">
        <v>367</v>
      </c>
      <c r="C5050" t="s">
        <v>336</v>
      </c>
      <c r="D5050">
        <v>7792</v>
      </c>
      <c r="E5050">
        <v>7691</v>
      </c>
      <c r="F5050">
        <v>6655</v>
      </c>
      <c r="G5050">
        <v>6356</v>
      </c>
      <c r="H5050">
        <v>6691</v>
      </c>
    </row>
    <row r="5051" spans="1:8">
      <c r="A5051" t="s">
        <v>1700</v>
      </c>
      <c r="B5051" t="s">
        <v>367</v>
      </c>
      <c r="C5051" t="s">
        <v>337</v>
      </c>
      <c r="D5051">
        <v>7786</v>
      </c>
      <c r="E5051">
        <v>7431</v>
      </c>
      <c r="F5051">
        <v>3814</v>
      </c>
      <c r="G5051">
        <v>799</v>
      </c>
      <c r="H5051">
        <v>795</v>
      </c>
    </row>
    <row r="5052" spans="1:8">
      <c r="A5052" t="s">
        <v>1700</v>
      </c>
      <c r="B5052" t="s">
        <v>367</v>
      </c>
      <c r="C5052" t="s">
        <v>338</v>
      </c>
      <c r="D5052">
        <v>22142</v>
      </c>
      <c r="E5052">
        <v>22975</v>
      </c>
      <c r="F5052">
        <v>17755</v>
      </c>
      <c r="G5052">
        <v>13513</v>
      </c>
      <c r="H5052">
        <v>12851</v>
      </c>
    </row>
    <row r="5053" spans="1:8">
      <c r="A5053" t="s">
        <v>1700</v>
      </c>
      <c r="B5053" t="s">
        <v>367</v>
      </c>
      <c r="C5053" t="s">
        <v>339</v>
      </c>
      <c r="D5053">
        <v>14349</v>
      </c>
      <c r="E5053">
        <v>15284</v>
      </c>
      <c r="F5053">
        <v>11100</v>
      </c>
      <c r="G5053">
        <v>7157</v>
      </c>
      <c r="H5053">
        <v>6160</v>
      </c>
    </row>
    <row r="5054" spans="1:8">
      <c r="A5054" t="s">
        <v>1700</v>
      </c>
      <c r="B5054" t="s">
        <v>367</v>
      </c>
      <c r="C5054" t="s">
        <v>340</v>
      </c>
      <c r="D5054">
        <v>56</v>
      </c>
      <c r="E5054">
        <v>68</v>
      </c>
      <c r="F5054">
        <v>57</v>
      </c>
      <c r="G5054">
        <v>51</v>
      </c>
      <c r="H5054">
        <v>65</v>
      </c>
    </row>
    <row r="5055" spans="1:8">
      <c r="A5055" t="s">
        <v>1700</v>
      </c>
      <c r="B5055" t="s">
        <v>367</v>
      </c>
      <c r="C5055" t="s">
        <v>341</v>
      </c>
      <c r="D5055">
        <v>0</v>
      </c>
      <c r="E5055">
        <v>0</v>
      </c>
      <c r="F5055">
        <v>0</v>
      </c>
      <c r="G5055">
        <v>0</v>
      </c>
      <c r="H5055">
        <v>0</v>
      </c>
    </row>
    <row r="5056" spans="1:8">
      <c r="A5056" t="s">
        <v>1700</v>
      </c>
      <c r="B5056" t="s">
        <v>367</v>
      </c>
      <c r="C5056" t="s">
        <v>342</v>
      </c>
      <c r="D5056">
        <v>5169</v>
      </c>
      <c r="E5056">
        <v>5186</v>
      </c>
      <c r="F5056">
        <v>4630</v>
      </c>
      <c r="G5056">
        <v>4784</v>
      </c>
      <c r="H5056">
        <v>4576</v>
      </c>
    </row>
    <row r="5057" spans="1:8">
      <c r="A5057" t="s">
        <v>1700</v>
      </c>
      <c r="B5057" t="s">
        <v>367</v>
      </c>
      <c r="C5057" t="s">
        <v>1726</v>
      </c>
      <c r="D5057">
        <v>190</v>
      </c>
      <c r="E5057">
        <v>190</v>
      </c>
      <c r="F5057">
        <v>190</v>
      </c>
      <c r="G5057">
        <v>190</v>
      </c>
      <c r="H5057">
        <v>190</v>
      </c>
    </row>
    <row r="5058" spans="1:8">
      <c r="A5058" t="s">
        <v>1700</v>
      </c>
      <c r="B5058" t="s">
        <v>367</v>
      </c>
      <c r="C5058" t="s">
        <v>343</v>
      </c>
      <c r="D5058">
        <v>0</v>
      </c>
      <c r="E5058">
        <v>0</v>
      </c>
      <c r="F5058">
        <v>0</v>
      </c>
      <c r="G5058">
        <v>0</v>
      </c>
      <c r="H5058">
        <v>0</v>
      </c>
    </row>
    <row r="5059" spans="1:8">
      <c r="A5059" t="s">
        <v>1700</v>
      </c>
      <c r="B5059" t="s">
        <v>367</v>
      </c>
      <c r="C5059" t="s">
        <v>344</v>
      </c>
      <c r="D5059">
        <v>5169</v>
      </c>
      <c r="E5059">
        <v>5186</v>
      </c>
      <c r="F5059">
        <v>4630</v>
      </c>
      <c r="G5059">
        <v>4784</v>
      </c>
      <c r="H5059">
        <v>4576</v>
      </c>
    </row>
    <row r="5060" spans="1:8">
      <c r="A5060" t="s">
        <v>1700</v>
      </c>
      <c r="B5060" t="s">
        <v>367</v>
      </c>
      <c r="C5060" t="s">
        <v>345</v>
      </c>
      <c r="D5060">
        <v>0</v>
      </c>
      <c r="E5060">
        <v>0</v>
      </c>
      <c r="F5060">
        <v>0</v>
      </c>
      <c r="G5060">
        <v>0</v>
      </c>
      <c r="H5060">
        <v>0</v>
      </c>
    </row>
    <row r="5061" spans="1:8">
      <c r="A5061" t="s">
        <v>1700</v>
      </c>
      <c r="B5061" t="s">
        <v>367</v>
      </c>
      <c r="C5061" t="s">
        <v>346</v>
      </c>
      <c r="D5061">
        <v>1108</v>
      </c>
      <c r="E5061">
        <v>1356</v>
      </c>
      <c r="F5061">
        <v>1360</v>
      </c>
      <c r="G5061">
        <v>1247</v>
      </c>
      <c r="H5061">
        <v>1298</v>
      </c>
    </row>
    <row r="5062" spans="1:8">
      <c r="A5062" t="s">
        <v>1700</v>
      </c>
      <c r="B5062" t="s">
        <v>367</v>
      </c>
      <c r="C5062" t="s">
        <v>347</v>
      </c>
      <c r="D5062">
        <v>4111</v>
      </c>
      <c r="E5062">
        <v>4654</v>
      </c>
      <c r="F5062">
        <v>4417</v>
      </c>
      <c r="G5062">
        <v>4028</v>
      </c>
      <c r="H5062">
        <v>4166</v>
      </c>
    </row>
    <row r="5063" spans="1:8">
      <c r="A5063" t="s">
        <v>1700</v>
      </c>
      <c r="B5063" t="s">
        <v>368</v>
      </c>
      <c r="C5063" t="s">
        <v>133</v>
      </c>
      <c r="D5063">
        <v>0</v>
      </c>
      <c r="E5063">
        <v>0</v>
      </c>
      <c r="F5063">
        <v>0</v>
      </c>
      <c r="G5063">
        <v>0</v>
      </c>
      <c r="H5063">
        <v>0</v>
      </c>
    </row>
    <row r="5064" spans="1:8">
      <c r="A5064" t="s">
        <v>1700</v>
      </c>
      <c r="B5064" t="s">
        <v>368</v>
      </c>
      <c r="C5064" t="s">
        <v>134</v>
      </c>
      <c r="D5064">
        <v>3936</v>
      </c>
      <c r="E5064">
        <v>3353</v>
      </c>
      <c r="F5064">
        <v>2093</v>
      </c>
      <c r="G5064">
        <v>5731</v>
      </c>
      <c r="H5064">
        <v>6404</v>
      </c>
    </row>
    <row r="5065" spans="1:8">
      <c r="A5065" t="s">
        <v>1700</v>
      </c>
      <c r="B5065" t="s">
        <v>368</v>
      </c>
      <c r="C5065" t="s">
        <v>135</v>
      </c>
      <c r="D5065">
        <v>3936</v>
      </c>
      <c r="E5065">
        <v>3353</v>
      </c>
      <c r="F5065">
        <v>2093</v>
      </c>
      <c r="G5065">
        <v>5731</v>
      </c>
      <c r="H5065">
        <v>6404</v>
      </c>
    </row>
    <row r="5066" spans="1:8">
      <c r="A5066" t="s">
        <v>1700</v>
      </c>
      <c r="B5066" t="s">
        <v>368</v>
      </c>
      <c r="C5066" t="s">
        <v>136</v>
      </c>
      <c r="D5066">
        <v>3936</v>
      </c>
      <c r="E5066">
        <v>3353</v>
      </c>
      <c r="F5066">
        <v>2093</v>
      </c>
      <c r="G5066">
        <v>5731</v>
      </c>
      <c r="H5066">
        <v>6404</v>
      </c>
    </row>
    <row r="5067" spans="1:8">
      <c r="A5067" t="s">
        <v>1700</v>
      </c>
      <c r="B5067" t="s">
        <v>368</v>
      </c>
      <c r="C5067" t="s">
        <v>137</v>
      </c>
      <c r="D5067">
        <v>125</v>
      </c>
      <c r="E5067">
        <v>118</v>
      </c>
      <c r="F5067">
        <v>130</v>
      </c>
      <c r="G5067">
        <v>96</v>
      </c>
      <c r="H5067">
        <v>117</v>
      </c>
    </row>
    <row r="5068" spans="1:8">
      <c r="A5068" t="s">
        <v>1700</v>
      </c>
      <c r="B5068" t="s">
        <v>368</v>
      </c>
      <c r="C5068" t="s">
        <v>138</v>
      </c>
      <c r="D5068">
        <v>125</v>
      </c>
      <c r="E5068">
        <v>118</v>
      </c>
      <c r="F5068">
        <v>130</v>
      </c>
      <c r="G5068">
        <v>96</v>
      </c>
      <c r="H5068">
        <v>117</v>
      </c>
    </row>
    <row r="5069" spans="1:8">
      <c r="A5069" t="s">
        <v>1700</v>
      </c>
      <c r="B5069" t="s">
        <v>368</v>
      </c>
      <c r="C5069" t="s">
        <v>139</v>
      </c>
      <c r="D5069">
        <v>125</v>
      </c>
      <c r="E5069">
        <v>118</v>
      </c>
      <c r="F5069">
        <v>130</v>
      </c>
      <c r="G5069">
        <v>96</v>
      </c>
      <c r="H5069">
        <v>117</v>
      </c>
    </row>
    <row r="5070" spans="1:8">
      <c r="A5070" t="s">
        <v>1700</v>
      </c>
      <c r="B5070" t="s">
        <v>368</v>
      </c>
      <c r="C5070" t="s">
        <v>1701</v>
      </c>
      <c r="D5070">
        <v>0</v>
      </c>
      <c r="E5070">
        <v>0</v>
      </c>
      <c r="F5070">
        <v>0</v>
      </c>
      <c r="G5070">
        <v>0</v>
      </c>
      <c r="H5070">
        <v>0</v>
      </c>
    </row>
    <row r="5071" spans="1:8">
      <c r="A5071" t="s">
        <v>1700</v>
      </c>
      <c r="B5071" t="s">
        <v>368</v>
      </c>
      <c r="C5071" t="s">
        <v>1702</v>
      </c>
      <c r="D5071">
        <v>0</v>
      </c>
      <c r="E5071">
        <v>0</v>
      </c>
      <c r="F5071">
        <v>0</v>
      </c>
      <c r="G5071">
        <v>0</v>
      </c>
      <c r="H5071">
        <v>0</v>
      </c>
    </row>
    <row r="5072" spans="1:8">
      <c r="A5072" t="s">
        <v>1700</v>
      </c>
      <c r="B5072" t="s">
        <v>368</v>
      </c>
      <c r="C5072" t="s">
        <v>140</v>
      </c>
      <c r="D5072">
        <v>2054</v>
      </c>
      <c r="E5072">
        <v>919</v>
      </c>
      <c r="F5072">
        <v>727</v>
      </c>
      <c r="G5072">
        <v>773</v>
      </c>
      <c r="H5072">
        <v>600</v>
      </c>
    </row>
    <row r="5073" spans="1:8">
      <c r="A5073" t="s">
        <v>1700</v>
      </c>
      <c r="B5073" t="s">
        <v>368</v>
      </c>
      <c r="C5073" t="s">
        <v>141</v>
      </c>
      <c r="D5073">
        <v>1</v>
      </c>
      <c r="E5073">
        <v>1</v>
      </c>
      <c r="F5073">
        <v>1</v>
      </c>
      <c r="G5073">
        <v>1</v>
      </c>
      <c r="H5073">
        <v>1</v>
      </c>
    </row>
    <row r="5074" spans="1:8">
      <c r="A5074" t="s">
        <v>1700</v>
      </c>
      <c r="B5074" t="s">
        <v>368</v>
      </c>
      <c r="C5074" t="s">
        <v>142</v>
      </c>
      <c r="D5074">
        <v>2054</v>
      </c>
      <c r="E5074">
        <v>919</v>
      </c>
      <c r="F5074">
        <v>727</v>
      </c>
      <c r="G5074">
        <v>773</v>
      </c>
      <c r="H5074">
        <v>600</v>
      </c>
    </row>
    <row r="5075" spans="1:8">
      <c r="A5075" t="s">
        <v>1700</v>
      </c>
      <c r="B5075" t="s">
        <v>368</v>
      </c>
      <c r="C5075" t="s">
        <v>143</v>
      </c>
      <c r="D5075">
        <v>1</v>
      </c>
      <c r="E5075">
        <v>1</v>
      </c>
      <c r="F5075">
        <v>1</v>
      </c>
      <c r="G5075">
        <v>1</v>
      </c>
      <c r="H5075">
        <v>1</v>
      </c>
    </row>
    <row r="5076" spans="1:8">
      <c r="A5076" t="s">
        <v>1700</v>
      </c>
      <c r="B5076" t="s">
        <v>368</v>
      </c>
      <c r="C5076" t="s">
        <v>144</v>
      </c>
      <c r="D5076">
        <v>7553</v>
      </c>
      <c r="E5076">
        <v>6416</v>
      </c>
      <c r="F5076">
        <v>6235</v>
      </c>
      <c r="G5076">
        <v>5805</v>
      </c>
      <c r="H5076">
        <v>6245</v>
      </c>
    </row>
    <row r="5077" spans="1:8">
      <c r="A5077" t="s">
        <v>1700</v>
      </c>
      <c r="B5077" t="s">
        <v>368</v>
      </c>
      <c r="C5077" t="s">
        <v>145</v>
      </c>
      <c r="D5077">
        <v>102172</v>
      </c>
      <c r="E5077">
        <v>103562</v>
      </c>
      <c r="F5077">
        <v>100304</v>
      </c>
      <c r="G5077">
        <v>88715</v>
      </c>
      <c r="H5077">
        <v>85338</v>
      </c>
    </row>
    <row r="5078" spans="1:8">
      <c r="A5078" t="s">
        <v>1700</v>
      </c>
      <c r="B5078" t="s">
        <v>368</v>
      </c>
      <c r="C5078" t="s">
        <v>146</v>
      </c>
      <c r="D5078">
        <v>0</v>
      </c>
      <c r="E5078">
        <v>0</v>
      </c>
      <c r="F5078">
        <v>0</v>
      </c>
      <c r="G5078">
        <v>0</v>
      </c>
      <c r="H5078">
        <v>0</v>
      </c>
    </row>
    <row r="5079" spans="1:8">
      <c r="A5079" t="s">
        <v>1700</v>
      </c>
      <c r="B5079" t="s">
        <v>368</v>
      </c>
      <c r="C5079" t="s">
        <v>147</v>
      </c>
      <c r="D5079">
        <v>0</v>
      </c>
      <c r="E5079">
        <v>0</v>
      </c>
      <c r="F5079">
        <v>0</v>
      </c>
      <c r="G5079">
        <v>0</v>
      </c>
      <c r="H5079">
        <v>0</v>
      </c>
    </row>
    <row r="5080" spans="1:8">
      <c r="A5080" t="s">
        <v>1700</v>
      </c>
      <c r="B5080" t="s">
        <v>368</v>
      </c>
      <c r="C5080" t="s">
        <v>1703</v>
      </c>
      <c r="D5080">
        <v>16</v>
      </c>
      <c r="E5080">
        <v>16</v>
      </c>
      <c r="F5080">
        <v>16</v>
      </c>
      <c r="G5080">
        <v>41</v>
      </c>
      <c r="H5080">
        <v>46</v>
      </c>
    </row>
    <row r="5081" spans="1:8">
      <c r="A5081" t="s">
        <v>1700</v>
      </c>
      <c r="B5081" t="s">
        <v>368</v>
      </c>
      <c r="C5081" t="s">
        <v>148</v>
      </c>
      <c r="D5081">
        <v>0</v>
      </c>
      <c r="E5081">
        <v>0</v>
      </c>
      <c r="F5081">
        <v>0</v>
      </c>
      <c r="G5081">
        <v>0</v>
      </c>
      <c r="H5081">
        <v>0</v>
      </c>
    </row>
    <row r="5082" spans="1:8">
      <c r="A5082" t="s">
        <v>1700</v>
      </c>
      <c r="B5082" t="s">
        <v>368</v>
      </c>
      <c r="C5082" t="s">
        <v>149</v>
      </c>
      <c r="D5082">
        <v>0</v>
      </c>
      <c r="E5082">
        <v>0</v>
      </c>
      <c r="F5082">
        <v>0</v>
      </c>
      <c r="G5082">
        <v>0</v>
      </c>
      <c r="H5082">
        <v>0</v>
      </c>
    </row>
    <row r="5083" spans="1:8">
      <c r="A5083" t="s">
        <v>1700</v>
      </c>
      <c r="B5083" t="s">
        <v>368</v>
      </c>
      <c r="C5083" t="s">
        <v>150</v>
      </c>
      <c r="D5083">
        <v>0</v>
      </c>
      <c r="E5083">
        <v>0</v>
      </c>
      <c r="F5083">
        <v>0</v>
      </c>
      <c r="G5083">
        <v>0</v>
      </c>
      <c r="H5083">
        <v>0</v>
      </c>
    </row>
    <row r="5084" spans="1:8">
      <c r="A5084" t="s">
        <v>1700</v>
      </c>
      <c r="B5084" t="s">
        <v>368</v>
      </c>
      <c r="C5084" t="s">
        <v>151</v>
      </c>
      <c r="D5084">
        <v>0</v>
      </c>
      <c r="E5084">
        <v>0</v>
      </c>
      <c r="F5084">
        <v>0</v>
      </c>
      <c r="G5084">
        <v>0</v>
      </c>
      <c r="H5084">
        <v>0</v>
      </c>
    </row>
    <row r="5085" spans="1:8">
      <c r="A5085" t="s">
        <v>1700</v>
      </c>
      <c r="B5085" t="s">
        <v>368</v>
      </c>
      <c r="C5085" t="s">
        <v>152</v>
      </c>
      <c r="D5085">
        <v>1704</v>
      </c>
      <c r="E5085">
        <v>1577</v>
      </c>
      <c r="F5085">
        <v>1711</v>
      </c>
      <c r="G5085">
        <v>1327</v>
      </c>
      <c r="H5085">
        <v>1588</v>
      </c>
    </row>
    <row r="5086" spans="1:8">
      <c r="A5086" t="s">
        <v>1700</v>
      </c>
      <c r="B5086" t="s">
        <v>368</v>
      </c>
      <c r="C5086" t="s">
        <v>1704</v>
      </c>
      <c r="D5086">
        <v>0</v>
      </c>
      <c r="E5086">
        <v>0</v>
      </c>
      <c r="F5086">
        <v>0</v>
      </c>
      <c r="G5086">
        <v>0</v>
      </c>
      <c r="H5086">
        <v>0</v>
      </c>
    </row>
    <row r="5087" spans="1:8">
      <c r="A5087" t="s">
        <v>1700</v>
      </c>
      <c r="B5087" t="s">
        <v>368</v>
      </c>
      <c r="C5087" t="s">
        <v>153</v>
      </c>
      <c r="D5087">
        <v>465</v>
      </c>
      <c r="E5087">
        <v>537</v>
      </c>
      <c r="F5087">
        <v>449</v>
      </c>
      <c r="G5087">
        <v>329</v>
      </c>
      <c r="H5087">
        <v>0</v>
      </c>
    </row>
    <row r="5088" spans="1:8">
      <c r="A5088" t="s">
        <v>1700</v>
      </c>
      <c r="B5088" t="s">
        <v>368</v>
      </c>
      <c r="C5088" t="s">
        <v>154</v>
      </c>
      <c r="D5088">
        <v>0</v>
      </c>
      <c r="E5088">
        <v>0</v>
      </c>
      <c r="F5088">
        <v>0</v>
      </c>
      <c r="G5088">
        <v>0</v>
      </c>
      <c r="H5088">
        <v>0</v>
      </c>
    </row>
    <row r="5089" spans="1:8">
      <c r="A5089" t="s">
        <v>1700</v>
      </c>
      <c r="B5089" t="s">
        <v>368</v>
      </c>
      <c r="C5089" t="s">
        <v>155</v>
      </c>
      <c r="D5089">
        <v>465</v>
      </c>
      <c r="E5089">
        <v>537</v>
      </c>
      <c r="F5089">
        <v>449</v>
      </c>
      <c r="G5089">
        <v>329</v>
      </c>
      <c r="H5089">
        <v>0</v>
      </c>
    </row>
    <row r="5090" spans="1:8">
      <c r="A5090" t="s">
        <v>1700</v>
      </c>
      <c r="B5090" t="s">
        <v>368</v>
      </c>
      <c r="C5090" t="s">
        <v>156</v>
      </c>
      <c r="D5090">
        <v>0</v>
      </c>
      <c r="E5090">
        <v>0</v>
      </c>
      <c r="F5090">
        <v>0</v>
      </c>
      <c r="G5090">
        <v>0</v>
      </c>
      <c r="H5090">
        <v>0</v>
      </c>
    </row>
    <row r="5091" spans="1:8">
      <c r="A5091" t="s">
        <v>1700</v>
      </c>
      <c r="B5091" t="s">
        <v>368</v>
      </c>
      <c r="C5091" t="s">
        <v>157</v>
      </c>
      <c r="D5091">
        <v>2168</v>
      </c>
      <c r="E5091">
        <v>2113</v>
      </c>
      <c r="F5091">
        <v>2160</v>
      </c>
      <c r="G5091">
        <v>1657</v>
      </c>
      <c r="H5091">
        <v>1588</v>
      </c>
    </row>
    <row r="5092" spans="1:8">
      <c r="A5092" t="s">
        <v>1700</v>
      </c>
      <c r="B5092" t="s">
        <v>368</v>
      </c>
      <c r="C5092" t="s">
        <v>158</v>
      </c>
      <c r="D5092">
        <v>465</v>
      </c>
      <c r="E5092">
        <v>537</v>
      </c>
      <c r="F5092">
        <v>449</v>
      </c>
      <c r="G5092">
        <v>329</v>
      </c>
      <c r="H5092">
        <v>0</v>
      </c>
    </row>
    <row r="5093" spans="1:8">
      <c r="A5093" t="s">
        <v>1700</v>
      </c>
      <c r="B5093" t="s">
        <v>368</v>
      </c>
      <c r="C5093" t="s">
        <v>159</v>
      </c>
      <c r="D5093">
        <v>0</v>
      </c>
      <c r="E5093">
        <v>0</v>
      </c>
      <c r="F5093">
        <v>0</v>
      </c>
      <c r="G5093">
        <v>0</v>
      </c>
      <c r="H5093">
        <v>0</v>
      </c>
    </row>
    <row r="5094" spans="1:8">
      <c r="A5094" t="s">
        <v>1700</v>
      </c>
      <c r="B5094" t="s">
        <v>368</v>
      </c>
      <c r="C5094" t="s">
        <v>160</v>
      </c>
      <c r="D5094">
        <v>39434</v>
      </c>
      <c r="E5094">
        <v>26790</v>
      </c>
      <c r="F5094">
        <v>26856</v>
      </c>
      <c r="G5094">
        <v>26227</v>
      </c>
      <c r="H5094">
        <v>23757</v>
      </c>
    </row>
    <row r="5095" spans="1:8">
      <c r="A5095" t="s">
        <v>1700</v>
      </c>
      <c r="B5095" t="s">
        <v>368</v>
      </c>
      <c r="C5095" t="s">
        <v>161</v>
      </c>
      <c r="D5095">
        <v>8560</v>
      </c>
      <c r="E5095">
        <v>8731</v>
      </c>
      <c r="F5095">
        <v>9138</v>
      </c>
      <c r="G5095">
        <v>8154</v>
      </c>
      <c r="H5095">
        <v>9072</v>
      </c>
    </row>
    <row r="5096" spans="1:8">
      <c r="A5096" t="s">
        <v>1700</v>
      </c>
      <c r="B5096" t="s">
        <v>368</v>
      </c>
      <c r="C5096" t="s">
        <v>162</v>
      </c>
      <c r="D5096">
        <v>88</v>
      </c>
      <c r="E5096">
        <v>92</v>
      </c>
      <c r="F5096">
        <v>44</v>
      </c>
      <c r="G5096">
        <v>43</v>
      </c>
      <c r="H5096">
        <v>27</v>
      </c>
    </row>
    <row r="5097" spans="1:8">
      <c r="A5097" t="s">
        <v>1700</v>
      </c>
      <c r="B5097" t="s">
        <v>368</v>
      </c>
      <c r="C5097" t="s">
        <v>163</v>
      </c>
      <c r="D5097">
        <v>3518</v>
      </c>
      <c r="E5097">
        <v>3937</v>
      </c>
      <c r="F5097">
        <v>4699</v>
      </c>
      <c r="G5097">
        <v>3922</v>
      </c>
      <c r="H5097">
        <v>3870</v>
      </c>
    </row>
    <row r="5098" spans="1:8">
      <c r="A5098" t="s">
        <v>1700</v>
      </c>
      <c r="B5098" t="s">
        <v>368</v>
      </c>
      <c r="C5098" t="s">
        <v>164</v>
      </c>
      <c r="D5098">
        <v>31488</v>
      </c>
      <c r="E5098">
        <v>32098</v>
      </c>
      <c r="F5098">
        <v>30281</v>
      </c>
      <c r="G5098">
        <v>28856</v>
      </c>
      <c r="H5098">
        <v>26888</v>
      </c>
    </row>
    <row r="5099" spans="1:8">
      <c r="A5099" t="s">
        <v>1700</v>
      </c>
      <c r="B5099" t="s">
        <v>368</v>
      </c>
      <c r="C5099" t="s">
        <v>165</v>
      </c>
      <c r="D5099">
        <v>83088</v>
      </c>
      <c r="E5099">
        <v>71647</v>
      </c>
      <c r="F5099">
        <v>71018</v>
      </c>
      <c r="G5099">
        <v>67203</v>
      </c>
      <c r="H5099">
        <v>63614</v>
      </c>
    </row>
    <row r="5100" spans="1:8">
      <c r="A5100" t="s">
        <v>1700</v>
      </c>
      <c r="B5100" t="s">
        <v>368</v>
      </c>
      <c r="C5100" t="s">
        <v>166</v>
      </c>
      <c r="D5100">
        <v>83000</v>
      </c>
      <c r="E5100">
        <v>71555</v>
      </c>
      <c r="F5100">
        <v>70974</v>
      </c>
      <c r="G5100">
        <v>67160</v>
      </c>
      <c r="H5100">
        <v>63587</v>
      </c>
    </row>
    <row r="5101" spans="1:8">
      <c r="A5101" t="s">
        <v>1700</v>
      </c>
      <c r="B5101" t="s">
        <v>368</v>
      </c>
      <c r="C5101" t="s">
        <v>167</v>
      </c>
      <c r="D5101">
        <v>88</v>
      </c>
      <c r="E5101">
        <v>92</v>
      </c>
      <c r="F5101">
        <v>44</v>
      </c>
      <c r="G5101">
        <v>43</v>
      </c>
      <c r="H5101">
        <v>27</v>
      </c>
    </row>
    <row r="5102" spans="1:8">
      <c r="A5102" t="s">
        <v>1700</v>
      </c>
      <c r="B5102" t="s">
        <v>368</v>
      </c>
      <c r="C5102" t="s">
        <v>168</v>
      </c>
      <c r="D5102">
        <v>81389</v>
      </c>
      <c r="E5102">
        <v>70657</v>
      </c>
      <c r="F5102">
        <v>70075</v>
      </c>
      <c r="G5102">
        <v>66204</v>
      </c>
      <c r="H5102">
        <v>63221</v>
      </c>
    </row>
    <row r="5103" spans="1:8">
      <c r="A5103" t="s">
        <v>1700</v>
      </c>
      <c r="B5103" t="s">
        <v>368</v>
      </c>
      <c r="C5103" t="s">
        <v>169</v>
      </c>
      <c r="D5103">
        <v>230</v>
      </c>
      <c r="E5103">
        <v>357</v>
      </c>
      <c r="F5103">
        <v>124</v>
      </c>
      <c r="G5103">
        <v>640</v>
      </c>
      <c r="H5103">
        <v>154</v>
      </c>
    </row>
    <row r="5104" spans="1:8">
      <c r="A5104" t="s">
        <v>1700</v>
      </c>
      <c r="B5104" t="s">
        <v>368</v>
      </c>
      <c r="C5104" t="s">
        <v>1705</v>
      </c>
      <c r="D5104">
        <v>4920</v>
      </c>
      <c r="E5104">
        <v>4864</v>
      </c>
      <c r="F5104">
        <v>4756</v>
      </c>
      <c r="G5104">
        <v>4875</v>
      </c>
      <c r="H5104">
        <v>5026</v>
      </c>
    </row>
    <row r="5105" spans="1:8">
      <c r="A5105" t="s">
        <v>1700</v>
      </c>
      <c r="B5105" t="s">
        <v>368</v>
      </c>
      <c r="C5105" t="s">
        <v>170</v>
      </c>
      <c r="D5105">
        <v>15232</v>
      </c>
      <c r="E5105">
        <v>14838</v>
      </c>
      <c r="F5105">
        <v>13840</v>
      </c>
      <c r="G5105">
        <v>10103</v>
      </c>
      <c r="H5105">
        <v>7722</v>
      </c>
    </row>
    <row r="5106" spans="1:8">
      <c r="A5106" t="s">
        <v>1700</v>
      </c>
      <c r="B5106" t="s">
        <v>368</v>
      </c>
      <c r="C5106" t="s">
        <v>171</v>
      </c>
      <c r="D5106">
        <v>-14135</v>
      </c>
      <c r="E5106">
        <v>-3642</v>
      </c>
      <c r="F5106">
        <v>584</v>
      </c>
      <c r="G5106">
        <v>10646</v>
      </c>
      <c r="H5106">
        <v>8333</v>
      </c>
    </row>
    <row r="5107" spans="1:8">
      <c r="A5107" t="s">
        <v>1700</v>
      </c>
      <c r="B5107" t="s">
        <v>368</v>
      </c>
      <c r="C5107" t="s">
        <v>172</v>
      </c>
      <c r="D5107">
        <v>15001</v>
      </c>
      <c r="E5107">
        <v>14481</v>
      </c>
      <c r="F5107">
        <v>13717</v>
      </c>
      <c r="G5107">
        <v>9463</v>
      </c>
      <c r="H5107">
        <v>7568</v>
      </c>
    </row>
    <row r="5108" spans="1:8">
      <c r="A5108" t="s">
        <v>1700</v>
      </c>
      <c r="B5108" t="s">
        <v>368</v>
      </c>
      <c r="C5108" t="s">
        <v>173</v>
      </c>
      <c r="D5108">
        <v>5307</v>
      </c>
      <c r="E5108">
        <v>5300</v>
      </c>
      <c r="F5108">
        <v>5309</v>
      </c>
      <c r="G5108">
        <v>4831</v>
      </c>
      <c r="H5108">
        <v>5445</v>
      </c>
    </row>
    <row r="5109" spans="1:8">
      <c r="A5109" t="s">
        <v>1700</v>
      </c>
      <c r="B5109" t="s">
        <v>368</v>
      </c>
      <c r="C5109" t="s">
        <v>174</v>
      </c>
      <c r="D5109">
        <v>111</v>
      </c>
      <c r="E5109">
        <v>113</v>
      </c>
      <c r="F5109">
        <v>115</v>
      </c>
      <c r="G5109">
        <v>117</v>
      </c>
      <c r="H5109">
        <v>119</v>
      </c>
    </row>
    <row r="5110" spans="1:8">
      <c r="A5110" t="s">
        <v>1700</v>
      </c>
      <c r="B5110" t="s">
        <v>368</v>
      </c>
      <c r="C5110" t="s">
        <v>175</v>
      </c>
      <c r="D5110">
        <v>81</v>
      </c>
      <c r="E5110">
        <v>82</v>
      </c>
      <c r="F5110">
        <v>83</v>
      </c>
      <c r="G5110">
        <v>83</v>
      </c>
      <c r="H5110">
        <v>81</v>
      </c>
    </row>
    <row r="5111" spans="1:8">
      <c r="A5111" t="s">
        <v>1700</v>
      </c>
      <c r="B5111" t="s">
        <v>368</v>
      </c>
      <c r="C5111" t="s">
        <v>176</v>
      </c>
      <c r="D5111">
        <v>0</v>
      </c>
      <c r="E5111">
        <v>0</v>
      </c>
      <c r="F5111">
        <v>0</v>
      </c>
      <c r="G5111">
        <v>0</v>
      </c>
      <c r="H5111">
        <v>0</v>
      </c>
    </row>
    <row r="5112" spans="1:8">
      <c r="A5112" t="s">
        <v>1700</v>
      </c>
      <c r="B5112" t="s">
        <v>368</v>
      </c>
      <c r="C5112" t="s">
        <v>177</v>
      </c>
      <c r="D5112">
        <v>5499</v>
      </c>
      <c r="E5112">
        <v>5496</v>
      </c>
      <c r="F5112">
        <v>5507</v>
      </c>
      <c r="G5112">
        <v>5032</v>
      </c>
      <c r="H5112">
        <v>5644</v>
      </c>
    </row>
    <row r="5113" spans="1:8">
      <c r="A5113" t="s">
        <v>1700</v>
      </c>
      <c r="B5113" t="s">
        <v>368</v>
      </c>
      <c r="C5113" t="s">
        <v>178</v>
      </c>
      <c r="D5113">
        <v>0</v>
      </c>
      <c r="E5113">
        <v>0</v>
      </c>
      <c r="F5113">
        <v>0</v>
      </c>
      <c r="G5113">
        <v>0</v>
      </c>
      <c r="H5113">
        <v>0</v>
      </c>
    </row>
    <row r="5114" spans="1:8">
      <c r="A5114" t="s">
        <v>1700</v>
      </c>
      <c r="B5114" t="s">
        <v>368</v>
      </c>
      <c r="C5114" t="s">
        <v>179</v>
      </c>
      <c r="D5114">
        <v>0</v>
      </c>
      <c r="E5114">
        <v>0</v>
      </c>
      <c r="F5114">
        <v>0</v>
      </c>
      <c r="G5114">
        <v>0</v>
      </c>
      <c r="H5114">
        <v>0</v>
      </c>
    </row>
    <row r="5115" spans="1:8">
      <c r="A5115" t="s">
        <v>1700</v>
      </c>
      <c r="B5115" t="s">
        <v>368</v>
      </c>
      <c r="C5115" t="s">
        <v>180</v>
      </c>
      <c r="D5115">
        <v>0</v>
      </c>
      <c r="E5115">
        <v>0</v>
      </c>
      <c r="F5115">
        <v>0</v>
      </c>
      <c r="G5115">
        <v>0</v>
      </c>
      <c r="H5115">
        <v>0</v>
      </c>
    </row>
    <row r="5116" spans="1:8">
      <c r="A5116" t="s">
        <v>1700</v>
      </c>
      <c r="B5116" t="s">
        <v>368</v>
      </c>
      <c r="C5116" t="s">
        <v>181</v>
      </c>
      <c r="D5116">
        <v>13364</v>
      </c>
      <c r="E5116">
        <v>15174</v>
      </c>
      <c r="F5116">
        <v>14154</v>
      </c>
      <c r="G5116">
        <v>13019</v>
      </c>
      <c r="H5116">
        <v>13474</v>
      </c>
    </row>
    <row r="5117" spans="1:8">
      <c r="A5117" t="s">
        <v>1700</v>
      </c>
      <c r="B5117" t="s">
        <v>368</v>
      </c>
      <c r="C5117" t="s">
        <v>182</v>
      </c>
      <c r="D5117">
        <v>9070</v>
      </c>
      <c r="E5117">
        <v>10357</v>
      </c>
      <c r="F5117">
        <v>9519</v>
      </c>
      <c r="G5117">
        <v>8959</v>
      </c>
      <c r="H5117">
        <v>8781</v>
      </c>
    </row>
    <row r="5118" spans="1:8">
      <c r="A5118" t="s">
        <v>1700</v>
      </c>
      <c r="B5118" t="s">
        <v>368</v>
      </c>
      <c r="C5118" t="s">
        <v>183</v>
      </c>
      <c r="D5118">
        <v>15827</v>
      </c>
      <c r="E5118">
        <v>16623</v>
      </c>
      <c r="F5118">
        <v>16356</v>
      </c>
      <c r="G5118">
        <v>16737</v>
      </c>
      <c r="H5118">
        <v>17272</v>
      </c>
    </row>
    <row r="5119" spans="1:8">
      <c r="A5119" t="s">
        <v>1700</v>
      </c>
      <c r="B5119" t="s">
        <v>368</v>
      </c>
      <c r="C5119" t="s">
        <v>184</v>
      </c>
      <c r="D5119">
        <v>38261</v>
      </c>
      <c r="E5119">
        <v>42155</v>
      </c>
      <c r="F5119">
        <v>40030</v>
      </c>
      <c r="G5119">
        <v>38715</v>
      </c>
      <c r="H5119">
        <v>39527</v>
      </c>
    </row>
    <row r="5120" spans="1:8">
      <c r="A5120" t="s">
        <v>1700</v>
      </c>
      <c r="B5120" t="s">
        <v>368</v>
      </c>
      <c r="C5120" t="s">
        <v>185</v>
      </c>
      <c r="D5120">
        <v>38261</v>
      </c>
      <c r="E5120">
        <v>42155</v>
      </c>
      <c r="F5120">
        <v>40030</v>
      </c>
      <c r="G5120">
        <v>38715</v>
      </c>
      <c r="H5120">
        <v>39527</v>
      </c>
    </row>
    <row r="5121" spans="1:8">
      <c r="A5121" t="s">
        <v>1700</v>
      </c>
      <c r="B5121" t="s">
        <v>368</v>
      </c>
      <c r="C5121" t="s">
        <v>186</v>
      </c>
      <c r="D5121">
        <v>0</v>
      </c>
      <c r="E5121">
        <v>0</v>
      </c>
      <c r="F5121">
        <v>0</v>
      </c>
      <c r="G5121">
        <v>0</v>
      </c>
      <c r="H5121">
        <v>0</v>
      </c>
    </row>
    <row r="5122" spans="1:8">
      <c r="A5122" t="s">
        <v>1700</v>
      </c>
      <c r="B5122" t="s">
        <v>368</v>
      </c>
      <c r="C5122" t="s">
        <v>187</v>
      </c>
      <c r="D5122">
        <v>0</v>
      </c>
      <c r="E5122">
        <v>0</v>
      </c>
      <c r="F5122">
        <v>0</v>
      </c>
      <c r="G5122">
        <v>0</v>
      </c>
      <c r="H5122">
        <v>0</v>
      </c>
    </row>
    <row r="5123" spans="1:8">
      <c r="A5123" t="s">
        <v>1700</v>
      </c>
      <c r="B5123" t="s">
        <v>368</v>
      </c>
      <c r="C5123" t="s">
        <v>1706</v>
      </c>
      <c r="D5123">
        <v>2537</v>
      </c>
      <c r="E5123">
        <v>2479</v>
      </c>
      <c r="F5123">
        <v>2495</v>
      </c>
      <c r="G5123">
        <v>2452</v>
      </c>
      <c r="H5123">
        <v>2532</v>
      </c>
    </row>
    <row r="5124" spans="1:8">
      <c r="A5124" t="s">
        <v>1700</v>
      </c>
      <c r="B5124" t="s">
        <v>368</v>
      </c>
      <c r="C5124" t="s">
        <v>188</v>
      </c>
      <c r="D5124">
        <v>228714</v>
      </c>
      <c r="E5124">
        <v>221545</v>
      </c>
      <c r="F5124">
        <v>215222</v>
      </c>
      <c r="G5124">
        <v>206129</v>
      </c>
      <c r="H5124">
        <v>222970</v>
      </c>
    </row>
    <row r="5125" spans="1:8">
      <c r="A5125" t="s">
        <v>1700</v>
      </c>
      <c r="B5125" t="s">
        <v>368</v>
      </c>
      <c r="C5125" t="s">
        <v>189</v>
      </c>
      <c r="D5125">
        <v>0</v>
      </c>
      <c r="E5125">
        <v>0</v>
      </c>
      <c r="F5125">
        <v>0</v>
      </c>
      <c r="G5125">
        <v>0</v>
      </c>
      <c r="H5125">
        <v>0</v>
      </c>
    </row>
    <row r="5126" spans="1:8">
      <c r="A5126" t="s">
        <v>1700</v>
      </c>
      <c r="B5126" t="s">
        <v>368</v>
      </c>
      <c r="C5126" t="s">
        <v>190</v>
      </c>
      <c r="D5126">
        <v>0</v>
      </c>
      <c r="E5126">
        <v>0</v>
      </c>
      <c r="F5126">
        <v>0</v>
      </c>
      <c r="G5126">
        <v>0</v>
      </c>
      <c r="H5126">
        <v>0</v>
      </c>
    </row>
    <row r="5127" spans="1:8">
      <c r="A5127" t="s">
        <v>1700</v>
      </c>
      <c r="B5127" t="s">
        <v>368</v>
      </c>
      <c r="C5127" t="s">
        <v>191</v>
      </c>
      <c r="D5127">
        <v>0</v>
      </c>
      <c r="E5127">
        <v>0</v>
      </c>
      <c r="F5127">
        <v>0</v>
      </c>
      <c r="G5127">
        <v>0</v>
      </c>
      <c r="H5127">
        <v>0</v>
      </c>
    </row>
    <row r="5128" spans="1:8">
      <c r="A5128" t="s">
        <v>1700</v>
      </c>
      <c r="B5128" t="s">
        <v>368</v>
      </c>
      <c r="C5128" t="s">
        <v>192</v>
      </c>
      <c r="D5128">
        <v>62253.599999999999</v>
      </c>
      <c r="E5128">
        <v>65477.1</v>
      </c>
      <c r="F5128">
        <v>68690.399999999994</v>
      </c>
      <c r="G5128">
        <v>70740</v>
      </c>
      <c r="H5128">
        <v>77963.3</v>
      </c>
    </row>
    <row r="5129" spans="1:8">
      <c r="A5129" t="s">
        <v>1700</v>
      </c>
      <c r="B5129" t="s">
        <v>368</v>
      </c>
      <c r="C5129" t="s">
        <v>193</v>
      </c>
      <c r="D5129">
        <v>56469</v>
      </c>
      <c r="E5129">
        <v>58100</v>
      </c>
      <c r="F5129">
        <v>59553</v>
      </c>
      <c r="G5129">
        <v>59881</v>
      </c>
      <c r="H5129">
        <v>63595</v>
      </c>
    </row>
    <row r="5130" spans="1:8">
      <c r="A5130" t="s">
        <v>1700</v>
      </c>
      <c r="B5130" t="s">
        <v>368</v>
      </c>
      <c r="C5130" t="s">
        <v>194</v>
      </c>
      <c r="D5130">
        <v>0</v>
      </c>
      <c r="E5130">
        <v>0</v>
      </c>
      <c r="F5130">
        <v>0</v>
      </c>
      <c r="G5130">
        <v>0</v>
      </c>
      <c r="H5130">
        <v>0</v>
      </c>
    </row>
    <row r="5131" spans="1:8">
      <c r="A5131" t="s">
        <v>1700</v>
      </c>
      <c r="B5131" t="s">
        <v>368</v>
      </c>
      <c r="C5131" t="s">
        <v>195</v>
      </c>
      <c r="D5131">
        <v>0</v>
      </c>
      <c r="E5131">
        <v>0</v>
      </c>
      <c r="F5131">
        <v>0</v>
      </c>
      <c r="G5131">
        <v>0</v>
      </c>
      <c r="H5131">
        <v>0</v>
      </c>
    </row>
    <row r="5132" spans="1:8">
      <c r="A5132" t="s">
        <v>1700</v>
      </c>
      <c r="B5132" t="s">
        <v>368</v>
      </c>
      <c r="C5132" t="s">
        <v>1707</v>
      </c>
      <c r="D5132">
        <v>0</v>
      </c>
      <c r="E5132">
        <v>0</v>
      </c>
      <c r="F5132">
        <v>0</v>
      </c>
      <c r="G5132">
        <v>0</v>
      </c>
      <c r="H5132">
        <v>0</v>
      </c>
    </row>
    <row r="5133" spans="1:8">
      <c r="A5133" t="s">
        <v>1700</v>
      </c>
      <c r="B5133" t="s">
        <v>368</v>
      </c>
      <c r="C5133" t="s">
        <v>196</v>
      </c>
      <c r="D5133">
        <v>0</v>
      </c>
      <c r="E5133">
        <v>0</v>
      </c>
      <c r="F5133">
        <v>0</v>
      </c>
      <c r="G5133">
        <v>0</v>
      </c>
      <c r="H5133">
        <v>0</v>
      </c>
    </row>
    <row r="5134" spans="1:8">
      <c r="A5134" t="s">
        <v>1700</v>
      </c>
      <c r="B5134" t="s">
        <v>368</v>
      </c>
      <c r="C5134" t="s">
        <v>197</v>
      </c>
      <c r="D5134">
        <v>72</v>
      </c>
      <c r="E5134">
        <v>72</v>
      </c>
      <c r="F5134">
        <v>72</v>
      </c>
      <c r="G5134">
        <v>72</v>
      </c>
      <c r="H5134">
        <v>72</v>
      </c>
    </row>
    <row r="5135" spans="1:8">
      <c r="A5135" t="s">
        <v>1700</v>
      </c>
      <c r="B5135" t="s">
        <v>368</v>
      </c>
      <c r="C5135" t="s">
        <v>198</v>
      </c>
      <c r="D5135">
        <v>72</v>
      </c>
      <c r="E5135">
        <v>72</v>
      </c>
      <c r="F5135">
        <v>72</v>
      </c>
      <c r="G5135">
        <v>72</v>
      </c>
      <c r="H5135">
        <v>72</v>
      </c>
    </row>
    <row r="5136" spans="1:8">
      <c r="A5136" t="s">
        <v>1700</v>
      </c>
      <c r="B5136" t="s">
        <v>368</v>
      </c>
      <c r="C5136" t="s">
        <v>199</v>
      </c>
      <c r="D5136">
        <v>72</v>
      </c>
      <c r="E5136">
        <v>72</v>
      </c>
      <c r="F5136">
        <v>72</v>
      </c>
      <c r="G5136">
        <v>72</v>
      </c>
      <c r="H5136">
        <v>72</v>
      </c>
    </row>
    <row r="5137" spans="1:8">
      <c r="A5137" t="s">
        <v>1700</v>
      </c>
      <c r="B5137" t="s">
        <v>368</v>
      </c>
      <c r="C5137" t="s">
        <v>200</v>
      </c>
      <c r="D5137">
        <v>32</v>
      </c>
      <c r="E5137">
        <v>12</v>
      </c>
      <c r="F5137">
        <v>10</v>
      </c>
      <c r="G5137">
        <v>13</v>
      </c>
      <c r="H5137">
        <v>20</v>
      </c>
    </row>
    <row r="5138" spans="1:8">
      <c r="A5138" t="s">
        <v>1700</v>
      </c>
      <c r="B5138" t="s">
        <v>368</v>
      </c>
      <c r="C5138" t="s">
        <v>201</v>
      </c>
      <c r="D5138">
        <v>7080</v>
      </c>
      <c r="E5138">
        <v>6949</v>
      </c>
      <c r="F5138">
        <v>6668</v>
      </c>
      <c r="G5138">
        <v>6111</v>
      </c>
      <c r="H5138">
        <v>7090</v>
      </c>
    </row>
    <row r="5139" spans="1:8">
      <c r="A5139" t="s">
        <v>1700</v>
      </c>
      <c r="B5139" t="s">
        <v>368</v>
      </c>
      <c r="C5139" t="s">
        <v>202</v>
      </c>
      <c r="D5139">
        <v>442</v>
      </c>
      <c r="E5139">
        <v>356</v>
      </c>
      <c r="F5139">
        <v>352</v>
      </c>
      <c r="G5139">
        <v>286</v>
      </c>
      <c r="H5139">
        <v>290</v>
      </c>
    </row>
    <row r="5140" spans="1:8">
      <c r="A5140" t="s">
        <v>1700</v>
      </c>
      <c r="B5140" t="s">
        <v>368</v>
      </c>
      <c r="C5140" t="s">
        <v>203</v>
      </c>
      <c r="D5140">
        <v>6561</v>
      </c>
      <c r="E5140">
        <v>7827</v>
      </c>
      <c r="F5140">
        <v>8124</v>
      </c>
      <c r="G5140">
        <v>7195</v>
      </c>
      <c r="H5140">
        <v>6704</v>
      </c>
    </row>
    <row r="5141" spans="1:8">
      <c r="A5141" t="s">
        <v>1700</v>
      </c>
      <c r="B5141" t="s">
        <v>368</v>
      </c>
      <c r="C5141" t="s">
        <v>204</v>
      </c>
      <c r="D5141">
        <v>14115</v>
      </c>
      <c r="E5141">
        <v>15143</v>
      </c>
      <c r="F5141">
        <v>15154</v>
      </c>
      <c r="G5141">
        <v>13604</v>
      </c>
      <c r="H5141">
        <v>14103</v>
      </c>
    </row>
    <row r="5142" spans="1:8">
      <c r="A5142" t="s">
        <v>1700</v>
      </c>
      <c r="B5142" t="s">
        <v>368</v>
      </c>
      <c r="C5142" t="s">
        <v>205</v>
      </c>
      <c r="D5142">
        <v>14115</v>
      </c>
      <c r="E5142">
        <v>15143</v>
      </c>
      <c r="F5142">
        <v>15154</v>
      </c>
      <c r="G5142">
        <v>13604</v>
      </c>
      <c r="H5142">
        <v>14103</v>
      </c>
    </row>
    <row r="5143" spans="1:8">
      <c r="A5143" t="s">
        <v>1700</v>
      </c>
      <c r="B5143" t="s">
        <v>368</v>
      </c>
      <c r="C5143" t="s">
        <v>1708</v>
      </c>
      <c r="D5143">
        <v>0</v>
      </c>
      <c r="E5143">
        <v>0</v>
      </c>
      <c r="F5143">
        <v>0</v>
      </c>
      <c r="G5143">
        <v>0</v>
      </c>
      <c r="H5143">
        <v>0</v>
      </c>
    </row>
    <row r="5144" spans="1:8">
      <c r="A5144" t="s">
        <v>1700</v>
      </c>
      <c r="B5144" t="s">
        <v>368</v>
      </c>
      <c r="C5144" t="s">
        <v>1709</v>
      </c>
      <c r="D5144">
        <v>732</v>
      </c>
      <c r="E5144">
        <v>732</v>
      </c>
      <c r="F5144">
        <v>734</v>
      </c>
      <c r="G5144">
        <v>730</v>
      </c>
      <c r="H5144">
        <v>726</v>
      </c>
    </row>
    <row r="5145" spans="1:8">
      <c r="A5145" t="s">
        <v>1700</v>
      </c>
      <c r="B5145" t="s">
        <v>368</v>
      </c>
      <c r="C5145" t="s">
        <v>206</v>
      </c>
      <c r="D5145">
        <v>0</v>
      </c>
      <c r="E5145">
        <v>0</v>
      </c>
      <c r="F5145">
        <v>0</v>
      </c>
      <c r="G5145">
        <v>0</v>
      </c>
      <c r="H5145">
        <v>0</v>
      </c>
    </row>
    <row r="5146" spans="1:8">
      <c r="A5146" t="s">
        <v>1700</v>
      </c>
      <c r="B5146" t="s">
        <v>368</v>
      </c>
      <c r="C5146" t="s">
        <v>207</v>
      </c>
      <c r="D5146">
        <v>27852</v>
      </c>
      <c r="E5146">
        <v>28628</v>
      </c>
      <c r="F5146">
        <v>30139</v>
      </c>
      <c r="G5146">
        <v>26957</v>
      </c>
      <c r="H5146">
        <v>21761</v>
      </c>
    </row>
    <row r="5147" spans="1:8">
      <c r="A5147" t="s">
        <v>1700</v>
      </c>
      <c r="B5147" t="s">
        <v>368</v>
      </c>
      <c r="C5147" t="s">
        <v>208</v>
      </c>
      <c r="D5147">
        <v>3352</v>
      </c>
      <c r="E5147">
        <v>1041</v>
      </c>
      <c r="F5147">
        <v>1002</v>
      </c>
      <c r="G5147">
        <v>731</v>
      </c>
      <c r="H5147">
        <v>711</v>
      </c>
    </row>
    <row r="5148" spans="1:8">
      <c r="A5148" t="s">
        <v>1700</v>
      </c>
      <c r="B5148" t="s">
        <v>368</v>
      </c>
      <c r="C5148" t="s">
        <v>209</v>
      </c>
      <c r="D5148">
        <v>31204</v>
      </c>
      <c r="E5148">
        <v>29669</v>
      </c>
      <c r="F5148">
        <v>31141</v>
      </c>
      <c r="G5148">
        <v>27688</v>
      </c>
      <c r="H5148">
        <v>22472</v>
      </c>
    </row>
    <row r="5149" spans="1:8">
      <c r="A5149" t="s">
        <v>1700</v>
      </c>
      <c r="B5149" t="s">
        <v>368</v>
      </c>
      <c r="C5149" t="s">
        <v>210</v>
      </c>
      <c r="D5149">
        <v>3352</v>
      </c>
      <c r="E5149">
        <v>1041</v>
      </c>
      <c r="F5149">
        <v>1002</v>
      </c>
      <c r="G5149">
        <v>731</v>
      </c>
      <c r="H5149">
        <v>711</v>
      </c>
    </row>
    <row r="5150" spans="1:8">
      <c r="A5150" t="s">
        <v>1700</v>
      </c>
      <c r="B5150" t="s">
        <v>368</v>
      </c>
      <c r="C5150" t="s">
        <v>211</v>
      </c>
      <c r="D5150">
        <v>0</v>
      </c>
      <c r="E5150">
        <v>0</v>
      </c>
      <c r="F5150">
        <v>0</v>
      </c>
      <c r="G5150">
        <v>0</v>
      </c>
      <c r="H5150">
        <v>0</v>
      </c>
    </row>
    <row r="5151" spans="1:8">
      <c r="A5151" t="s">
        <v>1700</v>
      </c>
      <c r="B5151" t="s">
        <v>368</v>
      </c>
      <c r="C5151" t="s">
        <v>212</v>
      </c>
      <c r="D5151">
        <v>0</v>
      </c>
      <c r="E5151">
        <v>0</v>
      </c>
      <c r="F5151">
        <v>0</v>
      </c>
      <c r="G5151">
        <v>0</v>
      </c>
      <c r="H5151">
        <v>0</v>
      </c>
    </row>
    <row r="5152" spans="1:8">
      <c r="A5152" t="s">
        <v>1700</v>
      </c>
      <c r="B5152" t="s">
        <v>368</v>
      </c>
      <c r="C5152" t="s">
        <v>213</v>
      </c>
      <c r="D5152">
        <v>0</v>
      </c>
      <c r="E5152">
        <v>0</v>
      </c>
      <c r="F5152">
        <v>0</v>
      </c>
      <c r="G5152">
        <v>0</v>
      </c>
      <c r="H5152">
        <v>0</v>
      </c>
    </row>
    <row r="5153" spans="1:8">
      <c r="A5153" t="s">
        <v>1700</v>
      </c>
      <c r="B5153" t="s">
        <v>368</v>
      </c>
      <c r="C5153" t="s">
        <v>214</v>
      </c>
      <c r="D5153">
        <v>0</v>
      </c>
      <c r="E5153">
        <v>0</v>
      </c>
      <c r="F5153">
        <v>0</v>
      </c>
      <c r="G5153">
        <v>0</v>
      </c>
      <c r="H5153">
        <v>0</v>
      </c>
    </row>
    <row r="5154" spans="1:8">
      <c r="A5154" t="s">
        <v>1700</v>
      </c>
      <c r="B5154" t="s">
        <v>368</v>
      </c>
      <c r="C5154" t="s">
        <v>215</v>
      </c>
      <c r="D5154">
        <v>3023</v>
      </c>
      <c r="E5154">
        <v>3025</v>
      </c>
      <c r="F5154">
        <v>2809</v>
      </c>
      <c r="G5154">
        <v>1999</v>
      </c>
      <c r="H5154">
        <v>2855</v>
      </c>
    </row>
    <row r="5155" spans="1:8">
      <c r="A5155" t="s">
        <v>1700</v>
      </c>
      <c r="B5155" t="s">
        <v>368</v>
      </c>
      <c r="C5155" t="s">
        <v>216</v>
      </c>
      <c r="D5155">
        <v>3023</v>
      </c>
      <c r="E5155">
        <v>3025</v>
      </c>
      <c r="F5155">
        <v>2809</v>
      </c>
      <c r="G5155">
        <v>1999</v>
      </c>
      <c r="H5155">
        <v>2855</v>
      </c>
    </row>
    <row r="5156" spans="1:8">
      <c r="A5156" t="s">
        <v>1700</v>
      </c>
      <c r="B5156" t="s">
        <v>368</v>
      </c>
      <c r="C5156" t="s">
        <v>217</v>
      </c>
      <c r="D5156">
        <v>3023</v>
      </c>
      <c r="E5156">
        <v>3025</v>
      </c>
      <c r="F5156">
        <v>2809</v>
      </c>
      <c r="G5156">
        <v>1999</v>
      </c>
      <c r="H5156">
        <v>2855</v>
      </c>
    </row>
    <row r="5157" spans="1:8">
      <c r="A5157" t="s">
        <v>1700</v>
      </c>
      <c r="B5157" t="s">
        <v>368</v>
      </c>
      <c r="C5157" t="s">
        <v>218</v>
      </c>
      <c r="D5157">
        <v>122</v>
      </c>
      <c r="E5157">
        <v>134</v>
      </c>
      <c r="F5157">
        <v>199</v>
      </c>
      <c r="G5157">
        <v>198</v>
      </c>
      <c r="H5157">
        <v>145</v>
      </c>
    </row>
    <row r="5158" spans="1:8">
      <c r="A5158" t="s">
        <v>1700</v>
      </c>
      <c r="B5158" t="s">
        <v>368</v>
      </c>
      <c r="C5158" t="s">
        <v>219</v>
      </c>
      <c r="D5158">
        <v>8</v>
      </c>
      <c r="E5158">
        <v>10</v>
      </c>
      <c r="F5158">
        <v>14</v>
      </c>
      <c r="G5158">
        <v>54</v>
      </c>
      <c r="H5158">
        <v>10</v>
      </c>
    </row>
    <row r="5159" spans="1:8">
      <c r="A5159" t="s">
        <v>1700</v>
      </c>
      <c r="B5159" t="s">
        <v>368</v>
      </c>
      <c r="C5159" t="s">
        <v>220</v>
      </c>
      <c r="D5159">
        <v>1275</v>
      </c>
      <c r="E5159">
        <v>1077</v>
      </c>
      <c r="F5159">
        <v>1443</v>
      </c>
      <c r="G5159">
        <v>1525</v>
      </c>
      <c r="H5159">
        <v>1222</v>
      </c>
    </row>
    <row r="5160" spans="1:8">
      <c r="A5160" t="s">
        <v>1700</v>
      </c>
      <c r="B5160" t="s">
        <v>368</v>
      </c>
      <c r="C5160" t="s">
        <v>221</v>
      </c>
      <c r="D5160">
        <v>1405</v>
      </c>
      <c r="E5160">
        <v>1221</v>
      </c>
      <c r="F5160">
        <v>1656</v>
      </c>
      <c r="G5160">
        <v>1777</v>
      </c>
      <c r="H5160">
        <v>1378</v>
      </c>
    </row>
    <row r="5161" spans="1:8">
      <c r="A5161" t="s">
        <v>1700</v>
      </c>
      <c r="B5161" t="s">
        <v>368</v>
      </c>
      <c r="C5161" t="s">
        <v>222</v>
      </c>
      <c r="D5161">
        <v>1405</v>
      </c>
      <c r="E5161">
        <v>1221</v>
      </c>
      <c r="F5161">
        <v>1656</v>
      </c>
      <c r="G5161">
        <v>1777</v>
      </c>
      <c r="H5161">
        <v>1378</v>
      </c>
    </row>
    <row r="5162" spans="1:8">
      <c r="A5162" t="s">
        <v>1700</v>
      </c>
      <c r="B5162" t="s">
        <v>368</v>
      </c>
      <c r="C5162" t="s">
        <v>223</v>
      </c>
      <c r="D5162">
        <v>0</v>
      </c>
      <c r="E5162">
        <v>0</v>
      </c>
      <c r="F5162">
        <v>0</v>
      </c>
      <c r="G5162">
        <v>0</v>
      </c>
      <c r="H5162">
        <v>0</v>
      </c>
    </row>
    <row r="5163" spans="1:8">
      <c r="A5163" t="s">
        <v>1700</v>
      </c>
      <c r="B5163" t="s">
        <v>368</v>
      </c>
      <c r="C5163" t="s">
        <v>224</v>
      </c>
      <c r="D5163">
        <v>20227</v>
      </c>
      <c r="E5163">
        <v>23105</v>
      </c>
      <c r="F5163">
        <v>20843</v>
      </c>
      <c r="G5163">
        <v>21423</v>
      </c>
      <c r="H5163">
        <v>22643</v>
      </c>
    </row>
    <row r="5164" spans="1:8">
      <c r="A5164" t="s">
        <v>1700</v>
      </c>
      <c r="B5164" t="s">
        <v>368</v>
      </c>
      <c r="C5164" t="s">
        <v>225</v>
      </c>
      <c r="D5164">
        <v>13728</v>
      </c>
      <c r="E5164">
        <v>15771</v>
      </c>
      <c r="F5164">
        <v>14018</v>
      </c>
      <c r="G5164">
        <v>14743</v>
      </c>
      <c r="H5164">
        <v>14757</v>
      </c>
    </row>
    <row r="5165" spans="1:8">
      <c r="A5165" t="s">
        <v>1700</v>
      </c>
      <c r="B5165" t="s">
        <v>368</v>
      </c>
      <c r="C5165" t="s">
        <v>226</v>
      </c>
      <c r="D5165">
        <v>23954</v>
      </c>
      <c r="E5165">
        <v>25312</v>
      </c>
      <c r="F5165">
        <v>24087</v>
      </c>
      <c r="G5165">
        <v>27541</v>
      </c>
      <c r="H5165">
        <v>29027</v>
      </c>
    </row>
    <row r="5166" spans="1:8">
      <c r="A5166" t="s">
        <v>1700</v>
      </c>
      <c r="B5166" t="s">
        <v>368</v>
      </c>
      <c r="C5166" t="s">
        <v>227</v>
      </c>
      <c r="D5166">
        <v>57908</v>
      </c>
      <c r="E5166">
        <v>64189</v>
      </c>
      <c r="F5166">
        <v>58948</v>
      </c>
      <c r="G5166">
        <v>63706</v>
      </c>
      <c r="H5166">
        <v>66427</v>
      </c>
    </row>
    <row r="5167" spans="1:8">
      <c r="A5167" t="s">
        <v>1700</v>
      </c>
      <c r="B5167" t="s">
        <v>368</v>
      </c>
      <c r="C5167" t="s">
        <v>228</v>
      </c>
      <c r="D5167">
        <v>57908</v>
      </c>
      <c r="E5167">
        <v>64189</v>
      </c>
      <c r="F5167">
        <v>58948</v>
      </c>
      <c r="G5167">
        <v>63706</v>
      </c>
      <c r="H5167">
        <v>66427</v>
      </c>
    </row>
    <row r="5168" spans="1:8">
      <c r="A5168" t="s">
        <v>1700</v>
      </c>
      <c r="B5168" t="s">
        <v>368</v>
      </c>
      <c r="C5168" t="s">
        <v>229</v>
      </c>
      <c r="D5168">
        <v>754</v>
      </c>
      <c r="E5168">
        <v>583</v>
      </c>
      <c r="F5168">
        <v>557</v>
      </c>
      <c r="G5168">
        <v>511</v>
      </c>
      <c r="H5168">
        <v>499</v>
      </c>
    </row>
    <row r="5169" spans="1:8">
      <c r="A5169" t="s">
        <v>1700</v>
      </c>
      <c r="B5169" t="s">
        <v>368</v>
      </c>
      <c r="C5169" t="s">
        <v>230</v>
      </c>
      <c r="D5169">
        <v>201</v>
      </c>
      <c r="E5169">
        <v>194</v>
      </c>
      <c r="F5169">
        <v>183</v>
      </c>
      <c r="G5169">
        <v>186</v>
      </c>
      <c r="H5169">
        <v>214</v>
      </c>
    </row>
    <row r="5170" spans="1:8">
      <c r="A5170" t="s">
        <v>1700</v>
      </c>
      <c r="B5170" t="s">
        <v>368</v>
      </c>
      <c r="C5170" t="s">
        <v>231</v>
      </c>
      <c r="D5170">
        <v>956</v>
      </c>
      <c r="E5170">
        <v>777</v>
      </c>
      <c r="F5170">
        <v>740</v>
      </c>
      <c r="G5170">
        <v>697</v>
      </c>
      <c r="H5170">
        <v>713</v>
      </c>
    </row>
    <row r="5171" spans="1:8">
      <c r="A5171" t="s">
        <v>1700</v>
      </c>
      <c r="B5171" t="s">
        <v>368</v>
      </c>
      <c r="C5171" t="s">
        <v>232</v>
      </c>
      <c r="D5171">
        <v>956</v>
      </c>
      <c r="E5171">
        <v>777</v>
      </c>
      <c r="F5171">
        <v>740</v>
      </c>
      <c r="G5171">
        <v>697</v>
      </c>
      <c r="H5171">
        <v>713</v>
      </c>
    </row>
    <row r="5172" spans="1:8">
      <c r="A5172" t="s">
        <v>1700</v>
      </c>
      <c r="B5172" t="s">
        <v>368</v>
      </c>
      <c r="C5172" t="s">
        <v>233</v>
      </c>
      <c r="D5172">
        <v>0</v>
      </c>
      <c r="E5172">
        <v>0</v>
      </c>
      <c r="F5172">
        <v>0</v>
      </c>
      <c r="G5172">
        <v>0</v>
      </c>
      <c r="H5172">
        <v>0</v>
      </c>
    </row>
    <row r="5173" spans="1:8">
      <c r="A5173" t="s">
        <v>1700</v>
      </c>
      <c r="B5173" t="s">
        <v>368</v>
      </c>
      <c r="C5173" t="s">
        <v>234</v>
      </c>
      <c r="D5173">
        <v>76181</v>
      </c>
      <c r="E5173">
        <v>75509</v>
      </c>
      <c r="F5173">
        <v>74972</v>
      </c>
      <c r="G5173">
        <v>68007</v>
      </c>
      <c r="H5173">
        <v>75914</v>
      </c>
    </row>
    <row r="5174" spans="1:8">
      <c r="A5174" t="s">
        <v>1700</v>
      </c>
      <c r="B5174" t="s">
        <v>368</v>
      </c>
      <c r="C5174" t="s">
        <v>235</v>
      </c>
      <c r="D5174">
        <v>1596</v>
      </c>
      <c r="E5174">
        <v>1615</v>
      </c>
      <c r="F5174">
        <v>1625</v>
      </c>
      <c r="G5174">
        <v>1647</v>
      </c>
      <c r="H5174">
        <v>1658</v>
      </c>
    </row>
    <row r="5175" spans="1:8">
      <c r="A5175" t="s">
        <v>1700</v>
      </c>
      <c r="B5175" t="s">
        <v>368</v>
      </c>
      <c r="C5175" t="s">
        <v>236</v>
      </c>
      <c r="D5175">
        <v>1161</v>
      </c>
      <c r="E5175">
        <v>1174</v>
      </c>
      <c r="F5175">
        <v>1168</v>
      </c>
      <c r="G5175">
        <v>1175</v>
      </c>
      <c r="H5175">
        <v>1126</v>
      </c>
    </row>
    <row r="5176" spans="1:8">
      <c r="A5176" t="s">
        <v>1700</v>
      </c>
      <c r="B5176" t="s">
        <v>368</v>
      </c>
      <c r="C5176" t="s">
        <v>237</v>
      </c>
      <c r="D5176">
        <v>78938</v>
      </c>
      <c r="E5176">
        <v>78298</v>
      </c>
      <c r="F5176">
        <v>77764</v>
      </c>
      <c r="G5176">
        <v>70828</v>
      </c>
      <c r="H5176">
        <v>78699</v>
      </c>
    </row>
    <row r="5177" spans="1:8">
      <c r="A5177" t="s">
        <v>1700</v>
      </c>
      <c r="B5177" t="s">
        <v>368</v>
      </c>
      <c r="C5177" t="s">
        <v>238</v>
      </c>
      <c r="D5177">
        <v>78938</v>
      </c>
      <c r="E5177">
        <v>78298</v>
      </c>
      <c r="F5177">
        <v>77764</v>
      </c>
      <c r="G5177">
        <v>70828</v>
      </c>
      <c r="H5177">
        <v>78699</v>
      </c>
    </row>
    <row r="5178" spans="1:8">
      <c r="A5178" t="s">
        <v>1700</v>
      </c>
      <c r="B5178" t="s">
        <v>368</v>
      </c>
      <c r="C5178" t="s">
        <v>239</v>
      </c>
      <c r="D5178">
        <v>73439</v>
      </c>
      <c r="E5178">
        <v>72802</v>
      </c>
      <c r="F5178">
        <v>72257</v>
      </c>
      <c r="G5178">
        <v>65797</v>
      </c>
      <c r="H5178">
        <v>73054</v>
      </c>
    </row>
    <row r="5179" spans="1:8">
      <c r="A5179" t="s">
        <v>1700</v>
      </c>
      <c r="B5179" t="s">
        <v>368</v>
      </c>
      <c r="C5179" t="s">
        <v>240</v>
      </c>
      <c r="D5179">
        <v>0</v>
      </c>
      <c r="E5179">
        <v>0</v>
      </c>
      <c r="F5179">
        <v>0</v>
      </c>
      <c r="G5179">
        <v>0</v>
      </c>
      <c r="H5179">
        <v>0</v>
      </c>
    </row>
    <row r="5180" spans="1:8">
      <c r="A5180" t="s">
        <v>1700</v>
      </c>
      <c r="B5180" t="s">
        <v>368</v>
      </c>
      <c r="C5180" t="s">
        <v>241</v>
      </c>
      <c r="D5180">
        <v>0</v>
      </c>
      <c r="E5180">
        <v>0</v>
      </c>
      <c r="F5180">
        <v>0</v>
      </c>
      <c r="G5180">
        <v>0</v>
      </c>
      <c r="H5180">
        <v>0</v>
      </c>
    </row>
    <row r="5181" spans="1:8">
      <c r="A5181" t="s">
        <v>1700</v>
      </c>
      <c r="B5181" t="s">
        <v>368</v>
      </c>
      <c r="C5181" t="s">
        <v>242</v>
      </c>
      <c r="D5181">
        <v>704</v>
      </c>
      <c r="E5181">
        <v>851</v>
      </c>
      <c r="F5181">
        <v>1211</v>
      </c>
      <c r="G5181">
        <v>969</v>
      </c>
      <c r="H5181">
        <v>1912</v>
      </c>
    </row>
    <row r="5182" spans="1:8">
      <c r="A5182" t="s">
        <v>1700</v>
      </c>
      <c r="B5182" t="s">
        <v>368</v>
      </c>
      <c r="C5182" t="s">
        <v>243</v>
      </c>
      <c r="D5182">
        <v>9247</v>
      </c>
      <c r="E5182">
        <v>9938</v>
      </c>
      <c r="F5182">
        <v>10285</v>
      </c>
      <c r="G5182">
        <v>9289</v>
      </c>
      <c r="H5182">
        <v>9406</v>
      </c>
    </row>
    <row r="5183" spans="1:8">
      <c r="A5183" t="s">
        <v>1700</v>
      </c>
      <c r="B5183" t="s">
        <v>368</v>
      </c>
      <c r="C5183" t="s">
        <v>244</v>
      </c>
      <c r="D5183">
        <v>13989</v>
      </c>
      <c r="E5183">
        <v>14450</v>
      </c>
      <c r="F5183">
        <v>9755</v>
      </c>
      <c r="G5183">
        <v>10109</v>
      </c>
      <c r="H5183">
        <v>20095</v>
      </c>
    </row>
    <row r="5184" spans="1:8">
      <c r="A5184" t="s">
        <v>1700</v>
      </c>
      <c r="B5184" t="s">
        <v>368</v>
      </c>
      <c r="C5184" t="s">
        <v>1710</v>
      </c>
      <c r="D5184">
        <v>1656</v>
      </c>
      <c r="E5184">
        <v>1441</v>
      </c>
      <c r="F5184">
        <v>1616</v>
      </c>
      <c r="G5184">
        <v>1607</v>
      </c>
      <c r="H5184">
        <v>1687</v>
      </c>
    </row>
    <row r="5185" spans="1:8">
      <c r="A5185" t="s">
        <v>1700</v>
      </c>
      <c r="B5185" t="s">
        <v>368</v>
      </c>
      <c r="C5185" t="s">
        <v>245</v>
      </c>
      <c r="D5185">
        <v>18337</v>
      </c>
      <c r="E5185">
        <v>19938</v>
      </c>
      <c r="F5185">
        <v>21800</v>
      </c>
      <c r="G5185">
        <v>23581</v>
      </c>
      <c r="H5185">
        <v>22763</v>
      </c>
    </row>
    <row r="5186" spans="1:8">
      <c r="A5186" t="s">
        <v>1700</v>
      </c>
      <c r="B5186" t="s">
        <v>368</v>
      </c>
      <c r="C5186" t="s">
        <v>246</v>
      </c>
      <c r="D5186">
        <v>2847</v>
      </c>
      <c r="E5186">
        <v>3192</v>
      </c>
      <c r="F5186">
        <v>3250</v>
      </c>
      <c r="G5186">
        <v>3080</v>
      </c>
      <c r="H5186">
        <v>3058</v>
      </c>
    </row>
    <row r="5187" spans="1:8">
      <c r="A5187" t="s">
        <v>1700</v>
      </c>
      <c r="B5187" t="s">
        <v>368</v>
      </c>
      <c r="C5187" t="s">
        <v>247</v>
      </c>
      <c r="D5187">
        <v>45125</v>
      </c>
      <c r="E5187">
        <v>48370</v>
      </c>
      <c r="F5187">
        <v>46301</v>
      </c>
      <c r="G5187">
        <v>47028</v>
      </c>
      <c r="H5187">
        <v>57233</v>
      </c>
    </row>
    <row r="5188" spans="1:8">
      <c r="A5188" t="s">
        <v>1700</v>
      </c>
      <c r="B5188" t="s">
        <v>368</v>
      </c>
      <c r="C5188" t="s">
        <v>248</v>
      </c>
      <c r="D5188">
        <v>33.799999999999997</v>
      </c>
      <c r="E5188">
        <v>36.1</v>
      </c>
      <c r="F5188">
        <v>34.4</v>
      </c>
      <c r="G5188">
        <v>34.5</v>
      </c>
      <c r="H5188">
        <v>41.6</v>
      </c>
    </row>
    <row r="5189" spans="1:8">
      <c r="A5189" t="s">
        <v>1700</v>
      </c>
      <c r="B5189" t="s">
        <v>368</v>
      </c>
      <c r="C5189" t="s">
        <v>249</v>
      </c>
      <c r="D5189">
        <v>31135</v>
      </c>
      <c r="E5189">
        <v>33920</v>
      </c>
      <c r="F5189">
        <v>36546</v>
      </c>
      <c r="G5189">
        <v>36919</v>
      </c>
      <c r="H5189">
        <v>37139</v>
      </c>
    </row>
    <row r="5190" spans="1:8">
      <c r="A5190" t="s">
        <v>1700</v>
      </c>
      <c r="B5190" t="s">
        <v>368</v>
      </c>
      <c r="C5190" t="s">
        <v>250</v>
      </c>
      <c r="D5190">
        <v>45125</v>
      </c>
      <c r="E5190">
        <v>48370</v>
      </c>
      <c r="F5190">
        <v>46301</v>
      </c>
      <c r="G5190">
        <v>47028</v>
      </c>
      <c r="H5190">
        <v>57233</v>
      </c>
    </row>
    <row r="5191" spans="1:8">
      <c r="A5191" t="s">
        <v>1700</v>
      </c>
      <c r="B5191" t="s">
        <v>368</v>
      </c>
      <c r="C5191" t="s">
        <v>251</v>
      </c>
      <c r="D5191">
        <v>0</v>
      </c>
      <c r="E5191">
        <v>0</v>
      </c>
      <c r="F5191">
        <v>0</v>
      </c>
      <c r="G5191">
        <v>0</v>
      </c>
      <c r="H5191">
        <v>0</v>
      </c>
    </row>
    <row r="5192" spans="1:8">
      <c r="A5192" t="s">
        <v>1700</v>
      </c>
      <c r="B5192" t="s">
        <v>368</v>
      </c>
      <c r="C5192" t="s">
        <v>252</v>
      </c>
      <c r="D5192">
        <v>0</v>
      </c>
      <c r="E5192">
        <v>0</v>
      </c>
      <c r="F5192">
        <v>0</v>
      </c>
      <c r="G5192">
        <v>0</v>
      </c>
      <c r="H5192">
        <v>0</v>
      </c>
    </row>
    <row r="5193" spans="1:8">
      <c r="A5193" t="s">
        <v>1700</v>
      </c>
      <c r="B5193" t="s">
        <v>368</v>
      </c>
      <c r="C5193" t="s">
        <v>1711</v>
      </c>
      <c r="D5193">
        <v>0</v>
      </c>
      <c r="E5193">
        <v>0</v>
      </c>
      <c r="F5193">
        <v>0</v>
      </c>
      <c r="G5193">
        <v>0</v>
      </c>
      <c r="H5193">
        <v>0</v>
      </c>
    </row>
    <row r="5194" spans="1:8">
      <c r="A5194" t="s">
        <v>1700</v>
      </c>
      <c r="B5194" t="s">
        <v>368</v>
      </c>
      <c r="C5194" t="s">
        <v>253</v>
      </c>
      <c r="D5194">
        <v>0</v>
      </c>
      <c r="E5194">
        <v>0</v>
      </c>
      <c r="F5194">
        <v>0</v>
      </c>
      <c r="G5194">
        <v>0</v>
      </c>
      <c r="H5194">
        <v>0</v>
      </c>
    </row>
    <row r="5195" spans="1:8">
      <c r="A5195" t="s">
        <v>1700</v>
      </c>
      <c r="B5195" t="s">
        <v>368</v>
      </c>
      <c r="C5195" t="s">
        <v>1712</v>
      </c>
      <c r="D5195">
        <v>0</v>
      </c>
      <c r="E5195">
        <v>0</v>
      </c>
      <c r="F5195">
        <v>0</v>
      </c>
      <c r="G5195">
        <v>0</v>
      </c>
      <c r="H5195">
        <v>0</v>
      </c>
    </row>
    <row r="5196" spans="1:8">
      <c r="A5196" t="s">
        <v>1700</v>
      </c>
      <c r="B5196" t="s">
        <v>368</v>
      </c>
      <c r="C5196" t="s">
        <v>1713</v>
      </c>
      <c r="D5196">
        <v>23</v>
      </c>
      <c r="E5196">
        <v>28</v>
      </c>
      <c r="F5196">
        <v>23</v>
      </c>
      <c r="G5196">
        <v>21</v>
      </c>
      <c r="H5196">
        <v>26</v>
      </c>
    </row>
    <row r="5197" spans="1:8">
      <c r="A5197" t="s">
        <v>1700</v>
      </c>
      <c r="B5197" t="s">
        <v>368</v>
      </c>
      <c r="C5197" t="s">
        <v>1714</v>
      </c>
      <c r="D5197">
        <v>0</v>
      </c>
      <c r="E5197">
        <v>0</v>
      </c>
      <c r="F5197">
        <v>0</v>
      </c>
      <c r="G5197">
        <v>0</v>
      </c>
      <c r="H5197">
        <v>345</v>
      </c>
    </row>
    <row r="5198" spans="1:8">
      <c r="A5198" t="s">
        <v>1700</v>
      </c>
      <c r="B5198" t="s">
        <v>368</v>
      </c>
      <c r="C5198" t="s">
        <v>254</v>
      </c>
      <c r="D5198">
        <v>23</v>
      </c>
      <c r="E5198">
        <v>28</v>
      </c>
      <c r="F5198">
        <v>23</v>
      </c>
      <c r="G5198">
        <v>21</v>
      </c>
      <c r="H5198">
        <v>26</v>
      </c>
    </row>
    <row r="5199" spans="1:8">
      <c r="A5199" t="s">
        <v>1700</v>
      </c>
      <c r="B5199" t="s">
        <v>368</v>
      </c>
      <c r="C5199" t="s">
        <v>255</v>
      </c>
      <c r="D5199">
        <v>23</v>
      </c>
      <c r="E5199">
        <v>28</v>
      </c>
      <c r="F5199">
        <v>23</v>
      </c>
      <c r="G5199">
        <v>21</v>
      </c>
      <c r="H5199">
        <v>372</v>
      </c>
    </row>
    <row r="5200" spans="1:8">
      <c r="A5200" t="s">
        <v>1700</v>
      </c>
      <c r="B5200" t="s">
        <v>368</v>
      </c>
      <c r="C5200" t="s">
        <v>256</v>
      </c>
      <c r="D5200">
        <v>23</v>
      </c>
      <c r="E5200">
        <v>28</v>
      </c>
      <c r="F5200">
        <v>23</v>
      </c>
      <c r="G5200">
        <v>21</v>
      </c>
      <c r="H5200">
        <v>372</v>
      </c>
    </row>
    <row r="5201" spans="1:8">
      <c r="A5201" t="s">
        <v>1700</v>
      </c>
      <c r="B5201" t="s">
        <v>368</v>
      </c>
      <c r="C5201" t="s">
        <v>1715</v>
      </c>
      <c r="D5201">
        <v>22</v>
      </c>
      <c r="E5201">
        <v>22</v>
      </c>
      <c r="F5201">
        <v>22</v>
      </c>
      <c r="G5201">
        <v>22</v>
      </c>
      <c r="H5201">
        <v>22</v>
      </c>
    </row>
    <row r="5202" spans="1:8">
      <c r="A5202" t="s">
        <v>1700</v>
      </c>
      <c r="B5202" t="s">
        <v>368</v>
      </c>
      <c r="C5202" t="s">
        <v>257</v>
      </c>
      <c r="D5202">
        <v>4169</v>
      </c>
      <c r="E5202">
        <v>3584</v>
      </c>
      <c r="F5202">
        <v>2314</v>
      </c>
      <c r="G5202">
        <v>5992</v>
      </c>
      <c r="H5202">
        <v>6654</v>
      </c>
    </row>
    <row r="5203" spans="1:8">
      <c r="A5203" t="s">
        <v>1700</v>
      </c>
      <c r="B5203" t="s">
        <v>368</v>
      </c>
      <c r="C5203" t="s">
        <v>258</v>
      </c>
      <c r="D5203">
        <v>6445</v>
      </c>
      <c r="E5203">
        <v>5496</v>
      </c>
      <c r="F5203">
        <v>4643</v>
      </c>
      <c r="G5203">
        <v>8322</v>
      </c>
      <c r="H5203">
        <v>8983</v>
      </c>
    </row>
    <row r="5204" spans="1:8">
      <c r="A5204" t="s">
        <v>1700</v>
      </c>
      <c r="B5204" t="s">
        <v>368</v>
      </c>
      <c r="C5204" t="s">
        <v>259</v>
      </c>
      <c r="D5204">
        <v>6445</v>
      </c>
      <c r="E5204">
        <v>5496</v>
      </c>
      <c r="F5204">
        <v>4643</v>
      </c>
      <c r="G5204">
        <v>8322</v>
      </c>
      <c r="H5204">
        <v>8983</v>
      </c>
    </row>
    <row r="5205" spans="1:8">
      <c r="A5205" t="s">
        <v>1700</v>
      </c>
      <c r="B5205" t="s">
        <v>368</v>
      </c>
      <c r="C5205" t="s">
        <v>260</v>
      </c>
      <c r="D5205">
        <v>119929</v>
      </c>
      <c r="E5205">
        <v>106454</v>
      </c>
      <c r="F5205">
        <v>105698</v>
      </c>
      <c r="G5205">
        <v>96971</v>
      </c>
      <c r="H5205">
        <v>103906</v>
      </c>
    </row>
    <row r="5206" spans="1:8">
      <c r="A5206" t="s">
        <v>1700</v>
      </c>
      <c r="B5206" t="s">
        <v>368</v>
      </c>
      <c r="C5206" t="s">
        <v>261</v>
      </c>
      <c r="D5206">
        <v>17585</v>
      </c>
      <c r="E5206">
        <v>17681</v>
      </c>
      <c r="F5206">
        <v>17799</v>
      </c>
      <c r="G5206">
        <v>16263</v>
      </c>
      <c r="H5206">
        <v>18188</v>
      </c>
    </row>
    <row r="5207" spans="1:8">
      <c r="A5207" t="s">
        <v>1700</v>
      </c>
      <c r="B5207" t="s">
        <v>368</v>
      </c>
      <c r="C5207" t="s">
        <v>262</v>
      </c>
      <c r="D5207">
        <v>1703</v>
      </c>
      <c r="E5207">
        <v>2017</v>
      </c>
      <c r="F5207">
        <v>452</v>
      </c>
      <c r="G5207">
        <v>522</v>
      </c>
      <c r="H5207">
        <v>637</v>
      </c>
    </row>
    <row r="5208" spans="1:8">
      <c r="A5208" t="s">
        <v>1700</v>
      </c>
      <c r="B5208" t="s">
        <v>368</v>
      </c>
      <c r="C5208" t="s">
        <v>1716</v>
      </c>
      <c r="D5208">
        <v>881</v>
      </c>
      <c r="E5208">
        <v>1038</v>
      </c>
      <c r="F5208">
        <v>879</v>
      </c>
      <c r="G5208">
        <v>845</v>
      </c>
      <c r="H5208">
        <v>845</v>
      </c>
    </row>
    <row r="5209" spans="1:8">
      <c r="A5209" t="s">
        <v>1700</v>
      </c>
      <c r="B5209" t="s">
        <v>368</v>
      </c>
      <c r="C5209" t="s">
        <v>263</v>
      </c>
      <c r="D5209">
        <v>10077</v>
      </c>
      <c r="E5209">
        <v>10395</v>
      </c>
      <c r="F5209">
        <v>9415</v>
      </c>
      <c r="G5209">
        <v>12143</v>
      </c>
      <c r="H5209">
        <v>12987</v>
      </c>
    </row>
    <row r="5210" spans="1:8">
      <c r="A5210" t="s">
        <v>1700</v>
      </c>
      <c r="B5210" t="s">
        <v>368</v>
      </c>
      <c r="C5210" t="s">
        <v>264</v>
      </c>
      <c r="D5210">
        <v>39324</v>
      </c>
      <c r="E5210">
        <v>41001</v>
      </c>
      <c r="F5210">
        <v>39848</v>
      </c>
      <c r="G5210">
        <v>37576</v>
      </c>
      <c r="H5210">
        <v>34814</v>
      </c>
    </row>
    <row r="5211" spans="1:8">
      <c r="A5211" t="s">
        <v>1700</v>
      </c>
      <c r="B5211" t="s">
        <v>368</v>
      </c>
      <c r="C5211" t="s">
        <v>265</v>
      </c>
      <c r="D5211">
        <v>188617</v>
      </c>
      <c r="E5211">
        <v>177548</v>
      </c>
      <c r="F5211">
        <v>173211</v>
      </c>
      <c r="G5211">
        <v>163475</v>
      </c>
      <c r="H5211">
        <v>170531</v>
      </c>
    </row>
    <row r="5212" spans="1:8">
      <c r="A5212" t="s">
        <v>1700</v>
      </c>
      <c r="B5212" t="s">
        <v>368</v>
      </c>
      <c r="C5212" t="s">
        <v>266</v>
      </c>
      <c r="D5212">
        <v>141.19999999999999</v>
      </c>
      <c r="E5212">
        <v>132.5</v>
      </c>
      <c r="F5212">
        <v>128.69999999999999</v>
      </c>
      <c r="G5212">
        <v>119.9</v>
      </c>
      <c r="H5212">
        <v>123.8</v>
      </c>
    </row>
    <row r="5213" spans="1:8">
      <c r="A5213" t="s">
        <v>1700</v>
      </c>
      <c r="B5213" t="s">
        <v>368</v>
      </c>
      <c r="C5213" t="s">
        <v>267</v>
      </c>
      <c r="D5213">
        <v>186915</v>
      </c>
      <c r="E5213">
        <v>175531</v>
      </c>
      <c r="F5213">
        <v>172760</v>
      </c>
      <c r="G5213">
        <v>162953</v>
      </c>
      <c r="H5213">
        <v>169895</v>
      </c>
    </row>
    <row r="5214" spans="1:8">
      <c r="A5214" t="s">
        <v>1700</v>
      </c>
      <c r="B5214" t="s">
        <v>368</v>
      </c>
      <c r="C5214" t="s">
        <v>268</v>
      </c>
      <c r="D5214">
        <v>0</v>
      </c>
      <c r="E5214">
        <v>0</v>
      </c>
      <c r="F5214">
        <v>0</v>
      </c>
      <c r="G5214">
        <v>0</v>
      </c>
      <c r="H5214">
        <v>0</v>
      </c>
    </row>
    <row r="5215" spans="1:8">
      <c r="A5215" t="s">
        <v>1700</v>
      </c>
      <c r="B5215" t="s">
        <v>368</v>
      </c>
      <c r="C5215" t="s">
        <v>269</v>
      </c>
      <c r="D5215">
        <v>0</v>
      </c>
      <c r="E5215">
        <v>0</v>
      </c>
      <c r="F5215">
        <v>0</v>
      </c>
      <c r="G5215">
        <v>0</v>
      </c>
      <c r="H5215">
        <v>0</v>
      </c>
    </row>
    <row r="5216" spans="1:8">
      <c r="A5216" t="s">
        <v>1700</v>
      </c>
      <c r="B5216" t="s">
        <v>368</v>
      </c>
      <c r="C5216" t="s">
        <v>270</v>
      </c>
      <c r="D5216">
        <v>0</v>
      </c>
      <c r="E5216">
        <v>0</v>
      </c>
      <c r="F5216">
        <v>0</v>
      </c>
      <c r="G5216">
        <v>0</v>
      </c>
      <c r="H5216">
        <v>0</v>
      </c>
    </row>
    <row r="5217" spans="1:8">
      <c r="A5217" t="s">
        <v>1700</v>
      </c>
      <c r="B5217" t="s">
        <v>368</v>
      </c>
      <c r="C5217" t="s">
        <v>271</v>
      </c>
      <c r="D5217">
        <v>0</v>
      </c>
      <c r="E5217">
        <v>0</v>
      </c>
      <c r="F5217">
        <v>0</v>
      </c>
      <c r="G5217">
        <v>0</v>
      </c>
      <c r="H5217">
        <v>0</v>
      </c>
    </row>
    <row r="5218" spans="1:8">
      <c r="A5218" t="s">
        <v>1700</v>
      </c>
      <c r="B5218" t="s">
        <v>368</v>
      </c>
      <c r="C5218" t="s">
        <v>272</v>
      </c>
      <c r="D5218">
        <v>0</v>
      </c>
      <c r="E5218">
        <v>0</v>
      </c>
      <c r="F5218">
        <v>0</v>
      </c>
      <c r="G5218">
        <v>0</v>
      </c>
      <c r="H5218">
        <v>0</v>
      </c>
    </row>
    <row r="5219" spans="1:8">
      <c r="A5219" t="s">
        <v>1700</v>
      </c>
      <c r="B5219" t="s">
        <v>368</v>
      </c>
      <c r="C5219" t="s">
        <v>273</v>
      </c>
      <c r="D5219">
        <v>0</v>
      </c>
      <c r="E5219">
        <v>0</v>
      </c>
      <c r="F5219">
        <v>0</v>
      </c>
      <c r="G5219">
        <v>0</v>
      </c>
      <c r="H5219">
        <v>0</v>
      </c>
    </row>
    <row r="5220" spans="1:8">
      <c r="A5220" t="s">
        <v>1700</v>
      </c>
      <c r="B5220" t="s">
        <v>368</v>
      </c>
      <c r="C5220" t="s">
        <v>274</v>
      </c>
      <c r="D5220">
        <v>181420</v>
      </c>
      <c r="E5220">
        <v>171062</v>
      </c>
      <c r="F5220">
        <v>166761</v>
      </c>
      <c r="G5220">
        <v>157444</v>
      </c>
      <c r="H5220">
        <v>164149</v>
      </c>
    </row>
    <row r="5221" spans="1:8">
      <c r="A5221" t="s">
        <v>1700</v>
      </c>
      <c r="B5221" t="s">
        <v>368</v>
      </c>
      <c r="C5221" t="s">
        <v>275</v>
      </c>
      <c r="D5221">
        <v>0</v>
      </c>
      <c r="E5221">
        <v>0</v>
      </c>
      <c r="F5221">
        <v>0</v>
      </c>
      <c r="G5221">
        <v>0</v>
      </c>
      <c r="H5221">
        <v>0</v>
      </c>
    </row>
    <row r="5222" spans="1:8">
      <c r="A5222" t="s">
        <v>1700</v>
      </c>
      <c r="B5222" t="s">
        <v>368</v>
      </c>
      <c r="C5222" t="s">
        <v>276</v>
      </c>
      <c r="D5222">
        <v>0</v>
      </c>
      <c r="E5222">
        <v>0</v>
      </c>
      <c r="F5222">
        <v>0</v>
      </c>
      <c r="G5222">
        <v>0</v>
      </c>
      <c r="H5222">
        <v>0</v>
      </c>
    </row>
    <row r="5223" spans="1:8">
      <c r="A5223" t="s">
        <v>1700</v>
      </c>
      <c r="B5223" t="s">
        <v>368</v>
      </c>
      <c r="C5223" t="s">
        <v>277</v>
      </c>
      <c r="D5223">
        <v>32</v>
      </c>
      <c r="E5223">
        <v>12</v>
      </c>
      <c r="F5223">
        <v>10</v>
      </c>
      <c r="G5223">
        <v>13</v>
      </c>
      <c r="H5223">
        <v>20</v>
      </c>
    </row>
    <row r="5224" spans="1:8">
      <c r="A5224" t="s">
        <v>1700</v>
      </c>
      <c r="B5224" t="s">
        <v>368</v>
      </c>
      <c r="C5224" t="s">
        <v>278</v>
      </c>
      <c r="D5224">
        <v>7080</v>
      </c>
      <c r="E5224">
        <v>6949</v>
      </c>
      <c r="F5224">
        <v>6668</v>
      </c>
      <c r="G5224">
        <v>6111</v>
      </c>
      <c r="H5224">
        <v>7090</v>
      </c>
    </row>
    <row r="5225" spans="1:8">
      <c r="A5225" t="s">
        <v>1700</v>
      </c>
      <c r="B5225" t="s">
        <v>368</v>
      </c>
      <c r="C5225" t="s">
        <v>279</v>
      </c>
      <c r="D5225">
        <v>442</v>
      </c>
      <c r="E5225">
        <v>356</v>
      </c>
      <c r="F5225">
        <v>352</v>
      </c>
      <c r="G5225">
        <v>286</v>
      </c>
      <c r="H5225">
        <v>290</v>
      </c>
    </row>
    <row r="5226" spans="1:8">
      <c r="A5226" t="s">
        <v>1700</v>
      </c>
      <c r="B5226" t="s">
        <v>368</v>
      </c>
      <c r="C5226" t="s">
        <v>280</v>
      </c>
      <c r="D5226">
        <v>6561</v>
      </c>
      <c r="E5226">
        <v>7827</v>
      </c>
      <c r="F5226">
        <v>8124</v>
      </c>
      <c r="G5226">
        <v>7195</v>
      </c>
      <c r="H5226">
        <v>6704</v>
      </c>
    </row>
    <row r="5227" spans="1:8">
      <c r="A5227" t="s">
        <v>1700</v>
      </c>
      <c r="B5227" t="s">
        <v>368</v>
      </c>
      <c r="C5227" t="s">
        <v>281</v>
      </c>
      <c r="D5227">
        <v>14115</v>
      </c>
      <c r="E5227">
        <v>15143</v>
      </c>
      <c r="F5227">
        <v>15154</v>
      </c>
      <c r="G5227">
        <v>13604</v>
      </c>
      <c r="H5227">
        <v>14103</v>
      </c>
    </row>
    <row r="5228" spans="1:8">
      <c r="A5228" t="s">
        <v>1700</v>
      </c>
      <c r="B5228" t="s">
        <v>368</v>
      </c>
      <c r="C5228" t="s">
        <v>282</v>
      </c>
      <c r="D5228">
        <v>14115</v>
      </c>
      <c r="E5228">
        <v>15143</v>
      </c>
      <c r="F5228">
        <v>15154</v>
      </c>
      <c r="G5228">
        <v>13604</v>
      </c>
      <c r="H5228">
        <v>14103</v>
      </c>
    </row>
    <row r="5229" spans="1:8">
      <c r="A5229" t="s">
        <v>1700</v>
      </c>
      <c r="B5229" t="s">
        <v>368</v>
      </c>
      <c r="C5229" t="s">
        <v>283</v>
      </c>
      <c r="D5229">
        <v>0</v>
      </c>
      <c r="E5229">
        <v>0</v>
      </c>
      <c r="F5229">
        <v>0</v>
      </c>
      <c r="G5229">
        <v>0</v>
      </c>
      <c r="H5229">
        <v>0</v>
      </c>
    </row>
    <row r="5230" spans="1:8">
      <c r="A5230" t="s">
        <v>1700</v>
      </c>
      <c r="B5230" t="s">
        <v>368</v>
      </c>
      <c r="C5230" t="s">
        <v>284</v>
      </c>
      <c r="D5230">
        <v>0</v>
      </c>
      <c r="E5230">
        <v>0</v>
      </c>
      <c r="F5230">
        <v>0</v>
      </c>
      <c r="G5230">
        <v>0</v>
      </c>
      <c r="H5230">
        <v>0</v>
      </c>
    </row>
    <row r="5231" spans="1:8">
      <c r="A5231" t="s">
        <v>1700</v>
      </c>
      <c r="B5231" t="s">
        <v>368</v>
      </c>
      <c r="C5231" t="s">
        <v>1717</v>
      </c>
      <c r="D5231">
        <v>7360</v>
      </c>
      <c r="E5231">
        <v>6220</v>
      </c>
      <c r="F5231">
        <v>6036</v>
      </c>
      <c r="G5231">
        <v>5604</v>
      </c>
      <c r="H5231">
        <v>6044</v>
      </c>
    </row>
    <row r="5232" spans="1:8">
      <c r="A5232" t="s">
        <v>1700</v>
      </c>
      <c r="B5232" t="s">
        <v>368</v>
      </c>
      <c r="C5232" t="s">
        <v>1718</v>
      </c>
      <c r="D5232">
        <v>5249</v>
      </c>
      <c r="E5232">
        <v>4882</v>
      </c>
      <c r="F5232">
        <v>4685</v>
      </c>
      <c r="G5232">
        <v>4393</v>
      </c>
      <c r="H5232">
        <v>4416</v>
      </c>
    </row>
    <row r="5233" spans="1:8">
      <c r="A5233" t="s">
        <v>1700</v>
      </c>
      <c r="B5233" t="s">
        <v>368</v>
      </c>
      <c r="C5233" t="s">
        <v>1719</v>
      </c>
      <c r="D5233">
        <v>77908</v>
      </c>
      <c r="E5233">
        <v>77461</v>
      </c>
      <c r="F5233">
        <v>72759</v>
      </c>
      <c r="G5233">
        <v>70355</v>
      </c>
      <c r="H5233">
        <v>67734</v>
      </c>
    </row>
    <row r="5234" spans="1:8">
      <c r="A5234" t="s">
        <v>1700</v>
      </c>
      <c r="B5234" t="s">
        <v>368</v>
      </c>
      <c r="C5234" t="s">
        <v>1720</v>
      </c>
      <c r="D5234">
        <v>2346</v>
      </c>
      <c r="E5234">
        <v>2347</v>
      </c>
      <c r="F5234">
        <v>2222</v>
      </c>
      <c r="G5234">
        <v>2359</v>
      </c>
      <c r="H5234">
        <v>2425</v>
      </c>
    </row>
    <row r="5235" spans="1:8">
      <c r="A5235" t="s">
        <v>1700</v>
      </c>
      <c r="B5235" t="s">
        <v>368</v>
      </c>
      <c r="C5235" t="s">
        <v>1721</v>
      </c>
      <c r="D5235">
        <v>47487</v>
      </c>
      <c r="E5235">
        <v>46057</v>
      </c>
      <c r="F5235">
        <v>48337</v>
      </c>
      <c r="G5235">
        <v>40491</v>
      </c>
      <c r="H5235">
        <v>38008</v>
      </c>
    </row>
    <row r="5236" spans="1:8">
      <c r="A5236" t="s">
        <v>1700</v>
      </c>
      <c r="B5236" t="s">
        <v>368</v>
      </c>
      <c r="C5236" t="s">
        <v>1722</v>
      </c>
      <c r="D5236">
        <v>17503</v>
      </c>
      <c r="E5236">
        <v>21141</v>
      </c>
      <c r="F5236">
        <v>22788</v>
      </c>
      <c r="G5236">
        <v>17805</v>
      </c>
      <c r="H5236">
        <v>16926</v>
      </c>
    </row>
    <row r="5237" spans="1:8">
      <c r="A5237" t="s">
        <v>1700</v>
      </c>
      <c r="B5237" t="s">
        <v>368</v>
      </c>
      <c r="C5237" t="s">
        <v>285</v>
      </c>
      <c r="D5237">
        <v>155506</v>
      </c>
      <c r="E5237">
        <v>155760</v>
      </c>
      <c r="F5237">
        <v>154606</v>
      </c>
      <c r="G5237">
        <v>138648</v>
      </c>
      <c r="H5237">
        <v>133128</v>
      </c>
    </row>
    <row r="5238" spans="1:8">
      <c r="A5238" t="s">
        <v>1700</v>
      </c>
      <c r="B5238" t="s">
        <v>368</v>
      </c>
      <c r="C5238" t="s">
        <v>286</v>
      </c>
      <c r="D5238">
        <v>379</v>
      </c>
      <c r="E5238">
        <v>417</v>
      </c>
      <c r="F5238">
        <v>364</v>
      </c>
      <c r="G5238">
        <v>118</v>
      </c>
      <c r="H5238">
        <v>399</v>
      </c>
    </row>
    <row r="5239" spans="1:8">
      <c r="A5239" t="s">
        <v>1700</v>
      </c>
      <c r="B5239" t="s">
        <v>368</v>
      </c>
      <c r="C5239" t="s">
        <v>287</v>
      </c>
      <c r="D5239">
        <v>227</v>
      </c>
      <c r="E5239">
        <v>253</v>
      </c>
      <c r="F5239">
        <v>169</v>
      </c>
      <c r="G5239">
        <v>153</v>
      </c>
      <c r="H5239">
        <v>223</v>
      </c>
    </row>
    <row r="5240" spans="1:8">
      <c r="A5240" t="s">
        <v>1700</v>
      </c>
      <c r="B5240" t="s">
        <v>368</v>
      </c>
      <c r="C5240" t="s">
        <v>288</v>
      </c>
      <c r="D5240">
        <v>1614</v>
      </c>
      <c r="E5240">
        <v>1925</v>
      </c>
      <c r="F5240">
        <v>408</v>
      </c>
      <c r="G5240">
        <v>478</v>
      </c>
      <c r="H5240">
        <v>609</v>
      </c>
    </row>
    <row r="5241" spans="1:8">
      <c r="A5241" t="s">
        <v>1700</v>
      </c>
      <c r="B5241" t="s">
        <v>368</v>
      </c>
      <c r="C5241" t="s">
        <v>289</v>
      </c>
      <c r="D5241">
        <v>787</v>
      </c>
      <c r="E5241">
        <v>1344</v>
      </c>
      <c r="F5241">
        <v>882</v>
      </c>
      <c r="G5241">
        <v>769</v>
      </c>
      <c r="H5241">
        <v>1046</v>
      </c>
    </row>
    <row r="5242" spans="1:8">
      <c r="A5242" t="s">
        <v>1700</v>
      </c>
      <c r="B5242" t="s">
        <v>368</v>
      </c>
      <c r="C5242" t="s">
        <v>290</v>
      </c>
      <c r="D5242">
        <v>3008</v>
      </c>
      <c r="E5242">
        <v>3939</v>
      </c>
      <c r="F5242">
        <v>1823</v>
      </c>
      <c r="G5242">
        <v>1518</v>
      </c>
      <c r="H5242">
        <v>2277</v>
      </c>
    </row>
    <row r="5243" spans="1:8">
      <c r="A5243" t="s">
        <v>1700</v>
      </c>
      <c r="B5243" t="s">
        <v>368</v>
      </c>
      <c r="C5243" t="s">
        <v>291</v>
      </c>
      <c r="D5243">
        <v>1393</v>
      </c>
      <c r="E5243">
        <v>2014</v>
      </c>
      <c r="F5243">
        <v>1416</v>
      </c>
      <c r="G5243">
        <v>1040</v>
      </c>
      <c r="H5243">
        <v>1668</v>
      </c>
    </row>
    <row r="5244" spans="1:8">
      <c r="A5244" t="s">
        <v>1700</v>
      </c>
      <c r="B5244" t="s">
        <v>368</v>
      </c>
      <c r="C5244" t="s">
        <v>292</v>
      </c>
      <c r="D5244">
        <v>0</v>
      </c>
      <c r="E5244">
        <v>0</v>
      </c>
      <c r="F5244">
        <v>0</v>
      </c>
      <c r="G5244">
        <v>0</v>
      </c>
      <c r="H5244">
        <v>0</v>
      </c>
    </row>
    <row r="5245" spans="1:8">
      <c r="A5245" t="s">
        <v>1700</v>
      </c>
      <c r="B5245" t="s">
        <v>368</v>
      </c>
      <c r="C5245" t="s">
        <v>293</v>
      </c>
      <c r="D5245">
        <v>0</v>
      </c>
      <c r="E5245">
        <v>0</v>
      </c>
      <c r="F5245">
        <v>0</v>
      </c>
      <c r="G5245">
        <v>0</v>
      </c>
      <c r="H5245">
        <v>0</v>
      </c>
    </row>
    <row r="5246" spans="1:8">
      <c r="A5246" t="s">
        <v>1700</v>
      </c>
      <c r="B5246" t="s">
        <v>368</v>
      </c>
      <c r="C5246" t="s">
        <v>294</v>
      </c>
      <c r="D5246">
        <v>0</v>
      </c>
      <c r="E5246">
        <v>0</v>
      </c>
      <c r="F5246">
        <v>0</v>
      </c>
      <c r="G5246">
        <v>0</v>
      </c>
      <c r="H5246">
        <v>0</v>
      </c>
    </row>
    <row r="5247" spans="1:8">
      <c r="A5247" t="s">
        <v>1700</v>
      </c>
      <c r="B5247" t="s">
        <v>368</v>
      </c>
      <c r="C5247" t="s">
        <v>295</v>
      </c>
      <c r="D5247">
        <v>0</v>
      </c>
      <c r="E5247">
        <v>0</v>
      </c>
      <c r="F5247">
        <v>0</v>
      </c>
      <c r="G5247">
        <v>0</v>
      </c>
      <c r="H5247">
        <v>0</v>
      </c>
    </row>
    <row r="5248" spans="1:8">
      <c r="A5248" t="s">
        <v>1700</v>
      </c>
      <c r="B5248" t="s">
        <v>368</v>
      </c>
      <c r="C5248" t="s">
        <v>296</v>
      </c>
      <c r="D5248">
        <v>0</v>
      </c>
      <c r="E5248">
        <v>0</v>
      </c>
      <c r="F5248">
        <v>0</v>
      </c>
      <c r="G5248">
        <v>0</v>
      </c>
      <c r="H5248">
        <v>0</v>
      </c>
    </row>
    <row r="5249" spans="1:8">
      <c r="A5249" t="s">
        <v>1700</v>
      </c>
      <c r="B5249" t="s">
        <v>368</v>
      </c>
      <c r="C5249" t="s">
        <v>297</v>
      </c>
      <c r="D5249">
        <v>0</v>
      </c>
      <c r="E5249">
        <v>0</v>
      </c>
      <c r="F5249">
        <v>0</v>
      </c>
      <c r="G5249">
        <v>0</v>
      </c>
      <c r="H5249">
        <v>0</v>
      </c>
    </row>
    <row r="5250" spans="1:8">
      <c r="A5250" t="s">
        <v>1700</v>
      </c>
      <c r="B5250" t="s">
        <v>368</v>
      </c>
      <c r="C5250" t="s">
        <v>298</v>
      </c>
      <c r="D5250">
        <v>0</v>
      </c>
      <c r="E5250">
        <v>0</v>
      </c>
      <c r="F5250">
        <v>0</v>
      </c>
      <c r="G5250">
        <v>0</v>
      </c>
      <c r="H5250">
        <v>0</v>
      </c>
    </row>
    <row r="5251" spans="1:8">
      <c r="A5251" t="s">
        <v>1700</v>
      </c>
      <c r="B5251" t="s">
        <v>368</v>
      </c>
      <c r="C5251" t="s">
        <v>299</v>
      </c>
      <c r="D5251">
        <v>131</v>
      </c>
      <c r="E5251">
        <v>175</v>
      </c>
      <c r="F5251">
        <v>283</v>
      </c>
      <c r="G5251">
        <v>279</v>
      </c>
      <c r="H5251">
        <v>602</v>
      </c>
    </row>
    <row r="5252" spans="1:8">
      <c r="A5252" t="s">
        <v>1700</v>
      </c>
      <c r="B5252" t="s">
        <v>368</v>
      </c>
      <c r="C5252" t="s">
        <v>300</v>
      </c>
      <c r="D5252">
        <v>50</v>
      </c>
      <c r="E5252">
        <v>109</v>
      </c>
      <c r="F5252">
        <v>63</v>
      </c>
      <c r="G5252">
        <v>243</v>
      </c>
      <c r="H5252">
        <v>1393</v>
      </c>
    </row>
    <row r="5253" spans="1:8">
      <c r="A5253" t="s">
        <v>1700</v>
      </c>
      <c r="B5253" t="s">
        <v>368</v>
      </c>
      <c r="C5253" t="s">
        <v>1723</v>
      </c>
      <c r="D5253">
        <v>6</v>
      </c>
      <c r="E5253">
        <v>6</v>
      </c>
      <c r="F5253">
        <v>6</v>
      </c>
      <c r="G5253">
        <v>65</v>
      </c>
      <c r="H5253">
        <v>201</v>
      </c>
    </row>
    <row r="5254" spans="1:8">
      <c r="A5254" t="s">
        <v>1700</v>
      </c>
      <c r="B5254" t="s">
        <v>368</v>
      </c>
      <c r="C5254" t="s">
        <v>301</v>
      </c>
      <c r="D5254">
        <v>0</v>
      </c>
      <c r="E5254">
        <v>0</v>
      </c>
      <c r="F5254">
        <v>0</v>
      </c>
      <c r="G5254">
        <v>0</v>
      </c>
      <c r="H5254">
        <v>0</v>
      </c>
    </row>
    <row r="5255" spans="1:8">
      <c r="A5255" t="s">
        <v>1700</v>
      </c>
      <c r="B5255" t="s">
        <v>368</v>
      </c>
      <c r="C5255" t="s">
        <v>302</v>
      </c>
      <c r="D5255">
        <v>395</v>
      </c>
      <c r="E5255">
        <v>480</v>
      </c>
      <c r="F5255">
        <v>550</v>
      </c>
      <c r="G5255">
        <v>653</v>
      </c>
      <c r="H5255">
        <v>749</v>
      </c>
    </row>
    <row r="5256" spans="1:8">
      <c r="A5256" t="s">
        <v>1700</v>
      </c>
      <c r="B5256" t="s">
        <v>368</v>
      </c>
      <c r="C5256" t="s">
        <v>303</v>
      </c>
      <c r="D5256">
        <v>577</v>
      </c>
      <c r="E5256">
        <v>765</v>
      </c>
      <c r="F5256">
        <v>896</v>
      </c>
      <c r="G5256">
        <v>1175</v>
      </c>
      <c r="H5256">
        <v>2745</v>
      </c>
    </row>
    <row r="5257" spans="1:8">
      <c r="A5257" t="s">
        <v>1700</v>
      </c>
      <c r="B5257" t="s">
        <v>368</v>
      </c>
      <c r="C5257" t="s">
        <v>304</v>
      </c>
      <c r="D5257">
        <v>527</v>
      </c>
      <c r="E5257">
        <v>655</v>
      </c>
      <c r="F5257">
        <v>833</v>
      </c>
      <c r="G5257">
        <v>932</v>
      </c>
      <c r="H5257">
        <v>1352</v>
      </c>
    </row>
    <row r="5258" spans="1:8">
      <c r="A5258" t="s">
        <v>1700</v>
      </c>
      <c r="B5258" t="s">
        <v>368</v>
      </c>
      <c r="C5258" t="s">
        <v>305</v>
      </c>
      <c r="D5258">
        <v>120632</v>
      </c>
      <c r="E5258">
        <v>107305</v>
      </c>
      <c r="F5258">
        <v>106909</v>
      </c>
      <c r="G5258">
        <v>97940</v>
      </c>
      <c r="H5258">
        <v>105818</v>
      </c>
    </row>
    <row r="5259" spans="1:8">
      <c r="A5259" t="s">
        <v>1700</v>
      </c>
      <c r="B5259" t="s">
        <v>368</v>
      </c>
      <c r="C5259" t="s">
        <v>306</v>
      </c>
      <c r="D5259">
        <v>90.3</v>
      </c>
      <c r="E5259">
        <v>80.099999999999994</v>
      </c>
      <c r="F5259">
        <v>79.400000000000006</v>
      </c>
      <c r="G5259">
        <v>71.8</v>
      </c>
      <c r="H5259">
        <v>76.8</v>
      </c>
    </row>
    <row r="5260" spans="1:8">
      <c r="A5260" t="s">
        <v>1700</v>
      </c>
      <c r="B5260" t="s">
        <v>368</v>
      </c>
      <c r="C5260" t="s">
        <v>307</v>
      </c>
      <c r="D5260">
        <v>65561</v>
      </c>
      <c r="E5260">
        <v>70668</v>
      </c>
      <c r="F5260">
        <v>67652</v>
      </c>
      <c r="G5260">
        <v>64271</v>
      </c>
      <c r="H5260">
        <v>68007</v>
      </c>
    </row>
    <row r="5261" spans="1:8">
      <c r="A5261" t="s">
        <v>1700</v>
      </c>
      <c r="B5261" t="s">
        <v>368</v>
      </c>
      <c r="C5261" t="s">
        <v>308</v>
      </c>
      <c r="D5261">
        <v>49.1</v>
      </c>
      <c r="E5261">
        <v>52.7</v>
      </c>
      <c r="F5261">
        <v>50.3</v>
      </c>
      <c r="G5261">
        <v>47.1</v>
      </c>
      <c r="H5261">
        <v>49.4</v>
      </c>
    </row>
    <row r="5262" spans="1:8">
      <c r="A5262" t="s">
        <v>1700</v>
      </c>
      <c r="B5262" t="s">
        <v>368</v>
      </c>
      <c r="C5262" t="s">
        <v>309</v>
      </c>
      <c r="D5262">
        <v>110304</v>
      </c>
      <c r="E5262">
        <v>109986</v>
      </c>
      <c r="F5262">
        <v>98394</v>
      </c>
      <c r="G5262">
        <v>91776</v>
      </c>
      <c r="H5262">
        <v>97620</v>
      </c>
    </row>
    <row r="5263" spans="1:8">
      <c r="A5263" t="s">
        <v>1700</v>
      </c>
      <c r="B5263" t="s">
        <v>368</v>
      </c>
      <c r="C5263" t="s">
        <v>310</v>
      </c>
      <c r="D5263">
        <v>99083</v>
      </c>
      <c r="E5263">
        <v>102973</v>
      </c>
      <c r="F5263">
        <v>103455</v>
      </c>
      <c r="G5263">
        <v>100163</v>
      </c>
      <c r="H5263">
        <v>97215</v>
      </c>
    </row>
    <row r="5264" spans="1:8">
      <c r="A5264" t="s">
        <v>1700</v>
      </c>
      <c r="B5264" t="s">
        <v>368</v>
      </c>
      <c r="C5264" t="s">
        <v>311</v>
      </c>
      <c r="D5264">
        <v>74.2</v>
      </c>
      <c r="E5264">
        <v>76.8</v>
      </c>
      <c r="F5264">
        <v>76.900000000000006</v>
      </c>
      <c r="G5264">
        <v>73.5</v>
      </c>
      <c r="H5264">
        <v>70.599999999999994</v>
      </c>
    </row>
    <row r="5265" spans="1:8">
      <c r="A5265" t="s">
        <v>1700</v>
      </c>
      <c r="B5265" t="s">
        <v>368</v>
      </c>
      <c r="C5265" t="s">
        <v>312</v>
      </c>
      <c r="D5265">
        <v>99455</v>
      </c>
      <c r="E5265">
        <v>107270</v>
      </c>
      <c r="F5265">
        <v>106329</v>
      </c>
      <c r="G5265">
        <v>102738</v>
      </c>
      <c r="H5265">
        <v>101098</v>
      </c>
    </row>
    <row r="5266" spans="1:8">
      <c r="A5266" t="s">
        <v>1700</v>
      </c>
      <c r="B5266" t="s">
        <v>368</v>
      </c>
      <c r="C5266" t="s">
        <v>313</v>
      </c>
      <c r="D5266">
        <v>74.5</v>
      </c>
      <c r="E5266">
        <v>80</v>
      </c>
      <c r="F5266">
        <v>79</v>
      </c>
      <c r="G5266">
        <v>75.3</v>
      </c>
      <c r="H5266">
        <v>73.400000000000006</v>
      </c>
    </row>
    <row r="5267" spans="1:8">
      <c r="A5267" t="s">
        <v>1700</v>
      </c>
      <c r="B5267" t="s">
        <v>368</v>
      </c>
      <c r="C5267" t="s">
        <v>314</v>
      </c>
      <c r="D5267">
        <v>385086</v>
      </c>
      <c r="E5267">
        <v>388145</v>
      </c>
      <c r="F5267">
        <v>384129</v>
      </c>
      <c r="G5267">
        <v>364886</v>
      </c>
      <c r="H5267">
        <v>371999</v>
      </c>
    </row>
    <row r="5268" spans="1:8">
      <c r="A5268" t="s">
        <v>1700</v>
      </c>
      <c r="B5268" t="s">
        <v>368</v>
      </c>
      <c r="C5268" t="s">
        <v>315</v>
      </c>
      <c r="D5268">
        <v>6.82</v>
      </c>
      <c r="E5268">
        <v>6.68</v>
      </c>
      <c r="F5268">
        <v>6.45</v>
      </c>
      <c r="G5268">
        <v>6.09</v>
      </c>
      <c r="H5268">
        <v>5.85</v>
      </c>
    </row>
    <row r="5269" spans="1:8">
      <c r="A5269" t="s">
        <v>1700</v>
      </c>
      <c r="B5269" t="s">
        <v>368</v>
      </c>
      <c r="C5269" t="s">
        <v>316</v>
      </c>
      <c r="D5269">
        <v>288.3</v>
      </c>
      <c r="E5269">
        <v>289.60000000000002</v>
      </c>
      <c r="F5269">
        <v>285.39999999999998</v>
      </c>
      <c r="G5269">
        <v>267.60000000000002</v>
      </c>
      <c r="H5269">
        <v>270.10000000000002</v>
      </c>
    </row>
    <row r="5270" spans="1:8">
      <c r="A5270" t="s">
        <v>1700</v>
      </c>
      <c r="B5270" t="s">
        <v>368</v>
      </c>
      <c r="C5270" t="s">
        <v>317</v>
      </c>
      <c r="D5270">
        <v>384731</v>
      </c>
      <c r="E5270">
        <v>388216</v>
      </c>
      <c r="F5270">
        <v>384345</v>
      </c>
      <c r="G5270">
        <v>365112</v>
      </c>
      <c r="H5270">
        <v>372138</v>
      </c>
    </row>
    <row r="5271" spans="1:8">
      <c r="A5271" t="s">
        <v>1700</v>
      </c>
      <c r="B5271" t="s">
        <v>368</v>
      </c>
      <c r="C5271" t="s">
        <v>318</v>
      </c>
      <c r="D5271">
        <v>120632</v>
      </c>
      <c r="E5271">
        <v>107305</v>
      </c>
      <c r="F5271">
        <v>106909</v>
      </c>
      <c r="G5271">
        <v>97940</v>
      </c>
      <c r="H5271">
        <v>105818</v>
      </c>
    </row>
    <row r="5272" spans="1:8">
      <c r="A5272" t="s">
        <v>1700</v>
      </c>
      <c r="B5272" t="s">
        <v>368</v>
      </c>
      <c r="C5272" t="s">
        <v>319</v>
      </c>
      <c r="D5272">
        <v>45334</v>
      </c>
      <c r="E5272">
        <v>47562</v>
      </c>
      <c r="F5272">
        <v>46808</v>
      </c>
      <c r="G5272">
        <v>42848</v>
      </c>
      <c r="H5272">
        <v>45364</v>
      </c>
    </row>
    <row r="5273" spans="1:8">
      <c r="A5273" t="s">
        <v>1700</v>
      </c>
      <c r="B5273" t="s">
        <v>368</v>
      </c>
      <c r="C5273" t="s">
        <v>320</v>
      </c>
      <c r="D5273">
        <v>85355</v>
      </c>
      <c r="E5273">
        <v>87202</v>
      </c>
      <c r="F5273">
        <v>89437</v>
      </c>
      <c r="G5273">
        <v>85420</v>
      </c>
      <c r="H5273">
        <v>82458</v>
      </c>
    </row>
    <row r="5274" spans="1:8">
      <c r="A5274" t="s">
        <v>1700</v>
      </c>
      <c r="B5274" t="s">
        <v>368</v>
      </c>
      <c r="C5274" t="s">
        <v>321</v>
      </c>
      <c r="D5274">
        <v>75501</v>
      </c>
      <c r="E5274">
        <v>81958</v>
      </c>
      <c r="F5274">
        <v>82243</v>
      </c>
      <c r="G5274">
        <v>75197</v>
      </c>
      <c r="H5274">
        <v>72071</v>
      </c>
    </row>
    <row r="5275" spans="1:8">
      <c r="A5275" t="s">
        <v>1700</v>
      </c>
      <c r="B5275" t="s">
        <v>368</v>
      </c>
      <c r="C5275" t="s">
        <v>322</v>
      </c>
      <c r="D5275">
        <v>326822</v>
      </c>
      <c r="E5275">
        <v>324027</v>
      </c>
      <c r="F5275">
        <v>325397</v>
      </c>
      <c r="G5275">
        <v>301405</v>
      </c>
      <c r="H5275">
        <v>305711</v>
      </c>
    </row>
    <row r="5276" spans="1:8">
      <c r="A5276" t="s">
        <v>1700</v>
      </c>
      <c r="B5276" t="s">
        <v>368</v>
      </c>
      <c r="C5276" t="s">
        <v>323</v>
      </c>
      <c r="D5276">
        <v>1336</v>
      </c>
      <c r="E5276">
        <v>1340</v>
      </c>
      <c r="F5276">
        <v>1346</v>
      </c>
      <c r="G5276">
        <v>1364</v>
      </c>
      <c r="H5276">
        <v>1377</v>
      </c>
    </row>
    <row r="5277" spans="1:8">
      <c r="A5277" t="s">
        <v>1700</v>
      </c>
      <c r="B5277" t="s">
        <v>368</v>
      </c>
      <c r="C5277" t="s">
        <v>324</v>
      </c>
      <c r="D5277">
        <v>0</v>
      </c>
      <c r="E5277">
        <v>0</v>
      </c>
      <c r="F5277">
        <v>0</v>
      </c>
      <c r="G5277">
        <v>0</v>
      </c>
      <c r="H5277">
        <v>0</v>
      </c>
    </row>
    <row r="5278" spans="1:8">
      <c r="A5278" t="s">
        <v>1700</v>
      </c>
      <c r="B5278" t="s">
        <v>368</v>
      </c>
      <c r="C5278" t="s">
        <v>325</v>
      </c>
      <c r="D5278">
        <v>0</v>
      </c>
      <c r="E5278">
        <v>0</v>
      </c>
      <c r="F5278">
        <v>0</v>
      </c>
      <c r="G5278">
        <v>0</v>
      </c>
      <c r="H5278">
        <v>0</v>
      </c>
    </row>
    <row r="5279" spans="1:8">
      <c r="A5279" t="s">
        <v>1700</v>
      </c>
      <c r="B5279" t="s">
        <v>368</v>
      </c>
      <c r="C5279" t="s">
        <v>326</v>
      </c>
      <c r="D5279">
        <v>3159</v>
      </c>
      <c r="E5279">
        <v>3098</v>
      </c>
      <c r="F5279">
        <v>3200</v>
      </c>
      <c r="G5279">
        <v>3055</v>
      </c>
      <c r="H5279">
        <v>2889</v>
      </c>
    </row>
    <row r="5280" spans="1:8">
      <c r="A5280" t="s">
        <v>1700</v>
      </c>
      <c r="B5280" t="s">
        <v>368</v>
      </c>
      <c r="C5280" t="s">
        <v>327</v>
      </c>
      <c r="D5280">
        <v>27170</v>
      </c>
      <c r="E5280">
        <v>25665</v>
      </c>
      <c r="F5280">
        <v>19124</v>
      </c>
      <c r="G5280">
        <v>20899</v>
      </c>
      <c r="H5280">
        <v>20932</v>
      </c>
    </row>
    <row r="5281" spans="1:8">
      <c r="A5281" t="s">
        <v>1700</v>
      </c>
      <c r="B5281" t="s">
        <v>368</v>
      </c>
      <c r="C5281" t="s">
        <v>1724</v>
      </c>
      <c r="D5281">
        <v>645</v>
      </c>
      <c r="E5281">
        <v>646</v>
      </c>
      <c r="F5281">
        <v>520</v>
      </c>
      <c r="G5281">
        <v>530</v>
      </c>
      <c r="H5281">
        <v>450</v>
      </c>
    </row>
    <row r="5282" spans="1:8">
      <c r="A5282" t="s">
        <v>1700</v>
      </c>
      <c r="B5282" t="s">
        <v>368</v>
      </c>
      <c r="C5282" t="s">
        <v>328</v>
      </c>
      <c r="D5282">
        <v>43739</v>
      </c>
      <c r="E5282">
        <v>44499</v>
      </c>
      <c r="F5282">
        <v>46732</v>
      </c>
      <c r="G5282">
        <v>39333</v>
      </c>
      <c r="H5282">
        <v>36799</v>
      </c>
    </row>
    <row r="5283" spans="1:8">
      <c r="A5283" t="s">
        <v>1700</v>
      </c>
      <c r="B5283" t="s">
        <v>368</v>
      </c>
      <c r="C5283" t="s">
        <v>329</v>
      </c>
      <c r="D5283">
        <v>17035</v>
      </c>
      <c r="E5283">
        <v>20589</v>
      </c>
      <c r="F5283">
        <v>22166</v>
      </c>
      <c r="G5283">
        <v>17079</v>
      </c>
      <c r="H5283">
        <v>16105</v>
      </c>
    </row>
    <row r="5284" spans="1:8">
      <c r="A5284" t="s">
        <v>1700</v>
      </c>
      <c r="B5284" t="s">
        <v>368</v>
      </c>
      <c r="C5284" t="s">
        <v>330</v>
      </c>
      <c r="D5284">
        <v>91104</v>
      </c>
      <c r="E5284">
        <v>93850</v>
      </c>
      <c r="F5284">
        <v>91221</v>
      </c>
      <c r="G5284">
        <v>80367</v>
      </c>
      <c r="H5284">
        <v>76724</v>
      </c>
    </row>
    <row r="5285" spans="1:8">
      <c r="A5285" t="s">
        <v>1700</v>
      </c>
      <c r="B5285" t="s">
        <v>368</v>
      </c>
      <c r="C5285" t="s">
        <v>331</v>
      </c>
      <c r="D5285">
        <v>1847</v>
      </c>
      <c r="E5285">
        <v>1496</v>
      </c>
      <c r="F5285">
        <v>1088</v>
      </c>
      <c r="G5285">
        <v>943</v>
      </c>
      <c r="H5285">
        <v>806</v>
      </c>
    </row>
    <row r="5286" spans="1:8">
      <c r="A5286" t="s">
        <v>1700</v>
      </c>
      <c r="B5286" t="s">
        <v>368</v>
      </c>
      <c r="C5286" t="s">
        <v>332</v>
      </c>
      <c r="D5286">
        <v>1354</v>
      </c>
      <c r="E5286">
        <v>1366</v>
      </c>
      <c r="F5286">
        <v>1241</v>
      </c>
      <c r="G5286">
        <v>1258</v>
      </c>
      <c r="H5286">
        <v>1146</v>
      </c>
    </row>
    <row r="5287" spans="1:8">
      <c r="A5287" t="s">
        <v>1700</v>
      </c>
      <c r="B5287" t="s">
        <v>368</v>
      </c>
      <c r="C5287" t="s">
        <v>1725</v>
      </c>
      <c r="D5287">
        <v>41</v>
      </c>
      <c r="E5287">
        <v>41</v>
      </c>
      <c r="F5287">
        <v>41</v>
      </c>
      <c r="G5287">
        <v>40</v>
      </c>
      <c r="H5287">
        <v>39</v>
      </c>
    </row>
    <row r="5288" spans="1:8">
      <c r="A5288" t="s">
        <v>1700</v>
      </c>
      <c r="B5288" t="s">
        <v>368</v>
      </c>
      <c r="C5288" t="s">
        <v>333</v>
      </c>
      <c r="D5288">
        <v>314</v>
      </c>
      <c r="E5288">
        <v>433</v>
      </c>
      <c r="F5288">
        <v>519</v>
      </c>
      <c r="G5288">
        <v>342</v>
      </c>
      <c r="H5288">
        <v>417</v>
      </c>
    </row>
    <row r="5289" spans="1:8">
      <c r="A5289" t="s">
        <v>1700</v>
      </c>
      <c r="B5289" t="s">
        <v>368</v>
      </c>
      <c r="C5289" t="s">
        <v>334</v>
      </c>
      <c r="D5289">
        <v>3515</v>
      </c>
      <c r="E5289">
        <v>3295</v>
      </c>
      <c r="F5289">
        <v>2848</v>
      </c>
      <c r="G5289">
        <v>2543</v>
      </c>
      <c r="H5289">
        <v>2369</v>
      </c>
    </row>
    <row r="5290" spans="1:8">
      <c r="A5290" t="s">
        <v>1700</v>
      </c>
      <c r="B5290" t="s">
        <v>368</v>
      </c>
      <c r="C5290" t="s">
        <v>335</v>
      </c>
      <c r="D5290">
        <v>5006</v>
      </c>
      <c r="E5290">
        <v>4594</v>
      </c>
      <c r="F5290">
        <v>4288</v>
      </c>
      <c r="G5290">
        <v>3998</v>
      </c>
      <c r="H5290">
        <v>3695</v>
      </c>
    </row>
    <row r="5291" spans="1:8">
      <c r="A5291" t="s">
        <v>1700</v>
      </c>
      <c r="B5291" t="s">
        <v>368</v>
      </c>
      <c r="C5291" t="s">
        <v>336</v>
      </c>
      <c r="D5291">
        <v>28524</v>
      </c>
      <c r="E5291">
        <v>27031</v>
      </c>
      <c r="F5291">
        <v>20365</v>
      </c>
      <c r="G5291">
        <v>22157</v>
      </c>
      <c r="H5291">
        <v>22078</v>
      </c>
    </row>
    <row r="5292" spans="1:8">
      <c r="A5292" t="s">
        <v>1700</v>
      </c>
      <c r="B5292" t="s">
        <v>368</v>
      </c>
      <c r="C5292" t="s">
        <v>337</v>
      </c>
      <c r="D5292">
        <v>44053</v>
      </c>
      <c r="E5292">
        <v>44932</v>
      </c>
      <c r="F5292">
        <v>47251</v>
      </c>
      <c r="G5292">
        <v>39675</v>
      </c>
      <c r="H5292">
        <v>37216</v>
      </c>
    </row>
    <row r="5293" spans="1:8">
      <c r="A5293" t="s">
        <v>1700</v>
      </c>
      <c r="B5293" t="s">
        <v>368</v>
      </c>
      <c r="C5293" t="s">
        <v>338</v>
      </c>
      <c r="D5293">
        <v>94619</v>
      </c>
      <c r="E5293">
        <v>97146</v>
      </c>
      <c r="F5293">
        <v>94069</v>
      </c>
      <c r="G5293">
        <v>82909</v>
      </c>
      <c r="H5293">
        <v>79093</v>
      </c>
    </row>
    <row r="5294" spans="1:8">
      <c r="A5294" t="s">
        <v>1700</v>
      </c>
      <c r="B5294" t="s">
        <v>368</v>
      </c>
      <c r="C5294" t="s">
        <v>339</v>
      </c>
      <c r="D5294">
        <v>66094</v>
      </c>
      <c r="E5294">
        <v>70114</v>
      </c>
      <c r="F5294">
        <v>73704</v>
      </c>
      <c r="G5294">
        <v>60752</v>
      </c>
      <c r="H5294">
        <v>57015</v>
      </c>
    </row>
    <row r="5295" spans="1:8">
      <c r="A5295" t="s">
        <v>1700</v>
      </c>
      <c r="B5295" t="s">
        <v>368</v>
      </c>
      <c r="C5295" t="s">
        <v>340</v>
      </c>
      <c r="D5295">
        <v>23</v>
      </c>
      <c r="E5295">
        <v>28</v>
      </c>
      <c r="F5295">
        <v>23</v>
      </c>
      <c r="G5295">
        <v>21</v>
      </c>
      <c r="H5295">
        <v>26</v>
      </c>
    </row>
    <row r="5296" spans="1:8">
      <c r="A5296" t="s">
        <v>1700</v>
      </c>
      <c r="B5296" t="s">
        <v>368</v>
      </c>
      <c r="C5296" t="s">
        <v>341</v>
      </c>
      <c r="D5296">
        <v>0</v>
      </c>
      <c r="E5296">
        <v>0</v>
      </c>
      <c r="F5296">
        <v>0</v>
      </c>
      <c r="G5296">
        <v>0</v>
      </c>
      <c r="H5296">
        <v>0</v>
      </c>
    </row>
    <row r="5297" spans="1:8">
      <c r="A5297" t="s">
        <v>1700</v>
      </c>
      <c r="B5297" t="s">
        <v>368</v>
      </c>
      <c r="C5297" t="s">
        <v>342</v>
      </c>
      <c r="D5297">
        <v>21481</v>
      </c>
      <c r="E5297">
        <v>21692</v>
      </c>
      <c r="F5297">
        <v>22194</v>
      </c>
      <c r="G5297">
        <v>20998</v>
      </c>
      <c r="H5297">
        <v>22501</v>
      </c>
    </row>
    <row r="5298" spans="1:8">
      <c r="A5298" t="s">
        <v>1700</v>
      </c>
      <c r="B5298" t="s">
        <v>368</v>
      </c>
      <c r="C5298" t="s">
        <v>1726</v>
      </c>
      <c r="D5298">
        <v>922</v>
      </c>
      <c r="E5298">
        <v>922</v>
      </c>
      <c r="F5298">
        <v>922</v>
      </c>
      <c r="G5298">
        <v>994</v>
      </c>
      <c r="H5298">
        <v>1010</v>
      </c>
    </row>
    <row r="5299" spans="1:8">
      <c r="A5299" t="s">
        <v>1700</v>
      </c>
      <c r="B5299" t="s">
        <v>368</v>
      </c>
      <c r="C5299" t="s">
        <v>343</v>
      </c>
      <c r="D5299">
        <v>0</v>
      </c>
      <c r="E5299">
        <v>0</v>
      </c>
      <c r="F5299">
        <v>0</v>
      </c>
      <c r="G5299">
        <v>0</v>
      </c>
      <c r="H5299">
        <v>0</v>
      </c>
    </row>
    <row r="5300" spans="1:8">
      <c r="A5300" t="s">
        <v>1700</v>
      </c>
      <c r="B5300" t="s">
        <v>368</v>
      </c>
      <c r="C5300" t="s">
        <v>344</v>
      </c>
      <c r="D5300">
        <v>21481</v>
      </c>
      <c r="E5300">
        <v>21692</v>
      </c>
      <c r="F5300">
        <v>22194</v>
      </c>
      <c r="G5300">
        <v>20998</v>
      </c>
      <c r="H5300">
        <v>22501</v>
      </c>
    </row>
    <row r="5301" spans="1:8">
      <c r="A5301" t="s">
        <v>1700</v>
      </c>
      <c r="B5301" t="s">
        <v>368</v>
      </c>
      <c r="C5301" t="s">
        <v>345</v>
      </c>
      <c r="D5301">
        <v>0</v>
      </c>
      <c r="E5301">
        <v>0</v>
      </c>
      <c r="F5301">
        <v>0</v>
      </c>
      <c r="G5301">
        <v>0</v>
      </c>
      <c r="H5301">
        <v>0</v>
      </c>
    </row>
    <row r="5302" spans="1:8">
      <c r="A5302" t="s">
        <v>1700</v>
      </c>
      <c r="B5302" t="s">
        <v>368</v>
      </c>
      <c r="C5302" t="s">
        <v>346</v>
      </c>
      <c r="D5302">
        <v>215</v>
      </c>
      <c r="E5302">
        <v>333</v>
      </c>
      <c r="F5302">
        <v>254</v>
      </c>
      <c r="G5302">
        <v>312</v>
      </c>
      <c r="H5302">
        <v>304</v>
      </c>
    </row>
    <row r="5303" spans="1:8">
      <c r="A5303" t="s">
        <v>1700</v>
      </c>
      <c r="B5303" t="s">
        <v>368</v>
      </c>
      <c r="C5303" t="s">
        <v>347</v>
      </c>
      <c r="D5303">
        <v>7515</v>
      </c>
      <c r="E5303">
        <v>7854</v>
      </c>
      <c r="F5303">
        <v>8115</v>
      </c>
      <c r="G5303">
        <v>7200</v>
      </c>
      <c r="H5303">
        <v>6976</v>
      </c>
    </row>
    <row r="5304" spans="1:8">
      <c r="A5304" t="s">
        <v>1700</v>
      </c>
      <c r="B5304" t="s">
        <v>369</v>
      </c>
      <c r="C5304" t="s">
        <v>133</v>
      </c>
      <c r="D5304">
        <v>-1</v>
      </c>
      <c r="E5304">
        <v>-12</v>
      </c>
      <c r="F5304">
        <v>-9</v>
      </c>
      <c r="G5304">
        <v>-6</v>
      </c>
      <c r="H5304">
        <v>-7</v>
      </c>
    </row>
    <row r="5305" spans="1:8">
      <c r="A5305" t="s">
        <v>1700</v>
      </c>
      <c r="B5305" t="s">
        <v>369</v>
      </c>
      <c r="C5305" t="s">
        <v>134</v>
      </c>
      <c r="D5305">
        <v>27834</v>
      </c>
      <c r="E5305">
        <v>26448</v>
      </c>
      <c r="F5305">
        <v>27486</v>
      </c>
      <c r="G5305">
        <v>28395</v>
      </c>
      <c r="H5305">
        <v>28817</v>
      </c>
    </row>
    <row r="5306" spans="1:8">
      <c r="A5306" t="s">
        <v>1700</v>
      </c>
      <c r="B5306" t="s">
        <v>369</v>
      </c>
      <c r="C5306" t="s">
        <v>135</v>
      </c>
      <c r="D5306">
        <v>27834</v>
      </c>
      <c r="E5306">
        <v>26448</v>
      </c>
      <c r="F5306">
        <v>27486</v>
      </c>
      <c r="G5306">
        <v>28395</v>
      </c>
      <c r="H5306">
        <v>28817</v>
      </c>
    </row>
    <row r="5307" spans="1:8">
      <c r="A5307" t="s">
        <v>1700</v>
      </c>
      <c r="B5307" t="s">
        <v>369</v>
      </c>
      <c r="C5307" t="s">
        <v>136</v>
      </c>
      <c r="D5307">
        <v>27834</v>
      </c>
      <c r="E5307">
        <v>26448</v>
      </c>
      <c r="F5307">
        <v>27486</v>
      </c>
      <c r="G5307">
        <v>28395</v>
      </c>
      <c r="H5307">
        <v>28817</v>
      </c>
    </row>
    <row r="5308" spans="1:8">
      <c r="A5308" t="s">
        <v>1700</v>
      </c>
      <c r="B5308" t="s">
        <v>369</v>
      </c>
      <c r="C5308" t="s">
        <v>137</v>
      </c>
      <c r="D5308">
        <v>376</v>
      </c>
      <c r="E5308">
        <v>422</v>
      </c>
      <c r="F5308">
        <v>443</v>
      </c>
      <c r="G5308">
        <v>386</v>
      </c>
      <c r="H5308">
        <v>451</v>
      </c>
    </row>
    <row r="5309" spans="1:8">
      <c r="A5309" t="s">
        <v>1700</v>
      </c>
      <c r="B5309" t="s">
        <v>369</v>
      </c>
      <c r="C5309" t="s">
        <v>138</v>
      </c>
      <c r="D5309">
        <v>376</v>
      </c>
      <c r="E5309">
        <v>422</v>
      </c>
      <c r="F5309">
        <v>443</v>
      </c>
      <c r="G5309">
        <v>386</v>
      </c>
      <c r="H5309">
        <v>451</v>
      </c>
    </row>
    <row r="5310" spans="1:8">
      <c r="A5310" t="s">
        <v>1700</v>
      </c>
      <c r="B5310" t="s">
        <v>369</v>
      </c>
      <c r="C5310" t="s">
        <v>139</v>
      </c>
      <c r="D5310">
        <v>376</v>
      </c>
      <c r="E5310">
        <v>422</v>
      </c>
      <c r="F5310">
        <v>443</v>
      </c>
      <c r="G5310">
        <v>386</v>
      </c>
      <c r="H5310">
        <v>451</v>
      </c>
    </row>
    <row r="5311" spans="1:8">
      <c r="A5311" t="s">
        <v>1700</v>
      </c>
      <c r="B5311" t="s">
        <v>369</v>
      </c>
      <c r="C5311" t="s">
        <v>1701</v>
      </c>
      <c r="D5311">
        <v>0</v>
      </c>
      <c r="E5311">
        <v>0</v>
      </c>
      <c r="F5311">
        <v>0</v>
      </c>
      <c r="G5311">
        <v>0</v>
      </c>
      <c r="H5311">
        <v>0</v>
      </c>
    </row>
    <row r="5312" spans="1:8">
      <c r="A5312" t="s">
        <v>1700</v>
      </c>
      <c r="B5312" t="s">
        <v>369</v>
      </c>
      <c r="C5312" t="s">
        <v>1702</v>
      </c>
      <c r="D5312">
        <v>0</v>
      </c>
      <c r="E5312">
        <v>0</v>
      </c>
      <c r="F5312">
        <v>0</v>
      </c>
      <c r="G5312">
        <v>0</v>
      </c>
      <c r="H5312">
        <v>0</v>
      </c>
    </row>
    <row r="5313" spans="1:8">
      <c r="A5313" t="s">
        <v>1700</v>
      </c>
      <c r="B5313" t="s">
        <v>369</v>
      </c>
      <c r="C5313" t="s">
        <v>140</v>
      </c>
      <c r="D5313">
        <v>4426</v>
      </c>
      <c r="E5313">
        <v>4447</v>
      </c>
      <c r="F5313">
        <v>3418</v>
      </c>
      <c r="G5313">
        <v>4118</v>
      </c>
      <c r="H5313">
        <v>3525</v>
      </c>
    </row>
    <row r="5314" spans="1:8">
      <c r="A5314" t="s">
        <v>1700</v>
      </c>
      <c r="B5314" t="s">
        <v>369</v>
      </c>
      <c r="C5314" t="s">
        <v>141</v>
      </c>
      <c r="D5314">
        <v>17</v>
      </c>
      <c r="E5314">
        <v>23</v>
      </c>
      <c r="F5314">
        <v>18</v>
      </c>
      <c r="G5314">
        <v>16</v>
      </c>
      <c r="H5314">
        <v>24</v>
      </c>
    </row>
    <row r="5315" spans="1:8">
      <c r="A5315" t="s">
        <v>1700</v>
      </c>
      <c r="B5315" t="s">
        <v>369</v>
      </c>
      <c r="C5315" t="s">
        <v>142</v>
      </c>
      <c r="D5315">
        <v>4426</v>
      </c>
      <c r="E5315">
        <v>4447</v>
      </c>
      <c r="F5315">
        <v>3418</v>
      </c>
      <c r="G5315">
        <v>4118</v>
      </c>
      <c r="H5315">
        <v>3525</v>
      </c>
    </row>
    <row r="5316" spans="1:8">
      <c r="A5316" t="s">
        <v>1700</v>
      </c>
      <c r="B5316" t="s">
        <v>369</v>
      </c>
      <c r="C5316" t="s">
        <v>143</v>
      </c>
      <c r="D5316">
        <v>18171</v>
      </c>
      <c r="E5316">
        <v>19136</v>
      </c>
      <c r="F5316">
        <v>18146</v>
      </c>
      <c r="G5316">
        <v>16293</v>
      </c>
      <c r="H5316">
        <v>16867</v>
      </c>
    </row>
    <row r="5317" spans="1:8">
      <c r="A5317" t="s">
        <v>1700</v>
      </c>
      <c r="B5317" t="s">
        <v>369</v>
      </c>
      <c r="C5317" t="s">
        <v>144</v>
      </c>
      <c r="D5317">
        <v>60081</v>
      </c>
      <c r="E5317">
        <v>60757</v>
      </c>
      <c r="F5317">
        <v>58921</v>
      </c>
      <c r="G5317">
        <v>53351</v>
      </c>
      <c r="H5317">
        <v>56666</v>
      </c>
    </row>
    <row r="5318" spans="1:8">
      <c r="A5318" t="s">
        <v>1700</v>
      </c>
      <c r="B5318" t="s">
        <v>369</v>
      </c>
      <c r="C5318" t="s">
        <v>145</v>
      </c>
      <c r="D5318">
        <v>168031</v>
      </c>
      <c r="E5318">
        <v>175701</v>
      </c>
      <c r="F5318">
        <v>170114</v>
      </c>
      <c r="G5318">
        <v>152696</v>
      </c>
      <c r="H5318">
        <v>156330</v>
      </c>
    </row>
    <row r="5319" spans="1:8">
      <c r="A5319" t="s">
        <v>1700</v>
      </c>
      <c r="B5319" t="s">
        <v>369</v>
      </c>
      <c r="C5319" t="s">
        <v>146</v>
      </c>
      <c r="D5319">
        <v>0</v>
      </c>
      <c r="E5319">
        <v>0</v>
      </c>
      <c r="F5319">
        <v>0</v>
      </c>
      <c r="G5319">
        <v>0</v>
      </c>
      <c r="H5319">
        <v>0</v>
      </c>
    </row>
    <row r="5320" spans="1:8">
      <c r="A5320" t="s">
        <v>1700</v>
      </c>
      <c r="B5320" t="s">
        <v>369</v>
      </c>
      <c r="C5320" t="s">
        <v>147</v>
      </c>
      <c r="D5320">
        <v>0</v>
      </c>
      <c r="E5320">
        <v>0</v>
      </c>
      <c r="F5320">
        <v>0</v>
      </c>
      <c r="G5320">
        <v>0</v>
      </c>
      <c r="H5320">
        <v>0</v>
      </c>
    </row>
    <row r="5321" spans="1:8">
      <c r="A5321" t="s">
        <v>1700</v>
      </c>
      <c r="B5321" t="s">
        <v>369</v>
      </c>
      <c r="C5321" t="s">
        <v>1703</v>
      </c>
      <c r="D5321">
        <v>0</v>
      </c>
      <c r="E5321">
        <v>1</v>
      </c>
      <c r="F5321">
        <v>1</v>
      </c>
      <c r="G5321">
        <v>1</v>
      </c>
      <c r="H5321">
        <v>1</v>
      </c>
    </row>
    <row r="5322" spans="1:8">
      <c r="A5322" t="s">
        <v>1700</v>
      </c>
      <c r="B5322" t="s">
        <v>369</v>
      </c>
      <c r="C5322" t="s">
        <v>148</v>
      </c>
      <c r="D5322">
        <v>0</v>
      </c>
      <c r="E5322">
        <v>0</v>
      </c>
      <c r="F5322">
        <v>0</v>
      </c>
      <c r="G5322">
        <v>0</v>
      </c>
      <c r="H5322">
        <v>0</v>
      </c>
    </row>
    <row r="5323" spans="1:8">
      <c r="A5323" t="s">
        <v>1700</v>
      </c>
      <c r="B5323" t="s">
        <v>369</v>
      </c>
      <c r="C5323" t="s">
        <v>149</v>
      </c>
      <c r="D5323">
        <v>0</v>
      </c>
      <c r="E5323">
        <v>0</v>
      </c>
      <c r="F5323">
        <v>0</v>
      </c>
      <c r="G5323">
        <v>0</v>
      </c>
      <c r="H5323">
        <v>0</v>
      </c>
    </row>
    <row r="5324" spans="1:8">
      <c r="A5324" t="s">
        <v>1700</v>
      </c>
      <c r="B5324" t="s">
        <v>369</v>
      </c>
      <c r="C5324" t="s">
        <v>150</v>
      </c>
      <c r="D5324">
        <v>0</v>
      </c>
      <c r="E5324">
        <v>0</v>
      </c>
      <c r="F5324">
        <v>0</v>
      </c>
      <c r="G5324">
        <v>0</v>
      </c>
      <c r="H5324">
        <v>0</v>
      </c>
    </row>
    <row r="5325" spans="1:8">
      <c r="A5325" t="s">
        <v>1700</v>
      </c>
      <c r="B5325" t="s">
        <v>369</v>
      </c>
      <c r="C5325" t="s">
        <v>151</v>
      </c>
      <c r="D5325">
        <v>0</v>
      </c>
      <c r="E5325">
        <v>0</v>
      </c>
      <c r="F5325">
        <v>0</v>
      </c>
      <c r="G5325">
        <v>0</v>
      </c>
      <c r="H5325">
        <v>0</v>
      </c>
    </row>
    <row r="5326" spans="1:8">
      <c r="A5326" t="s">
        <v>1700</v>
      </c>
      <c r="B5326" t="s">
        <v>369</v>
      </c>
      <c r="C5326" t="s">
        <v>152</v>
      </c>
      <c r="D5326">
        <v>445988</v>
      </c>
      <c r="E5326">
        <v>452437</v>
      </c>
      <c r="F5326">
        <v>397792</v>
      </c>
      <c r="G5326">
        <v>302960</v>
      </c>
      <c r="H5326">
        <v>390708</v>
      </c>
    </row>
    <row r="5327" spans="1:8">
      <c r="A5327" t="s">
        <v>1700</v>
      </c>
      <c r="B5327" t="s">
        <v>369</v>
      </c>
      <c r="C5327" t="s">
        <v>1704</v>
      </c>
      <c r="D5327">
        <v>9217</v>
      </c>
      <c r="E5327">
        <v>9190</v>
      </c>
      <c r="F5327">
        <v>8590</v>
      </c>
      <c r="G5327">
        <v>8329</v>
      </c>
      <c r="H5327">
        <v>8035</v>
      </c>
    </row>
    <row r="5328" spans="1:8">
      <c r="A5328" t="s">
        <v>1700</v>
      </c>
      <c r="B5328" t="s">
        <v>369</v>
      </c>
      <c r="C5328" t="s">
        <v>153</v>
      </c>
      <c r="D5328">
        <v>53452</v>
      </c>
      <c r="E5328">
        <v>53668</v>
      </c>
      <c r="F5328">
        <v>50030</v>
      </c>
      <c r="G5328">
        <v>31469</v>
      </c>
      <c r="H5328">
        <v>45495</v>
      </c>
    </row>
    <row r="5329" spans="1:8">
      <c r="A5329" t="s">
        <v>1700</v>
      </c>
      <c r="B5329" t="s">
        <v>369</v>
      </c>
      <c r="C5329" t="s">
        <v>154</v>
      </c>
      <c r="D5329">
        <v>35582</v>
      </c>
      <c r="E5329">
        <v>38152</v>
      </c>
      <c r="F5329">
        <v>36258</v>
      </c>
      <c r="G5329">
        <v>24803</v>
      </c>
      <c r="H5329">
        <v>38313</v>
      </c>
    </row>
    <row r="5330" spans="1:8">
      <c r="A5330" t="s">
        <v>1700</v>
      </c>
      <c r="B5330" t="s">
        <v>369</v>
      </c>
      <c r="C5330" t="s">
        <v>155</v>
      </c>
      <c r="D5330">
        <v>17870</v>
      </c>
      <c r="E5330">
        <v>15516</v>
      </c>
      <c r="F5330">
        <v>13772</v>
      </c>
      <c r="G5330">
        <v>6666</v>
      </c>
      <c r="H5330">
        <v>7182</v>
      </c>
    </row>
    <row r="5331" spans="1:8">
      <c r="A5331" t="s">
        <v>1700</v>
      </c>
      <c r="B5331" t="s">
        <v>369</v>
      </c>
      <c r="C5331" t="s">
        <v>156</v>
      </c>
      <c r="D5331">
        <v>0</v>
      </c>
      <c r="E5331">
        <v>0</v>
      </c>
      <c r="F5331">
        <v>0</v>
      </c>
      <c r="G5331">
        <v>0</v>
      </c>
      <c r="H5331">
        <v>0</v>
      </c>
    </row>
    <row r="5332" spans="1:8">
      <c r="A5332" t="s">
        <v>1700</v>
      </c>
      <c r="B5332" t="s">
        <v>369</v>
      </c>
      <c r="C5332" t="s">
        <v>157</v>
      </c>
      <c r="D5332">
        <v>499439</v>
      </c>
      <c r="E5332">
        <v>506105</v>
      </c>
      <c r="F5332">
        <v>447823</v>
      </c>
      <c r="G5332">
        <v>334428</v>
      </c>
      <c r="H5332">
        <v>436203</v>
      </c>
    </row>
    <row r="5333" spans="1:8">
      <c r="A5333" t="s">
        <v>1700</v>
      </c>
      <c r="B5333" t="s">
        <v>369</v>
      </c>
      <c r="C5333" t="s">
        <v>158</v>
      </c>
      <c r="D5333">
        <v>53452</v>
      </c>
      <c r="E5333">
        <v>53668</v>
      </c>
      <c r="F5333">
        <v>50030</v>
      </c>
      <c r="G5333">
        <v>31469</v>
      </c>
      <c r="H5333">
        <v>45495</v>
      </c>
    </row>
    <row r="5334" spans="1:8">
      <c r="A5334" t="s">
        <v>1700</v>
      </c>
      <c r="B5334" t="s">
        <v>369</v>
      </c>
      <c r="C5334" t="s">
        <v>159</v>
      </c>
      <c r="D5334">
        <v>0</v>
      </c>
      <c r="E5334">
        <v>0</v>
      </c>
      <c r="F5334">
        <v>0</v>
      </c>
      <c r="G5334">
        <v>0</v>
      </c>
      <c r="H5334">
        <v>0</v>
      </c>
    </row>
    <row r="5335" spans="1:8">
      <c r="A5335" t="s">
        <v>1700</v>
      </c>
      <c r="B5335" t="s">
        <v>369</v>
      </c>
      <c r="C5335" t="s">
        <v>160</v>
      </c>
      <c r="D5335">
        <v>127685</v>
      </c>
      <c r="E5335">
        <v>148376</v>
      </c>
      <c r="F5335">
        <v>139631</v>
      </c>
      <c r="G5335">
        <v>127144</v>
      </c>
      <c r="H5335">
        <v>128348</v>
      </c>
    </row>
    <row r="5336" spans="1:8">
      <c r="A5336" t="s">
        <v>1700</v>
      </c>
      <c r="B5336" t="s">
        <v>369</v>
      </c>
      <c r="C5336" t="s">
        <v>161</v>
      </c>
      <c r="D5336">
        <v>7702</v>
      </c>
      <c r="E5336">
        <v>6170</v>
      </c>
      <c r="F5336">
        <v>8164</v>
      </c>
      <c r="G5336">
        <v>6422</v>
      </c>
      <c r="H5336">
        <v>6560</v>
      </c>
    </row>
    <row r="5337" spans="1:8">
      <c r="A5337" t="s">
        <v>1700</v>
      </c>
      <c r="B5337" t="s">
        <v>369</v>
      </c>
      <c r="C5337" t="s">
        <v>162</v>
      </c>
      <c r="D5337">
        <v>1029</v>
      </c>
      <c r="E5337">
        <v>1214</v>
      </c>
      <c r="F5337">
        <v>939</v>
      </c>
      <c r="G5337">
        <v>992</v>
      </c>
      <c r="H5337">
        <v>1452</v>
      </c>
    </row>
    <row r="5338" spans="1:8">
      <c r="A5338" t="s">
        <v>1700</v>
      </c>
      <c r="B5338" t="s">
        <v>369</v>
      </c>
      <c r="C5338" t="s">
        <v>163</v>
      </c>
      <c r="D5338">
        <v>20152</v>
      </c>
      <c r="E5338">
        <v>21628</v>
      </c>
      <c r="F5338">
        <v>21523</v>
      </c>
      <c r="G5338">
        <v>19146</v>
      </c>
      <c r="H5338">
        <v>21353</v>
      </c>
    </row>
    <row r="5339" spans="1:8">
      <c r="A5339" t="s">
        <v>1700</v>
      </c>
      <c r="B5339" t="s">
        <v>369</v>
      </c>
      <c r="C5339" t="s">
        <v>164</v>
      </c>
      <c r="D5339">
        <v>2495</v>
      </c>
      <c r="E5339">
        <v>2755</v>
      </c>
      <c r="F5339">
        <v>3070</v>
      </c>
      <c r="G5339">
        <v>2852</v>
      </c>
      <c r="H5339">
        <v>2923</v>
      </c>
    </row>
    <row r="5340" spans="1:8">
      <c r="A5340" t="s">
        <v>1700</v>
      </c>
      <c r="B5340" t="s">
        <v>369</v>
      </c>
      <c r="C5340" t="s">
        <v>165</v>
      </c>
      <c r="D5340">
        <v>159063</v>
      </c>
      <c r="E5340">
        <v>180143</v>
      </c>
      <c r="F5340">
        <v>173326</v>
      </c>
      <c r="G5340">
        <v>156556</v>
      </c>
      <c r="H5340">
        <v>160636</v>
      </c>
    </row>
    <row r="5341" spans="1:8">
      <c r="A5341" t="s">
        <v>1700</v>
      </c>
      <c r="B5341" t="s">
        <v>369</v>
      </c>
      <c r="C5341" t="s">
        <v>166</v>
      </c>
      <c r="D5341">
        <v>158034</v>
      </c>
      <c r="E5341">
        <v>178930</v>
      </c>
      <c r="F5341">
        <v>172388</v>
      </c>
      <c r="G5341">
        <v>155564</v>
      </c>
      <c r="H5341">
        <v>159184</v>
      </c>
    </row>
    <row r="5342" spans="1:8">
      <c r="A5342" t="s">
        <v>1700</v>
      </c>
      <c r="B5342" t="s">
        <v>369</v>
      </c>
      <c r="C5342" t="s">
        <v>167</v>
      </c>
      <c r="D5342">
        <v>1029</v>
      </c>
      <c r="E5342">
        <v>1214</v>
      </c>
      <c r="F5342">
        <v>939</v>
      </c>
      <c r="G5342">
        <v>992</v>
      </c>
      <c r="H5342">
        <v>1452</v>
      </c>
    </row>
    <row r="5343" spans="1:8">
      <c r="A5343" t="s">
        <v>1700</v>
      </c>
      <c r="B5343" t="s">
        <v>369</v>
      </c>
      <c r="C5343" t="s">
        <v>168</v>
      </c>
      <c r="D5343">
        <v>153278</v>
      </c>
      <c r="E5343">
        <v>174171</v>
      </c>
      <c r="F5343">
        <v>168013</v>
      </c>
      <c r="G5343">
        <v>151303</v>
      </c>
      <c r="H5343">
        <v>158323</v>
      </c>
    </row>
    <row r="5344" spans="1:8">
      <c r="A5344" t="s">
        <v>1700</v>
      </c>
      <c r="B5344" t="s">
        <v>369</v>
      </c>
      <c r="C5344" t="s">
        <v>169</v>
      </c>
      <c r="D5344">
        <v>101</v>
      </c>
      <c r="E5344">
        <v>182</v>
      </c>
      <c r="F5344">
        <v>11609</v>
      </c>
      <c r="G5344">
        <v>13933</v>
      </c>
      <c r="H5344">
        <v>10556</v>
      </c>
    </row>
    <row r="5345" spans="1:8">
      <c r="A5345" t="s">
        <v>1700</v>
      </c>
      <c r="B5345" t="s">
        <v>369</v>
      </c>
      <c r="C5345" t="s">
        <v>1705</v>
      </c>
      <c r="D5345">
        <v>29635</v>
      </c>
      <c r="E5345">
        <v>29720</v>
      </c>
      <c r="F5345">
        <v>29457</v>
      </c>
      <c r="G5345">
        <v>29603</v>
      </c>
      <c r="H5345">
        <v>30141</v>
      </c>
    </row>
    <row r="5346" spans="1:8">
      <c r="A5346" t="s">
        <v>1700</v>
      </c>
      <c r="B5346" t="s">
        <v>369</v>
      </c>
      <c r="C5346" t="s">
        <v>170</v>
      </c>
      <c r="D5346">
        <v>19568</v>
      </c>
      <c r="E5346">
        <v>22315</v>
      </c>
      <c r="F5346">
        <v>20635</v>
      </c>
      <c r="G5346">
        <v>19756</v>
      </c>
      <c r="H5346">
        <v>18023</v>
      </c>
    </row>
    <row r="5347" spans="1:8">
      <c r="A5347" t="s">
        <v>1700</v>
      </c>
      <c r="B5347" t="s">
        <v>369</v>
      </c>
      <c r="C5347" t="s">
        <v>171</v>
      </c>
      <c r="D5347">
        <v>-76859</v>
      </c>
      <c r="E5347">
        <v>-90589</v>
      </c>
      <c r="F5347">
        <v>-102851</v>
      </c>
      <c r="G5347">
        <v>-40790</v>
      </c>
      <c r="H5347">
        <v>-105724</v>
      </c>
    </row>
    <row r="5348" spans="1:8">
      <c r="A5348" t="s">
        <v>1700</v>
      </c>
      <c r="B5348" t="s">
        <v>369</v>
      </c>
      <c r="C5348" t="s">
        <v>172</v>
      </c>
      <c r="D5348">
        <v>19467</v>
      </c>
      <c r="E5348">
        <v>22133</v>
      </c>
      <c r="F5348">
        <v>9026</v>
      </c>
      <c r="G5348">
        <v>5823</v>
      </c>
      <c r="H5348">
        <v>7467</v>
      </c>
    </row>
    <row r="5349" spans="1:8">
      <c r="A5349" t="s">
        <v>1700</v>
      </c>
      <c r="B5349" t="s">
        <v>369</v>
      </c>
      <c r="C5349" t="s">
        <v>173</v>
      </c>
      <c r="D5349">
        <v>36263</v>
      </c>
      <c r="E5349">
        <v>35944</v>
      </c>
      <c r="F5349">
        <v>36103</v>
      </c>
      <c r="G5349">
        <v>31641</v>
      </c>
      <c r="H5349">
        <v>34979</v>
      </c>
    </row>
    <row r="5350" spans="1:8">
      <c r="A5350" t="s">
        <v>1700</v>
      </c>
      <c r="B5350" t="s">
        <v>369</v>
      </c>
      <c r="C5350" t="s">
        <v>174</v>
      </c>
      <c r="D5350">
        <v>684</v>
      </c>
      <c r="E5350">
        <v>687</v>
      </c>
      <c r="F5350">
        <v>706</v>
      </c>
      <c r="G5350">
        <v>733</v>
      </c>
      <c r="H5350">
        <v>746</v>
      </c>
    </row>
    <row r="5351" spans="1:8">
      <c r="A5351" t="s">
        <v>1700</v>
      </c>
      <c r="B5351" t="s">
        <v>369</v>
      </c>
      <c r="C5351" t="s">
        <v>175</v>
      </c>
      <c r="D5351">
        <v>538</v>
      </c>
      <c r="E5351">
        <v>543</v>
      </c>
      <c r="F5351">
        <v>547</v>
      </c>
      <c r="G5351">
        <v>566</v>
      </c>
      <c r="H5351">
        <v>548</v>
      </c>
    </row>
    <row r="5352" spans="1:8">
      <c r="A5352" t="s">
        <v>1700</v>
      </c>
      <c r="B5352" t="s">
        <v>369</v>
      </c>
      <c r="C5352" t="s">
        <v>176</v>
      </c>
      <c r="D5352">
        <v>18154</v>
      </c>
      <c r="E5352">
        <v>19113</v>
      </c>
      <c r="F5352">
        <v>18128</v>
      </c>
      <c r="G5352">
        <v>16277</v>
      </c>
      <c r="H5352">
        <v>16843</v>
      </c>
    </row>
    <row r="5353" spans="1:8">
      <c r="A5353" t="s">
        <v>1700</v>
      </c>
      <c r="B5353" t="s">
        <v>369</v>
      </c>
      <c r="C5353" t="s">
        <v>177</v>
      </c>
      <c r="D5353">
        <v>37485</v>
      </c>
      <c r="E5353">
        <v>37175</v>
      </c>
      <c r="F5353">
        <v>37356</v>
      </c>
      <c r="G5353">
        <v>32940</v>
      </c>
      <c r="H5353">
        <v>36273</v>
      </c>
    </row>
    <row r="5354" spans="1:8">
      <c r="A5354" t="s">
        <v>1700</v>
      </c>
      <c r="B5354" t="s">
        <v>369</v>
      </c>
      <c r="C5354" t="s">
        <v>178</v>
      </c>
      <c r="D5354">
        <v>0</v>
      </c>
      <c r="E5354">
        <v>0</v>
      </c>
      <c r="F5354">
        <v>0</v>
      </c>
      <c r="G5354">
        <v>0</v>
      </c>
      <c r="H5354">
        <v>0</v>
      </c>
    </row>
    <row r="5355" spans="1:8">
      <c r="A5355" t="s">
        <v>1700</v>
      </c>
      <c r="B5355" t="s">
        <v>369</v>
      </c>
      <c r="C5355" t="s">
        <v>179</v>
      </c>
      <c r="D5355">
        <v>0</v>
      </c>
      <c r="E5355">
        <v>0</v>
      </c>
      <c r="F5355">
        <v>0</v>
      </c>
      <c r="G5355">
        <v>0</v>
      </c>
      <c r="H5355">
        <v>0</v>
      </c>
    </row>
    <row r="5356" spans="1:8">
      <c r="A5356" t="s">
        <v>1700</v>
      </c>
      <c r="B5356" t="s">
        <v>369</v>
      </c>
      <c r="C5356" t="s">
        <v>180</v>
      </c>
      <c r="D5356">
        <v>20</v>
      </c>
      <c r="E5356">
        <v>23</v>
      </c>
      <c r="F5356">
        <v>22</v>
      </c>
      <c r="G5356">
        <v>14</v>
      </c>
      <c r="H5356">
        <v>11</v>
      </c>
    </row>
    <row r="5357" spans="1:8">
      <c r="A5357" t="s">
        <v>1700</v>
      </c>
      <c r="B5357" t="s">
        <v>369</v>
      </c>
      <c r="C5357" t="s">
        <v>181</v>
      </c>
      <c r="D5357">
        <v>130766</v>
      </c>
      <c r="E5357">
        <v>132813</v>
      </c>
      <c r="F5357">
        <v>129181</v>
      </c>
      <c r="G5357">
        <v>121095</v>
      </c>
      <c r="H5357">
        <v>125769</v>
      </c>
    </row>
    <row r="5358" spans="1:8">
      <c r="A5358" t="s">
        <v>1700</v>
      </c>
      <c r="B5358" t="s">
        <v>369</v>
      </c>
      <c r="C5358" t="s">
        <v>182</v>
      </c>
      <c r="D5358">
        <v>104375</v>
      </c>
      <c r="E5358">
        <v>105110</v>
      </c>
      <c r="F5358">
        <v>101973</v>
      </c>
      <c r="G5358">
        <v>87532</v>
      </c>
      <c r="H5358">
        <v>92401</v>
      </c>
    </row>
    <row r="5359" spans="1:8">
      <c r="A5359" t="s">
        <v>1700</v>
      </c>
      <c r="B5359" t="s">
        <v>369</v>
      </c>
      <c r="C5359" t="s">
        <v>183</v>
      </c>
      <c r="D5359">
        <v>112519</v>
      </c>
      <c r="E5359">
        <v>119868</v>
      </c>
      <c r="F5359">
        <v>114287</v>
      </c>
      <c r="G5359">
        <v>122364</v>
      </c>
      <c r="H5359">
        <v>122382</v>
      </c>
    </row>
    <row r="5360" spans="1:8">
      <c r="A5360" t="s">
        <v>1700</v>
      </c>
      <c r="B5360" t="s">
        <v>369</v>
      </c>
      <c r="C5360" t="s">
        <v>184</v>
      </c>
      <c r="D5360">
        <v>347680</v>
      </c>
      <c r="E5360">
        <v>357815</v>
      </c>
      <c r="F5360">
        <v>345463</v>
      </c>
      <c r="G5360">
        <v>331005</v>
      </c>
      <c r="H5360">
        <v>340563</v>
      </c>
    </row>
    <row r="5361" spans="1:8">
      <c r="A5361" t="s">
        <v>1700</v>
      </c>
      <c r="B5361" t="s">
        <v>369</v>
      </c>
      <c r="C5361" t="s">
        <v>185</v>
      </c>
      <c r="D5361">
        <v>347680</v>
      </c>
      <c r="E5361">
        <v>357815</v>
      </c>
      <c r="F5361">
        <v>345463</v>
      </c>
      <c r="G5361">
        <v>331005</v>
      </c>
      <c r="H5361">
        <v>340563</v>
      </c>
    </row>
    <row r="5362" spans="1:8">
      <c r="A5362" t="s">
        <v>1700</v>
      </c>
      <c r="B5362" t="s">
        <v>369</v>
      </c>
      <c r="C5362" t="s">
        <v>186</v>
      </c>
      <c r="D5362">
        <v>0</v>
      </c>
      <c r="E5362">
        <v>0</v>
      </c>
      <c r="F5362">
        <v>0</v>
      </c>
      <c r="G5362">
        <v>0</v>
      </c>
      <c r="H5362">
        <v>0</v>
      </c>
    </row>
    <row r="5363" spans="1:8">
      <c r="A5363" t="s">
        <v>1700</v>
      </c>
      <c r="B5363" t="s">
        <v>369</v>
      </c>
      <c r="C5363" t="s">
        <v>187</v>
      </c>
      <c r="D5363">
        <v>0</v>
      </c>
      <c r="E5363">
        <v>0</v>
      </c>
      <c r="F5363">
        <v>0</v>
      </c>
      <c r="G5363">
        <v>0</v>
      </c>
      <c r="H5363">
        <v>0</v>
      </c>
    </row>
    <row r="5364" spans="1:8">
      <c r="A5364" t="s">
        <v>1700</v>
      </c>
      <c r="B5364" t="s">
        <v>369</v>
      </c>
      <c r="C5364" t="s">
        <v>1706</v>
      </c>
      <c r="D5364">
        <v>20790</v>
      </c>
      <c r="E5364">
        <v>20614</v>
      </c>
      <c r="F5364">
        <v>20069</v>
      </c>
      <c r="G5364">
        <v>19649</v>
      </c>
      <c r="H5364">
        <v>19597</v>
      </c>
    </row>
    <row r="5365" spans="1:8">
      <c r="A5365" t="s">
        <v>1700</v>
      </c>
      <c r="B5365" t="s">
        <v>369</v>
      </c>
      <c r="C5365" t="s">
        <v>188</v>
      </c>
      <c r="D5365">
        <v>2277517</v>
      </c>
      <c r="E5365">
        <v>2413241</v>
      </c>
      <c r="F5365">
        <v>2384871</v>
      </c>
      <c r="G5365">
        <v>2094168</v>
      </c>
      <c r="H5365">
        <v>2202398</v>
      </c>
    </row>
    <row r="5366" spans="1:8">
      <c r="A5366" t="s">
        <v>1700</v>
      </c>
      <c r="B5366" t="s">
        <v>369</v>
      </c>
      <c r="C5366" t="s">
        <v>189</v>
      </c>
      <c r="D5366">
        <v>0</v>
      </c>
      <c r="E5366">
        <v>0</v>
      </c>
      <c r="F5366">
        <v>0</v>
      </c>
      <c r="G5366">
        <v>0</v>
      </c>
      <c r="H5366">
        <v>0</v>
      </c>
    </row>
    <row r="5367" spans="1:8">
      <c r="A5367" t="s">
        <v>1700</v>
      </c>
      <c r="B5367" t="s">
        <v>369</v>
      </c>
      <c r="C5367" t="s">
        <v>190</v>
      </c>
      <c r="D5367">
        <v>0</v>
      </c>
      <c r="E5367">
        <v>0</v>
      </c>
      <c r="F5367">
        <v>0</v>
      </c>
      <c r="G5367">
        <v>0</v>
      </c>
      <c r="H5367">
        <v>0</v>
      </c>
    </row>
    <row r="5368" spans="1:8">
      <c r="A5368" t="s">
        <v>1700</v>
      </c>
      <c r="B5368" t="s">
        <v>369</v>
      </c>
      <c r="C5368" t="s">
        <v>191</v>
      </c>
      <c r="D5368">
        <v>0</v>
      </c>
      <c r="E5368">
        <v>0</v>
      </c>
      <c r="F5368">
        <v>0</v>
      </c>
      <c r="G5368">
        <v>0</v>
      </c>
      <c r="H5368">
        <v>0</v>
      </c>
    </row>
    <row r="5369" spans="1:8">
      <c r="A5369" t="s">
        <v>1700</v>
      </c>
      <c r="B5369" t="s">
        <v>369</v>
      </c>
      <c r="C5369" t="s">
        <v>192</v>
      </c>
      <c r="D5369">
        <v>502130.4</v>
      </c>
      <c r="E5369">
        <v>520245.1</v>
      </c>
      <c r="F5369">
        <v>532217</v>
      </c>
      <c r="G5369">
        <v>520105.3</v>
      </c>
      <c r="H5369">
        <v>572205.80000000005</v>
      </c>
    </row>
    <row r="5370" spans="1:8">
      <c r="A5370" t="s">
        <v>1700</v>
      </c>
      <c r="B5370" t="s">
        <v>369</v>
      </c>
      <c r="C5370" t="s">
        <v>193</v>
      </c>
      <c r="D5370">
        <v>457614</v>
      </c>
      <c r="E5370">
        <v>466559</v>
      </c>
      <c r="F5370">
        <v>467107</v>
      </c>
      <c r="G5370">
        <v>448455</v>
      </c>
      <c r="H5370">
        <v>481778</v>
      </c>
    </row>
    <row r="5371" spans="1:8">
      <c r="A5371" t="s">
        <v>1700</v>
      </c>
      <c r="B5371" t="s">
        <v>369</v>
      </c>
      <c r="C5371" t="s">
        <v>194</v>
      </c>
      <c r="D5371">
        <v>874</v>
      </c>
      <c r="E5371">
        <v>874</v>
      </c>
      <c r="F5371">
        <v>874</v>
      </c>
      <c r="G5371">
        <v>874</v>
      </c>
      <c r="H5371">
        <v>874</v>
      </c>
    </row>
    <row r="5372" spans="1:8">
      <c r="A5372" t="s">
        <v>1700</v>
      </c>
      <c r="B5372" t="s">
        <v>369</v>
      </c>
      <c r="C5372" t="s">
        <v>195</v>
      </c>
      <c r="D5372">
        <v>0</v>
      </c>
      <c r="E5372">
        <v>0</v>
      </c>
      <c r="F5372">
        <v>0</v>
      </c>
      <c r="G5372">
        <v>0</v>
      </c>
      <c r="H5372">
        <v>0</v>
      </c>
    </row>
    <row r="5373" spans="1:8">
      <c r="A5373" t="s">
        <v>1700</v>
      </c>
      <c r="B5373" t="s">
        <v>369</v>
      </c>
      <c r="C5373" t="s">
        <v>1707</v>
      </c>
      <c r="D5373">
        <v>0</v>
      </c>
      <c r="E5373">
        <v>0</v>
      </c>
      <c r="F5373">
        <v>0</v>
      </c>
      <c r="G5373">
        <v>0</v>
      </c>
      <c r="H5373">
        <v>0</v>
      </c>
    </row>
    <row r="5374" spans="1:8">
      <c r="A5374" t="s">
        <v>1700</v>
      </c>
      <c r="B5374" t="s">
        <v>369</v>
      </c>
      <c r="C5374" t="s">
        <v>196</v>
      </c>
      <c r="D5374">
        <v>0</v>
      </c>
      <c r="E5374">
        <v>0</v>
      </c>
      <c r="F5374">
        <v>0</v>
      </c>
      <c r="G5374">
        <v>0</v>
      </c>
      <c r="H5374">
        <v>0</v>
      </c>
    </row>
    <row r="5375" spans="1:8">
      <c r="A5375" t="s">
        <v>1700</v>
      </c>
      <c r="B5375" t="s">
        <v>369</v>
      </c>
      <c r="C5375" t="s">
        <v>197</v>
      </c>
      <c r="D5375">
        <v>4320</v>
      </c>
      <c r="E5375">
        <v>4320</v>
      </c>
      <c r="F5375">
        <v>4320</v>
      </c>
      <c r="G5375">
        <v>4320</v>
      </c>
      <c r="H5375">
        <v>4320</v>
      </c>
    </row>
    <row r="5376" spans="1:8">
      <c r="A5376" t="s">
        <v>1700</v>
      </c>
      <c r="B5376" t="s">
        <v>369</v>
      </c>
      <c r="C5376" t="s">
        <v>198</v>
      </c>
      <c r="D5376">
        <v>5193</v>
      </c>
      <c r="E5376">
        <v>5193</v>
      </c>
      <c r="F5376">
        <v>5193</v>
      </c>
      <c r="G5376">
        <v>5193</v>
      </c>
      <c r="H5376">
        <v>5193</v>
      </c>
    </row>
    <row r="5377" spans="1:8">
      <c r="A5377" t="s">
        <v>1700</v>
      </c>
      <c r="B5377" t="s">
        <v>369</v>
      </c>
      <c r="C5377" t="s">
        <v>199</v>
      </c>
      <c r="D5377">
        <v>5193</v>
      </c>
      <c r="E5377">
        <v>5193</v>
      </c>
      <c r="F5377">
        <v>5193</v>
      </c>
      <c r="G5377">
        <v>5193</v>
      </c>
      <c r="H5377">
        <v>5193</v>
      </c>
    </row>
    <row r="5378" spans="1:8">
      <c r="A5378" t="s">
        <v>1700</v>
      </c>
      <c r="B5378" t="s">
        <v>369</v>
      </c>
      <c r="C5378" t="s">
        <v>200</v>
      </c>
      <c r="D5378">
        <v>690</v>
      </c>
      <c r="E5378">
        <v>513</v>
      </c>
      <c r="F5378">
        <v>549</v>
      </c>
      <c r="G5378">
        <v>435</v>
      </c>
      <c r="H5378">
        <v>507</v>
      </c>
    </row>
    <row r="5379" spans="1:8">
      <c r="A5379" t="s">
        <v>1700</v>
      </c>
      <c r="B5379" t="s">
        <v>369</v>
      </c>
      <c r="C5379" t="s">
        <v>201</v>
      </c>
      <c r="D5379">
        <v>4110</v>
      </c>
      <c r="E5379">
        <v>4411</v>
      </c>
      <c r="F5379">
        <v>4358</v>
      </c>
      <c r="G5379">
        <v>6855</v>
      </c>
      <c r="H5379">
        <v>7515</v>
      </c>
    </row>
    <row r="5380" spans="1:8">
      <c r="A5380" t="s">
        <v>1700</v>
      </c>
      <c r="B5380" t="s">
        <v>369</v>
      </c>
      <c r="C5380" t="s">
        <v>202</v>
      </c>
      <c r="D5380">
        <v>5059</v>
      </c>
      <c r="E5380">
        <v>4446</v>
      </c>
      <c r="F5380">
        <v>5415</v>
      </c>
      <c r="G5380">
        <v>5321</v>
      </c>
      <c r="H5380">
        <v>5343</v>
      </c>
    </row>
    <row r="5381" spans="1:8">
      <c r="A5381" t="s">
        <v>1700</v>
      </c>
      <c r="B5381" t="s">
        <v>369</v>
      </c>
      <c r="C5381" t="s">
        <v>203</v>
      </c>
      <c r="D5381">
        <v>34882</v>
      </c>
      <c r="E5381">
        <v>42671</v>
      </c>
      <c r="F5381">
        <v>43330</v>
      </c>
      <c r="G5381">
        <v>36341</v>
      </c>
      <c r="H5381">
        <v>34329</v>
      </c>
    </row>
    <row r="5382" spans="1:8">
      <c r="A5382" t="s">
        <v>1700</v>
      </c>
      <c r="B5382" t="s">
        <v>369</v>
      </c>
      <c r="C5382" t="s">
        <v>204</v>
      </c>
      <c r="D5382">
        <v>44742</v>
      </c>
      <c r="E5382">
        <v>52041</v>
      </c>
      <c r="F5382">
        <v>53652</v>
      </c>
      <c r="G5382">
        <v>48951</v>
      </c>
      <c r="H5382">
        <v>47694</v>
      </c>
    </row>
    <row r="5383" spans="1:8">
      <c r="A5383" t="s">
        <v>1700</v>
      </c>
      <c r="B5383" t="s">
        <v>369</v>
      </c>
      <c r="C5383" t="s">
        <v>205</v>
      </c>
      <c r="D5383">
        <v>44742</v>
      </c>
      <c r="E5383">
        <v>52041</v>
      </c>
      <c r="F5383">
        <v>53652</v>
      </c>
      <c r="G5383">
        <v>48951</v>
      </c>
      <c r="H5383">
        <v>47694</v>
      </c>
    </row>
    <row r="5384" spans="1:8">
      <c r="A5384" t="s">
        <v>1700</v>
      </c>
      <c r="B5384" t="s">
        <v>369</v>
      </c>
      <c r="C5384" t="s">
        <v>1708</v>
      </c>
      <c r="D5384">
        <v>2134</v>
      </c>
      <c r="E5384">
        <v>2152</v>
      </c>
      <c r="F5384">
        <v>2232</v>
      </c>
      <c r="G5384">
        <v>2235</v>
      </c>
      <c r="H5384">
        <v>2144</v>
      </c>
    </row>
    <row r="5385" spans="1:8">
      <c r="A5385" t="s">
        <v>1700</v>
      </c>
      <c r="B5385" t="s">
        <v>369</v>
      </c>
      <c r="C5385" t="s">
        <v>1709</v>
      </c>
      <c r="D5385">
        <v>267</v>
      </c>
      <c r="E5385">
        <v>270</v>
      </c>
      <c r="F5385">
        <v>273</v>
      </c>
      <c r="G5385">
        <v>264</v>
      </c>
      <c r="H5385">
        <v>264</v>
      </c>
    </row>
    <row r="5386" spans="1:8">
      <c r="A5386" t="s">
        <v>1700</v>
      </c>
      <c r="B5386" t="s">
        <v>369</v>
      </c>
      <c r="C5386" t="s">
        <v>206</v>
      </c>
      <c r="D5386">
        <v>0</v>
      </c>
      <c r="E5386">
        <v>0</v>
      </c>
      <c r="F5386">
        <v>0</v>
      </c>
      <c r="G5386">
        <v>0</v>
      </c>
      <c r="H5386">
        <v>0</v>
      </c>
    </row>
    <row r="5387" spans="1:8">
      <c r="A5387" t="s">
        <v>1700</v>
      </c>
      <c r="B5387" t="s">
        <v>369</v>
      </c>
      <c r="C5387" t="s">
        <v>207</v>
      </c>
      <c r="D5387">
        <v>15193</v>
      </c>
      <c r="E5387">
        <v>14188</v>
      </c>
      <c r="F5387">
        <v>14596</v>
      </c>
      <c r="G5387">
        <v>14940</v>
      </c>
      <c r="H5387">
        <v>11754</v>
      </c>
    </row>
    <row r="5388" spans="1:8">
      <c r="A5388" t="s">
        <v>1700</v>
      </c>
      <c r="B5388" t="s">
        <v>369</v>
      </c>
      <c r="C5388" t="s">
        <v>208</v>
      </c>
      <c r="D5388">
        <v>267</v>
      </c>
      <c r="E5388">
        <v>88</v>
      </c>
      <c r="F5388">
        <v>86</v>
      </c>
      <c r="G5388">
        <v>81</v>
      </c>
      <c r="H5388">
        <v>95</v>
      </c>
    </row>
    <row r="5389" spans="1:8">
      <c r="A5389" t="s">
        <v>1700</v>
      </c>
      <c r="B5389" t="s">
        <v>369</v>
      </c>
      <c r="C5389" t="s">
        <v>209</v>
      </c>
      <c r="D5389">
        <v>15460</v>
      </c>
      <c r="E5389">
        <v>14277</v>
      </c>
      <c r="F5389">
        <v>14681</v>
      </c>
      <c r="G5389">
        <v>15021</v>
      </c>
      <c r="H5389">
        <v>11849</v>
      </c>
    </row>
    <row r="5390" spans="1:8">
      <c r="A5390" t="s">
        <v>1700</v>
      </c>
      <c r="B5390" t="s">
        <v>369</v>
      </c>
      <c r="C5390" t="s">
        <v>210</v>
      </c>
      <c r="D5390">
        <v>267</v>
      </c>
      <c r="E5390">
        <v>88</v>
      </c>
      <c r="F5390">
        <v>86</v>
      </c>
      <c r="G5390">
        <v>81</v>
      </c>
      <c r="H5390">
        <v>95</v>
      </c>
    </row>
    <row r="5391" spans="1:8">
      <c r="A5391" t="s">
        <v>1700</v>
      </c>
      <c r="B5391" t="s">
        <v>369</v>
      </c>
      <c r="C5391" t="s">
        <v>211</v>
      </c>
      <c r="D5391">
        <v>0</v>
      </c>
      <c r="E5391">
        <v>0</v>
      </c>
      <c r="F5391">
        <v>0</v>
      </c>
      <c r="G5391">
        <v>0</v>
      </c>
      <c r="H5391">
        <v>0</v>
      </c>
    </row>
    <row r="5392" spans="1:8">
      <c r="A5392" t="s">
        <v>1700</v>
      </c>
      <c r="B5392" t="s">
        <v>369</v>
      </c>
      <c r="C5392" t="s">
        <v>212</v>
      </c>
      <c r="D5392">
        <v>0</v>
      </c>
      <c r="E5392">
        <v>0</v>
      </c>
      <c r="F5392">
        <v>0</v>
      </c>
      <c r="G5392">
        <v>0</v>
      </c>
      <c r="H5392">
        <v>0</v>
      </c>
    </row>
    <row r="5393" spans="1:8">
      <c r="A5393" t="s">
        <v>1700</v>
      </c>
      <c r="B5393" t="s">
        <v>369</v>
      </c>
      <c r="C5393" t="s">
        <v>213</v>
      </c>
      <c r="D5393">
        <v>0</v>
      </c>
      <c r="E5393">
        <v>0</v>
      </c>
      <c r="F5393">
        <v>0</v>
      </c>
      <c r="G5393">
        <v>0</v>
      </c>
      <c r="H5393">
        <v>0</v>
      </c>
    </row>
    <row r="5394" spans="1:8">
      <c r="A5394" t="s">
        <v>1700</v>
      </c>
      <c r="B5394" t="s">
        <v>369</v>
      </c>
      <c r="C5394" t="s">
        <v>214</v>
      </c>
      <c r="D5394">
        <v>0</v>
      </c>
      <c r="E5394">
        <v>0</v>
      </c>
      <c r="F5394">
        <v>0</v>
      </c>
      <c r="G5394">
        <v>0</v>
      </c>
      <c r="H5394">
        <v>0</v>
      </c>
    </row>
    <row r="5395" spans="1:8">
      <c r="A5395" t="s">
        <v>1700</v>
      </c>
      <c r="B5395" t="s">
        <v>369</v>
      </c>
      <c r="C5395" t="s">
        <v>215</v>
      </c>
      <c r="D5395">
        <v>58339</v>
      </c>
      <c r="E5395">
        <v>56977</v>
      </c>
      <c r="F5395">
        <v>56796</v>
      </c>
      <c r="G5395">
        <v>30646</v>
      </c>
      <c r="H5395">
        <v>38745</v>
      </c>
    </row>
    <row r="5396" spans="1:8">
      <c r="A5396" t="s">
        <v>1700</v>
      </c>
      <c r="B5396" t="s">
        <v>369</v>
      </c>
      <c r="C5396" t="s">
        <v>216</v>
      </c>
      <c r="D5396">
        <v>58339</v>
      </c>
      <c r="E5396">
        <v>56977</v>
      </c>
      <c r="F5396">
        <v>56796</v>
      </c>
      <c r="G5396">
        <v>30646</v>
      </c>
      <c r="H5396">
        <v>38745</v>
      </c>
    </row>
    <row r="5397" spans="1:8">
      <c r="A5397" t="s">
        <v>1700</v>
      </c>
      <c r="B5397" t="s">
        <v>369</v>
      </c>
      <c r="C5397" t="s">
        <v>217</v>
      </c>
      <c r="D5397">
        <v>58339</v>
      </c>
      <c r="E5397">
        <v>56977</v>
      </c>
      <c r="F5397">
        <v>56796</v>
      </c>
      <c r="G5397">
        <v>30646</v>
      </c>
      <c r="H5397">
        <v>38745</v>
      </c>
    </row>
    <row r="5398" spans="1:8">
      <c r="A5398" t="s">
        <v>1700</v>
      </c>
      <c r="B5398" t="s">
        <v>369</v>
      </c>
      <c r="C5398" t="s">
        <v>218</v>
      </c>
      <c r="D5398">
        <v>57</v>
      </c>
      <c r="E5398">
        <v>30</v>
      </c>
      <c r="F5398">
        <v>51</v>
      </c>
      <c r="G5398">
        <v>62</v>
      </c>
      <c r="H5398">
        <v>45</v>
      </c>
    </row>
    <row r="5399" spans="1:8">
      <c r="A5399" t="s">
        <v>1700</v>
      </c>
      <c r="B5399" t="s">
        <v>369</v>
      </c>
      <c r="C5399" t="s">
        <v>219</v>
      </c>
      <c r="D5399">
        <v>5</v>
      </c>
      <c r="E5399">
        <v>6</v>
      </c>
      <c r="F5399">
        <v>9</v>
      </c>
      <c r="G5399">
        <v>4</v>
      </c>
      <c r="H5399">
        <v>5</v>
      </c>
    </row>
    <row r="5400" spans="1:8">
      <c r="A5400" t="s">
        <v>1700</v>
      </c>
      <c r="B5400" t="s">
        <v>369</v>
      </c>
      <c r="C5400" t="s">
        <v>220</v>
      </c>
      <c r="D5400">
        <v>68</v>
      </c>
      <c r="E5400">
        <v>67</v>
      </c>
      <c r="F5400">
        <v>109</v>
      </c>
      <c r="G5400">
        <v>106</v>
      </c>
      <c r="H5400">
        <v>102</v>
      </c>
    </row>
    <row r="5401" spans="1:8">
      <c r="A5401" t="s">
        <v>1700</v>
      </c>
      <c r="B5401" t="s">
        <v>369</v>
      </c>
      <c r="C5401" t="s">
        <v>221</v>
      </c>
      <c r="D5401">
        <v>131</v>
      </c>
      <c r="E5401">
        <v>102</v>
      </c>
      <c r="F5401">
        <v>169</v>
      </c>
      <c r="G5401">
        <v>172</v>
      </c>
      <c r="H5401">
        <v>152</v>
      </c>
    </row>
    <row r="5402" spans="1:8">
      <c r="A5402" t="s">
        <v>1700</v>
      </c>
      <c r="B5402" t="s">
        <v>369</v>
      </c>
      <c r="C5402" t="s">
        <v>222</v>
      </c>
      <c r="D5402">
        <v>131</v>
      </c>
      <c r="E5402">
        <v>102</v>
      </c>
      <c r="F5402">
        <v>169</v>
      </c>
      <c r="G5402">
        <v>172</v>
      </c>
      <c r="H5402">
        <v>152</v>
      </c>
    </row>
    <row r="5403" spans="1:8">
      <c r="A5403" t="s">
        <v>1700</v>
      </c>
      <c r="B5403" t="s">
        <v>369</v>
      </c>
      <c r="C5403" t="s">
        <v>223</v>
      </c>
      <c r="D5403">
        <v>40</v>
      </c>
      <c r="E5403">
        <v>46</v>
      </c>
      <c r="F5403">
        <v>44</v>
      </c>
      <c r="G5403">
        <v>29</v>
      </c>
      <c r="H5403">
        <v>23</v>
      </c>
    </row>
    <row r="5404" spans="1:8">
      <c r="A5404" t="s">
        <v>1700</v>
      </c>
      <c r="B5404" t="s">
        <v>369</v>
      </c>
      <c r="C5404" t="s">
        <v>224</v>
      </c>
      <c r="D5404">
        <v>263698</v>
      </c>
      <c r="E5404">
        <v>265096</v>
      </c>
      <c r="F5404">
        <v>259661</v>
      </c>
      <c r="G5404">
        <v>248199</v>
      </c>
      <c r="H5404">
        <v>257279</v>
      </c>
    </row>
    <row r="5405" spans="1:8">
      <c r="A5405" t="s">
        <v>1700</v>
      </c>
      <c r="B5405" t="s">
        <v>369</v>
      </c>
      <c r="C5405" t="s">
        <v>225</v>
      </c>
      <c r="D5405">
        <v>210479</v>
      </c>
      <c r="E5405">
        <v>209801</v>
      </c>
      <c r="F5405">
        <v>204970</v>
      </c>
      <c r="G5405">
        <v>179407</v>
      </c>
      <c r="H5405">
        <v>189019</v>
      </c>
    </row>
    <row r="5406" spans="1:8">
      <c r="A5406" t="s">
        <v>1700</v>
      </c>
      <c r="B5406" t="s">
        <v>369</v>
      </c>
      <c r="C5406" t="s">
        <v>226</v>
      </c>
      <c r="D5406">
        <v>226901</v>
      </c>
      <c r="E5406">
        <v>239259</v>
      </c>
      <c r="F5406">
        <v>229724</v>
      </c>
      <c r="G5406">
        <v>250801</v>
      </c>
      <c r="H5406">
        <v>250350</v>
      </c>
    </row>
    <row r="5407" spans="1:8">
      <c r="A5407" t="s">
        <v>1700</v>
      </c>
      <c r="B5407" t="s">
        <v>369</v>
      </c>
      <c r="C5407" t="s">
        <v>227</v>
      </c>
      <c r="D5407">
        <v>701118</v>
      </c>
      <c r="E5407">
        <v>714202</v>
      </c>
      <c r="F5407">
        <v>694399</v>
      </c>
      <c r="G5407">
        <v>678436</v>
      </c>
      <c r="H5407">
        <v>696670</v>
      </c>
    </row>
    <row r="5408" spans="1:8">
      <c r="A5408" t="s">
        <v>1700</v>
      </c>
      <c r="B5408" t="s">
        <v>369</v>
      </c>
      <c r="C5408" t="s">
        <v>228</v>
      </c>
      <c r="D5408">
        <v>701118</v>
      </c>
      <c r="E5408">
        <v>714202</v>
      </c>
      <c r="F5408">
        <v>694399</v>
      </c>
      <c r="G5408">
        <v>678436</v>
      </c>
      <c r="H5408">
        <v>696670</v>
      </c>
    </row>
    <row r="5409" spans="1:8">
      <c r="A5409" t="s">
        <v>1700</v>
      </c>
      <c r="B5409" t="s">
        <v>369</v>
      </c>
      <c r="C5409" t="s">
        <v>229</v>
      </c>
      <c r="D5409">
        <v>3775</v>
      </c>
      <c r="E5409">
        <v>3796</v>
      </c>
      <c r="F5409">
        <v>3530</v>
      </c>
      <c r="G5409">
        <v>3005</v>
      </c>
      <c r="H5409">
        <v>3067</v>
      </c>
    </row>
    <row r="5410" spans="1:8">
      <c r="A5410" t="s">
        <v>1700</v>
      </c>
      <c r="B5410" t="s">
        <v>369</v>
      </c>
      <c r="C5410" t="s">
        <v>230</v>
      </c>
      <c r="D5410">
        <v>2917</v>
      </c>
      <c r="E5410">
        <v>2814</v>
      </c>
      <c r="F5410">
        <v>2644</v>
      </c>
      <c r="G5410">
        <v>2413</v>
      </c>
      <c r="H5410">
        <v>2778</v>
      </c>
    </row>
    <row r="5411" spans="1:8">
      <c r="A5411" t="s">
        <v>1700</v>
      </c>
      <c r="B5411" t="s">
        <v>369</v>
      </c>
      <c r="C5411" t="s">
        <v>231</v>
      </c>
      <c r="D5411">
        <v>6692</v>
      </c>
      <c r="E5411">
        <v>6610</v>
      </c>
      <c r="F5411">
        <v>6174</v>
      </c>
      <c r="G5411">
        <v>5417</v>
      </c>
      <c r="H5411">
        <v>5845</v>
      </c>
    </row>
    <row r="5412" spans="1:8">
      <c r="A5412" t="s">
        <v>1700</v>
      </c>
      <c r="B5412" t="s">
        <v>369</v>
      </c>
      <c r="C5412" t="s">
        <v>232</v>
      </c>
      <c r="D5412">
        <v>6692</v>
      </c>
      <c r="E5412">
        <v>6610</v>
      </c>
      <c r="F5412">
        <v>6174</v>
      </c>
      <c r="G5412">
        <v>5417</v>
      </c>
      <c r="H5412">
        <v>5845</v>
      </c>
    </row>
    <row r="5413" spans="1:8">
      <c r="A5413" t="s">
        <v>1700</v>
      </c>
      <c r="B5413" t="s">
        <v>369</v>
      </c>
      <c r="C5413" t="s">
        <v>233</v>
      </c>
      <c r="D5413">
        <v>0</v>
      </c>
      <c r="E5413">
        <v>0</v>
      </c>
      <c r="F5413">
        <v>0</v>
      </c>
      <c r="G5413">
        <v>0</v>
      </c>
      <c r="H5413">
        <v>0</v>
      </c>
    </row>
    <row r="5414" spans="1:8">
      <c r="A5414" t="s">
        <v>1700</v>
      </c>
      <c r="B5414" t="s">
        <v>369</v>
      </c>
      <c r="C5414" t="s">
        <v>234</v>
      </c>
      <c r="D5414">
        <v>548905</v>
      </c>
      <c r="E5414">
        <v>549917</v>
      </c>
      <c r="F5414">
        <v>541842</v>
      </c>
      <c r="G5414">
        <v>460594</v>
      </c>
      <c r="H5414">
        <v>505201</v>
      </c>
    </row>
    <row r="5415" spans="1:8">
      <c r="A5415" t="s">
        <v>1700</v>
      </c>
      <c r="B5415" t="s">
        <v>369</v>
      </c>
      <c r="C5415" t="s">
        <v>235</v>
      </c>
      <c r="D5415">
        <v>10349</v>
      </c>
      <c r="E5415">
        <v>10516</v>
      </c>
      <c r="F5415">
        <v>10590</v>
      </c>
      <c r="G5415">
        <v>10669</v>
      </c>
      <c r="H5415">
        <v>10776</v>
      </c>
    </row>
    <row r="5416" spans="1:8">
      <c r="A5416" t="s">
        <v>1700</v>
      </c>
      <c r="B5416" t="s">
        <v>369</v>
      </c>
      <c r="C5416" t="s">
        <v>236</v>
      </c>
      <c r="D5416">
        <v>8144</v>
      </c>
      <c r="E5416">
        <v>8305</v>
      </c>
      <c r="F5416">
        <v>8215</v>
      </c>
      <c r="G5416">
        <v>8246</v>
      </c>
      <c r="H5416">
        <v>7919</v>
      </c>
    </row>
    <row r="5417" spans="1:8">
      <c r="A5417" t="s">
        <v>1700</v>
      </c>
      <c r="B5417" t="s">
        <v>369</v>
      </c>
      <c r="C5417" t="s">
        <v>237</v>
      </c>
      <c r="D5417">
        <v>567398</v>
      </c>
      <c r="E5417">
        <v>568738</v>
      </c>
      <c r="F5417">
        <v>560646</v>
      </c>
      <c r="G5417">
        <v>479509</v>
      </c>
      <c r="H5417">
        <v>523896</v>
      </c>
    </row>
    <row r="5418" spans="1:8">
      <c r="A5418" t="s">
        <v>1700</v>
      </c>
      <c r="B5418" t="s">
        <v>369</v>
      </c>
      <c r="C5418" t="s">
        <v>238</v>
      </c>
      <c r="D5418">
        <v>567398</v>
      </c>
      <c r="E5418">
        <v>568738</v>
      </c>
      <c r="F5418">
        <v>560646</v>
      </c>
      <c r="G5418">
        <v>479509</v>
      </c>
      <c r="H5418">
        <v>523896</v>
      </c>
    </row>
    <row r="5419" spans="1:8">
      <c r="A5419" t="s">
        <v>1700</v>
      </c>
      <c r="B5419" t="s">
        <v>369</v>
      </c>
      <c r="C5419" t="s">
        <v>239</v>
      </c>
      <c r="D5419">
        <v>529913</v>
      </c>
      <c r="E5419">
        <v>531563</v>
      </c>
      <c r="F5419">
        <v>523290</v>
      </c>
      <c r="G5419">
        <v>446569</v>
      </c>
      <c r="H5419">
        <v>487623</v>
      </c>
    </row>
    <row r="5420" spans="1:8">
      <c r="A5420" t="s">
        <v>1700</v>
      </c>
      <c r="B5420" t="s">
        <v>369</v>
      </c>
      <c r="C5420" t="s">
        <v>240</v>
      </c>
      <c r="D5420">
        <v>2049</v>
      </c>
      <c r="E5420">
        <v>2040</v>
      </c>
      <c r="F5420">
        <v>1857</v>
      </c>
      <c r="G5420">
        <v>1759</v>
      </c>
      <c r="H5420">
        <v>1760</v>
      </c>
    </row>
    <row r="5421" spans="1:8">
      <c r="A5421" t="s">
        <v>1700</v>
      </c>
      <c r="B5421" t="s">
        <v>369</v>
      </c>
      <c r="C5421" t="s">
        <v>241</v>
      </c>
      <c r="D5421">
        <v>0</v>
      </c>
      <c r="E5421">
        <v>0</v>
      </c>
      <c r="F5421">
        <v>0</v>
      </c>
      <c r="G5421">
        <v>0</v>
      </c>
      <c r="H5421">
        <v>0</v>
      </c>
    </row>
    <row r="5422" spans="1:8">
      <c r="A5422" t="s">
        <v>1700</v>
      </c>
      <c r="B5422" t="s">
        <v>369</v>
      </c>
      <c r="C5422" t="s">
        <v>242</v>
      </c>
      <c r="D5422">
        <v>20115</v>
      </c>
      <c r="E5422">
        <v>22588</v>
      </c>
      <c r="F5422">
        <v>30313</v>
      </c>
      <c r="G5422">
        <v>24694</v>
      </c>
      <c r="H5422">
        <v>27341</v>
      </c>
    </row>
    <row r="5423" spans="1:8">
      <c r="A5423" t="s">
        <v>1700</v>
      </c>
      <c r="B5423" t="s">
        <v>369</v>
      </c>
      <c r="C5423" t="s">
        <v>243</v>
      </c>
      <c r="D5423">
        <v>170052</v>
      </c>
      <c r="E5423">
        <v>188881</v>
      </c>
      <c r="F5423">
        <v>192251</v>
      </c>
      <c r="G5423">
        <v>170201</v>
      </c>
      <c r="H5423">
        <v>170860</v>
      </c>
    </row>
    <row r="5424" spans="1:8">
      <c r="A5424" t="s">
        <v>1700</v>
      </c>
      <c r="B5424" t="s">
        <v>369</v>
      </c>
      <c r="C5424" t="s">
        <v>244</v>
      </c>
      <c r="D5424">
        <v>220925</v>
      </c>
      <c r="E5424">
        <v>266003</v>
      </c>
      <c r="F5424">
        <v>291575</v>
      </c>
      <c r="G5424">
        <v>317677</v>
      </c>
      <c r="H5424">
        <v>265373</v>
      </c>
    </row>
    <row r="5425" spans="1:8">
      <c r="A5425" t="s">
        <v>1700</v>
      </c>
      <c r="B5425" t="s">
        <v>369</v>
      </c>
      <c r="C5425" t="s">
        <v>1710</v>
      </c>
      <c r="D5425">
        <v>10786</v>
      </c>
      <c r="E5425">
        <v>10663</v>
      </c>
      <c r="F5425">
        <v>10717</v>
      </c>
      <c r="G5425">
        <v>10563</v>
      </c>
      <c r="H5425">
        <v>10822</v>
      </c>
    </row>
    <row r="5426" spans="1:8">
      <c r="A5426" t="s">
        <v>1700</v>
      </c>
      <c r="B5426" t="s">
        <v>369</v>
      </c>
      <c r="C5426" t="s">
        <v>245</v>
      </c>
      <c r="D5426">
        <v>184301</v>
      </c>
      <c r="E5426">
        <v>190983</v>
      </c>
      <c r="F5426">
        <v>189539</v>
      </c>
      <c r="G5426">
        <v>168249</v>
      </c>
      <c r="H5426">
        <v>173155</v>
      </c>
    </row>
    <row r="5427" spans="1:8">
      <c r="A5427" t="s">
        <v>1700</v>
      </c>
      <c r="B5427" t="s">
        <v>369</v>
      </c>
      <c r="C5427" t="s">
        <v>246</v>
      </c>
      <c r="D5427">
        <v>312803</v>
      </c>
      <c r="E5427">
        <v>342460</v>
      </c>
      <c r="F5427">
        <v>351305</v>
      </c>
      <c r="G5427">
        <v>322607</v>
      </c>
      <c r="H5427">
        <v>313393</v>
      </c>
    </row>
    <row r="5428" spans="1:8">
      <c r="A5428" t="s">
        <v>1700</v>
      </c>
      <c r="B5428" t="s">
        <v>369</v>
      </c>
      <c r="C5428" t="s">
        <v>247</v>
      </c>
      <c r="D5428">
        <v>908197</v>
      </c>
      <c r="E5428">
        <v>1010919</v>
      </c>
      <c r="F5428">
        <v>1054986</v>
      </c>
      <c r="G5428">
        <v>1003430</v>
      </c>
      <c r="H5428">
        <v>950120</v>
      </c>
    </row>
    <row r="5429" spans="1:8">
      <c r="A5429" t="s">
        <v>1700</v>
      </c>
      <c r="B5429" t="s">
        <v>369</v>
      </c>
      <c r="C5429" t="s">
        <v>248</v>
      </c>
      <c r="D5429">
        <v>91</v>
      </c>
      <c r="E5429">
        <v>101.2</v>
      </c>
      <c r="F5429">
        <v>105.7</v>
      </c>
      <c r="G5429">
        <v>99.6</v>
      </c>
      <c r="H5429">
        <v>94.7</v>
      </c>
    </row>
    <row r="5430" spans="1:8">
      <c r="A5430" t="s">
        <v>1700</v>
      </c>
      <c r="B5430" t="s">
        <v>369</v>
      </c>
      <c r="C5430" t="s">
        <v>249</v>
      </c>
      <c r="D5430">
        <v>687271</v>
      </c>
      <c r="E5430">
        <v>744912</v>
      </c>
      <c r="F5430">
        <v>763408</v>
      </c>
      <c r="G5430">
        <v>685751</v>
      </c>
      <c r="H5430">
        <v>684749</v>
      </c>
    </row>
    <row r="5431" spans="1:8">
      <c r="A5431" t="s">
        <v>1700</v>
      </c>
      <c r="B5431" t="s">
        <v>369</v>
      </c>
      <c r="C5431" t="s">
        <v>250</v>
      </c>
      <c r="D5431">
        <v>908197</v>
      </c>
      <c r="E5431">
        <v>1010919</v>
      </c>
      <c r="F5431">
        <v>1054986</v>
      </c>
      <c r="G5431">
        <v>1003430</v>
      </c>
      <c r="H5431">
        <v>950120</v>
      </c>
    </row>
    <row r="5432" spans="1:8">
      <c r="A5432" t="s">
        <v>1700</v>
      </c>
      <c r="B5432" t="s">
        <v>369</v>
      </c>
      <c r="C5432" t="s">
        <v>251</v>
      </c>
      <c r="D5432">
        <v>338675</v>
      </c>
      <c r="E5432">
        <v>318655</v>
      </c>
      <c r="F5432">
        <v>343639</v>
      </c>
      <c r="G5432">
        <v>316854</v>
      </c>
      <c r="H5432">
        <v>358698</v>
      </c>
    </row>
    <row r="5433" spans="1:8">
      <c r="A5433" t="s">
        <v>1700</v>
      </c>
      <c r="B5433" t="s">
        <v>369</v>
      </c>
      <c r="C5433" t="s">
        <v>252</v>
      </c>
      <c r="D5433">
        <v>338675</v>
      </c>
      <c r="E5433">
        <v>318655</v>
      </c>
      <c r="F5433">
        <v>343639</v>
      </c>
      <c r="G5433">
        <v>316854</v>
      </c>
      <c r="H5433">
        <v>358698</v>
      </c>
    </row>
    <row r="5434" spans="1:8">
      <c r="A5434" t="s">
        <v>1700</v>
      </c>
      <c r="B5434" t="s">
        <v>369</v>
      </c>
      <c r="C5434" t="s">
        <v>1711</v>
      </c>
      <c r="D5434">
        <v>4120</v>
      </c>
      <c r="E5434">
        <v>4122</v>
      </c>
      <c r="F5434">
        <v>4090</v>
      </c>
      <c r="G5434">
        <v>4087</v>
      </c>
      <c r="H5434">
        <v>4114</v>
      </c>
    </row>
    <row r="5435" spans="1:8">
      <c r="A5435" t="s">
        <v>1700</v>
      </c>
      <c r="B5435" t="s">
        <v>369</v>
      </c>
      <c r="C5435" t="s">
        <v>253</v>
      </c>
      <c r="D5435">
        <v>0</v>
      </c>
      <c r="E5435">
        <v>0</v>
      </c>
      <c r="F5435">
        <v>0</v>
      </c>
      <c r="G5435">
        <v>0</v>
      </c>
      <c r="H5435">
        <v>0</v>
      </c>
    </row>
    <row r="5436" spans="1:8">
      <c r="A5436" t="s">
        <v>1700</v>
      </c>
      <c r="B5436" t="s">
        <v>369</v>
      </c>
      <c r="C5436" t="s">
        <v>1712</v>
      </c>
      <c r="D5436">
        <v>250</v>
      </c>
      <c r="E5436">
        <v>250</v>
      </c>
      <c r="F5436">
        <v>250</v>
      </c>
      <c r="G5436">
        <v>250</v>
      </c>
      <c r="H5436">
        <v>250</v>
      </c>
    </row>
    <row r="5437" spans="1:8">
      <c r="A5437" t="s">
        <v>1700</v>
      </c>
      <c r="B5437" t="s">
        <v>369</v>
      </c>
      <c r="C5437" t="s">
        <v>1713</v>
      </c>
      <c r="D5437">
        <v>19318</v>
      </c>
      <c r="E5437">
        <v>18879</v>
      </c>
      <c r="F5437">
        <v>18960</v>
      </c>
      <c r="G5437">
        <v>18372</v>
      </c>
      <c r="H5437">
        <v>18072</v>
      </c>
    </row>
    <row r="5438" spans="1:8">
      <c r="A5438" t="s">
        <v>1700</v>
      </c>
      <c r="B5438" t="s">
        <v>369</v>
      </c>
      <c r="C5438" t="s">
        <v>1714</v>
      </c>
      <c r="D5438">
        <v>0</v>
      </c>
      <c r="E5438">
        <v>0</v>
      </c>
      <c r="F5438">
        <v>0</v>
      </c>
      <c r="G5438">
        <v>0</v>
      </c>
      <c r="H5438">
        <v>2029</v>
      </c>
    </row>
    <row r="5439" spans="1:8">
      <c r="A5439" t="s">
        <v>1700</v>
      </c>
      <c r="B5439" t="s">
        <v>369</v>
      </c>
      <c r="C5439" t="s">
        <v>254</v>
      </c>
      <c r="D5439">
        <v>19318</v>
      </c>
      <c r="E5439">
        <v>18879</v>
      </c>
      <c r="F5439">
        <v>18960</v>
      </c>
      <c r="G5439">
        <v>18372</v>
      </c>
      <c r="H5439">
        <v>18072</v>
      </c>
    </row>
    <row r="5440" spans="1:8">
      <c r="A5440" t="s">
        <v>1700</v>
      </c>
      <c r="B5440" t="s">
        <v>369</v>
      </c>
      <c r="C5440" t="s">
        <v>255</v>
      </c>
      <c r="D5440">
        <v>19318</v>
      </c>
      <c r="E5440">
        <v>18879</v>
      </c>
      <c r="F5440">
        <v>18960</v>
      </c>
      <c r="G5440">
        <v>18372</v>
      </c>
      <c r="H5440">
        <v>20101</v>
      </c>
    </row>
    <row r="5441" spans="1:8">
      <c r="A5441" t="s">
        <v>1700</v>
      </c>
      <c r="B5441" t="s">
        <v>369</v>
      </c>
      <c r="C5441" t="s">
        <v>256</v>
      </c>
      <c r="D5441">
        <v>19318</v>
      </c>
      <c r="E5441">
        <v>18879</v>
      </c>
      <c r="F5441">
        <v>18960</v>
      </c>
      <c r="G5441">
        <v>18372</v>
      </c>
      <c r="H5441">
        <v>20101</v>
      </c>
    </row>
    <row r="5442" spans="1:8">
      <c r="A5442" t="s">
        <v>1700</v>
      </c>
      <c r="B5442" t="s">
        <v>369</v>
      </c>
      <c r="C5442" t="s">
        <v>1715</v>
      </c>
      <c r="D5442">
        <v>0</v>
      </c>
      <c r="E5442">
        <v>0</v>
      </c>
      <c r="F5442">
        <v>0</v>
      </c>
      <c r="G5442">
        <v>0</v>
      </c>
      <c r="H5442">
        <v>0</v>
      </c>
    </row>
    <row r="5443" spans="1:8">
      <c r="A5443" t="s">
        <v>1700</v>
      </c>
      <c r="B5443" t="s">
        <v>369</v>
      </c>
      <c r="C5443" t="s">
        <v>257</v>
      </c>
      <c r="D5443">
        <v>61697</v>
      </c>
      <c r="E5443">
        <v>57251</v>
      </c>
      <c r="F5443">
        <v>60336</v>
      </c>
      <c r="G5443">
        <v>60713</v>
      </c>
      <c r="H5443">
        <v>61728</v>
      </c>
    </row>
    <row r="5444" spans="1:8">
      <c r="A5444" t="s">
        <v>1700</v>
      </c>
      <c r="B5444" t="s">
        <v>369</v>
      </c>
      <c r="C5444" t="s">
        <v>258</v>
      </c>
      <c r="D5444">
        <v>79001</v>
      </c>
      <c r="E5444">
        <v>76235</v>
      </c>
      <c r="F5444">
        <v>74481</v>
      </c>
      <c r="G5444">
        <v>74632</v>
      </c>
      <c r="H5444">
        <v>80344</v>
      </c>
    </row>
    <row r="5445" spans="1:8">
      <c r="A5445" t="s">
        <v>1700</v>
      </c>
      <c r="B5445" t="s">
        <v>369</v>
      </c>
      <c r="C5445" t="s">
        <v>259</v>
      </c>
      <c r="D5445">
        <v>65973</v>
      </c>
      <c r="E5445">
        <v>61566</v>
      </c>
      <c r="F5445">
        <v>64469</v>
      </c>
      <c r="G5445">
        <v>64271</v>
      </c>
      <c r="H5445">
        <v>67422</v>
      </c>
    </row>
    <row r="5446" spans="1:8">
      <c r="A5446" t="s">
        <v>1700</v>
      </c>
      <c r="B5446" t="s">
        <v>369</v>
      </c>
      <c r="C5446" t="s">
        <v>260</v>
      </c>
      <c r="D5446">
        <v>744028</v>
      </c>
      <c r="E5446">
        <v>764913</v>
      </c>
      <c r="F5446">
        <v>748375</v>
      </c>
      <c r="G5446">
        <v>626141</v>
      </c>
      <c r="H5446">
        <v>683418</v>
      </c>
    </row>
    <row r="5447" spans="1:8">
      <c r="A5447" t="s">
        <v>1700</v>
      </c>
      <c r="B5447" t="s">
        <v>369</v>
      </c>
      <c r="C5447" t="s">
        <v>261</v>
      </c>
      <c r="D5447">
        <v>22222</v>
      </c>
      <c r="E5447">
        <v>21173</v>
      </c>
      <c r="F5447">
        <v>23163</v>
      </c>
      <c r="G5447">
        <v>24008</v>
      </c>
      <c r="H5447">
        <v>24914</v>
      </c>
    </row>
    <row r="5448" spans="1:8">
      <c r="A5448" t="s">
        <v>1700</v>
      </c>
      <c r="B5448" t="s">
        <v>369</v>
      </c>
      <c r="C5448" t="s">
        <v>262</v>
      </c>
      <c r="D5448">
        <v>14288</v>
      </c>
      <c r="E5448">
        <v>15991</v>
      </c>
      <c r="F5448">
        <v>11046</v>
      </c>
      <c r="G5448">
        <v>11463</v>
      </c>
      <c r="H5448">
        <v>14511</v>
      </c>
    </row>
    <row r="5449" spans="1:8">
      <c r="A5449" t="s">
        <v>1700</v>
      </c>
      <c r="B5449" t="s">
        <v>369</v>
      </c>
      <c r="C5449" t="s">
        <v>1716</v>
      </c>
      <c r="D5449">
        <v>538</v>
      </c>
      <c r="E5449">
        <v>511</v>
      </c>
      <c r="F5449">
        <v>512</v>
      </c>
      <c r="G5449">
        <v>506</v>
      </c>
      <c r="H5449">
        <v>491</v>
      </c>
    </row>
    <row r="5450" spans="1:8">
      <c r="A5450" t="s">
        <v>1700</v>
      </c>
      <c r="B5450" t="s">
        <v>369</v>
      </c>
      <c r="C5450" t="s">
        <v>263</v>
      </c>
      <c r="D5450">
        <v>95167</v>
      </c>
      <c r="E5450">
        <v>91795</v>
      </c>
      <c r="F5450">
        <v>95640</v>
      </c>
      <c r="G5450">
        <v>93591</v>
      </c>
      <c r="H5450">
        <v>96492</v>
      </c>
    </row>
    <row r="5451" spans="1:8">
      <c r="A5451" t="s">
        <v>1700</v>
      </c>
      <c r="B5451" t="s">
        <v>369</v>
      </c>
      <c r="C5451" t="s">
        <v>264</v>
      </c>
      <c r="D5451">
        <v>37446</v>
      </c>
      <c r="E5451">
        <v>45493</v>
      </c>
      <c r="F5451">
        <v>46509</v>
      </c>
      <c r="G5451">
        <v>39300</v>
      </c>
      <c r="H5451">
        <v>37354</v>
      </c>
    </row>
    <row r="5452" spans="1:8">
      <c r="A5452" t="s">
        <v>1700</v>
      </c>
      <c r="B5452" t="s">
        <v>369</v>
      </c>
      <c r="C5452" t="s">
        <v>265</v>
      </c>
      <c r="D5452">
        <v>913150</v>
      </c>
      <c r="E5452">
        <v>939365</v>
      </c>
      <c r="F5452">
        <v>924733</v>
      </c>
      <c r="G5452">
        <v>794503</v>
      </c>
      <c r="H5452">
        <v>856690</v>
      </c>
    </row>
    <row r="5453" spans="1:8">
      <c r="A5453" t="s">
        <v>1700</v>
      </c>
      <c r="B5453" t="s">
        <v>369</v>
      </c>
      <c r="C5453" t="s">
        <v>266</v>
      </c>
      <c r="D5453">
        <v>91.5</v>
      </c>
      <c r="E5453">
        <v>94.1</v>
      </c>
      <c r="F5453">
        <v>92.6</v>
      </c>
      <c r="G5453">
        <v>78.900000000000006</v>
      </c>
      <c r="H5453">
        <v>85.3</v>
      </c>
    </row>
    <row r="5454" spans="1:8">
      <c r="A5454" t="s">
        <v>1700</v>
      </c>
      <c r="B5454" t="s">
        <v>369</v>
      </c>
      <c r="C5454" t="s">
        <v>267</v>
      </c>
      <c r="D5454">
        <v>898862</v>
      </c>
      <c r="E5454">
        <v>923373</v>
      </c>
      <c r="F5454">
        <v>913687</v>
      </c>
      <c r="G5454">
        <v>783040</v>
      </c>
      <c r="H5454">
        <v>842178</v>
      </c>
    </row>
    <row r="5455" spans="1:8">
      <c r="A5455" t="s">
        <v>1700</v>
      </c>
      <c r="B5455" t="s">
        <v>369</v>
      </c>
      <c r="C5455" t="s">
        <v>268</v>
      </c>
      <c r="D5455">
        <v>0</v>
      </c>
      <c r="E5455">
        <v>0</v>
      </c>
      <c r="F5455">
        <v>0</v>
      </c>
      <c r="G5455">
        <v>0</v>
      </c>
      <c r="H5455">
        <v>0</v>
      </c>
    </row>
    <row r="5456" spans="1:8">
      <c r="A5456" t="s">
        <v>1700</v>
      </c>
      <c r="B5456" t="s">
        <v>369</v>
      </c>
      <c r="C5456" t="s">
        <v>269</v>
      </c>
      <c r="D5456">
        <v>13027</v>
      </c>
      <c r="E5456">
        <v>14670</v>
      </c>
      <c r="F5456">
        <v>10012</v>
      </c>
      <c r="G5456">
        <v>10361</v>
      </c>
      <c r="H5456">
        <v>12921</v>
      </c>
    </row>
    <row r="5457" spans="1:8">
      <c r="A5457" t="s">
        <v>1700</v>
      </c>
      <c r="B5457" t="s">
        <v>369</v>
      </c>
      <c r="C5457" t="s">
        <v>270</v>
      </c>
      <c r="D5457">
        <v>11622</v>
      </c>
      <c r="E5457">
        <v>9104</v>
      </c>
      <c r="F5457">
        <v>11238</v>
      </c>
      <c r="G5457">
        <v>11530</v>
      </c>
      <c r="H5457">
        <v>12056</v>
      </c>
    </row>
    <row r="5458" spans="1:8">
      <c r="A5458" t="s">
        <v>1700</v>
      </c>
      <c r="B5458" t="s">
        <v>369</v>
      </c>
      <c r="C5458" t="s">
        <v>271</v>
      </c>
      <c r="D5458">
        <v>24650</v>
      </c>
      <c r="E5458">
        <v>23774</v>
      </c>
      <c r="F5458">
        <v>21250</v>
      </c>
      <c r="G5458">
        <v>21891</v>
      </c>
      <c r="H5458">
        <v>24978</v>
      </c>
    </row>
    <row r="5459" spans="1:8">
      <c r="A5459" t="s">
        <v>1700</v>
      </c>
      <c r="B5459" t="s">
        <v>369</v>
      </c>
      <c r="C5459" t="s">
        <v>272</v>
      </c>
      <c r="D5459">
        <v>11622</v>
      </c>
      <c r="E5459">
        <v>9104</v>
      </c>
      <c r="F5459">
        <v>11238</v>
      </c>
      <c r="G5459">
        <v>11530</v>
      </c>
      <c r="H5459">
        <v>12056</v>
      </c>
    </row>
    <row r="5460" spans="1:8">
      <c r="A5460" t="s">
        <v>1700</v>
      </c>
      <c r="B5460" t="s">
        <v>369</v>
      </c>
      <c r="C5460" t="s">
        <v>273</v>
      </c>
      <c r="D5460">
        <v>0</v>
      </c>
      <c r="E5460">
        <v>0</v>
      </c>
      <c r="F5460">
        <v>0</v>
      </c>
      <c r="G5460">
        <v>0</v>
      </c>
      <c r="H5460">
        <v>0</v>
      </c>
    </row>
    <row r="5461" spans="1:8">
      <c r="A5461" t="s">
        <v>1700</v>
      </c>
      <c r="B5461" t="s">
        <v>369</v>
      </c>
      <c r="C5461" t="s">
        <v>274</v>
      </c>
      <c r="D5461">
        <v>869880</v>
      </c>
      <c r="E5461">
        <v>896217</v>
      </c>
      <c r="F5461">
        <v>882063</v>
      </c>
      <c r="G5461">
        <v>756310</v>
      </c>
      <c r="H5461">
        <v>816074</v>
      </c>
    </row>
    <row r="5462" spans="1:8">
      <c r="A5462" t="s">
        <v>1700</v>
      </c>
      <c r="B5462" t="s">
        <v>369</v>
      </c>
      <c r="C5462" t="s">
        <v>275</v>
      </c>
      <c r="D5462">
        <v>0</v>
      </c>
      <c r="E5462">
        <v>0</v>
      </c>
      <c r="F5462">
        <v>0</v>
      </c>
      <c r="G5462">
        <v>0</v>
      </c>
      <c r="H5462">
        <v>0</v>
      </c>
    </row>
    <row r="5463" spans="1:8">
      <c r="A5463" t="s">
        <v>1700</v>
      </c>
      <c r="B5463" t="s">
        <v>369</v>
      </c>
      <c r="C5463" t="s">
        <v>276</v>
      </c>
      <c r="D5463">
        <v>0</v>
      </c>
      <c r="E5463">
        <v>0</v>
      </c>
      <c r="F5463">
        <v>0</v>
      </c>
      <c r="G5463">
        <v>0</v>
      </c>
      <c r="H5463">
        <v>0</v>
      </c>
    </row>
    <row r="5464" spans="1:8">
      <c r="A5464" t="s">
        <v>1700</v>
      </c>
      <c r="B5464" t="s">
        <v>369</v>
      </c>
      <c r="C5464" t="s">
        <v>277</v>
      </c>
      <c r="D5464">
        <v>690</v>
      </c>
      <c r="E5464">
        <v>513</v>
      </c>
      <c r="F5464">
        <v>549</v>
      </c>
      <c r="G5464">
        <v>435</v>
      </c>
      <c r="H5464">
        <v>507</v>
      </c>
    </row>
    <row r="5465" spans="1:8">
      <c r="A5465" t="s">
        <v>1700</v>
      </c>
      <c r="B5465" t="s">
        <v>369</v>
      </c>
      <c r="C5465" t="s">
        <v>278</v>
      </c>
      <c r="D5465">
        <v>4110</v>
      </c>
      <c r="E5465">
        <v>4411</v>
      </c>
      <c r="F5465">
        <v>4358</v>
      </c>
      <c r="G5465">
        <v>6855</v>
      </c>
      <c r="H5465">
        <v>7515</v>
      </c>
    </row>
    <row r="5466" spans="1:8">
      <c r="A5466" t="s">
        <v>1700</v>
      </c>
      <c r="B5466" t="s">
        <v>369</v>
      </c>
      <c r="C5466" t="s">
        <v>279</v>
      </c>
      <c r="D5466">
        <v>5059</v>
      </c>
      <c r="E5466">
        <v>4446</v>
      </c>
      <c r="F5466">
        <v>5415</v>
      </c>
      <c r="G5466">
        <v>5321</v>
      </c>
      <c r="H5466">
        <v>5343</v>
      </c>
    </row>
    <row r="5467" spans="1:8">
      <c r="A5467" t="s">
        <v>1700</v>
      </c>
      <c r="B5467" t="s">
        <v>369</v>
      </c>
      <c r="C5467" t="s">
        <v>280</v>
      </c>
      <c r="D5467">
        <v>34882</v>
      </c>
      <c r="E5467">
        <v>42671</v>
      </c>
      <c r="F5467">
        <v>43330</v>
      </c>
      <c r="G5467">
        <v>36341</v>
      </c>
      <c r="H5467">
        <v>34329</v>
      </c>
    </row>
    <row r="5468" spans="1:8">
      <c r="A5468" t="s">
        <v>1700</v>
      </c>
      <c r="B5468" t="s">
        <v>369</v>
      </c>
      <c r="C5468" t="s">
        <v>281</v>
      </c>
      <c r="D5468">
        <v>44742</v>
      </c>
      <c r="E5468">
        <v>52041</v>
      </c>
      <c r="F5468">
        <v>53652</v>
      </c>
      <c r="G5468">
        <v>48951</v>
      </c>
      <c r="H5468">
        <v>47694</v>
      </c>
    </row>
    <row r="5469" spans="1:8">
      <c r="A5469" t="s">
        <v>1700</v>
      </c>
      <c r="B5469" t="s">
        <v>369</v>
      </c>
      <c r="C5469" t="s">
        <v>282</v>
      </c>
      <c r="D5469">
        <v>44742</v>
      </c>
      <c r="E5469">
        <v>52041</v>
      </c>
      <c r="F5469">
        <v>53652</v>
      </c>
      <c r="G5469">
        <v>48951</v>
      </c>
      <c r="H5469">
        <v>47694</v>
      </c>
    </row>
    <row r="5470" spans="1:8">
      <c r="A5470" t="s">
        <v>1700</v>
      </c>
      <c r="B5470" t="s">
        <v>369</v>
      </c>
      <c r="C5470" t="s">
        <v>283</v>
      </c>
      <c r="D5470">
        <v>0</v>
      </c>
      <c r="E5470">
        <v>0</v>
      </c>
      <c r="F5470">
        <v>0</v>
      </c>
      <c r="G5470">
        <v>0</v>
      </c>
      <c r="H5470">
        <v>0</v>
      </c>
    </row>
    <row r="5471" spans="1:8">
      <c r="A5471" t="s">
        <v>1700</v>
      </c>
      <c r="B5471" t="s">
        <v>369</v>
      </c>
      <c r="C5471" t="s">
        <v>284</v>
      </c>
      <c r="D5471">
        <v>0</v>
      </c>
      <c r="E5471">
        <v>0</v>
      </c>
      <c r="F5471">
        <v>0</v>
      </c>
      <c r="G5471">
        <v>0</v>
      </c>
      <c r="H5471">
        <v>0</v>
      </c>
    </row>
    <row r="5472" spans="1:8">
      <c r="A5472" t="s">
        <v>1700</v>
      </c>
      <c r="B5472" t="s">
        <v>369</v>
      </c>
      <c r="C5472" t="s">
        <v>1717</v>
      </c>
      <c r="D5472">
        <v>40689</v>
      </c>
      <c r="E5472">
        <v>40391</v>
      </c>
      <c r="F5472">
        <v>39522</v>
      </c>
      <c r="G5472">
        <v>35759</v>
      </c>
      <c r="H5472">
        <v>38504</v>
      </c>
    </row>
    <row r="5473" spans="1:8">
      <c r="A5473" t="s">
        <v>1700</v>
      </c>
      <c r="B5473" t="s">
        <v>369</v>
      </c>
      <c r="C5473" t="s">
        <v>1718</v>
      </c>
      <c r="D5473">
        <v>12834</v>
      </c>
      <c r="E5473">
        <v>12434</v>
      </c>
      <c r="F5473">
        <v>9193</v>
      </c>
      <c r="G5473">
        <v>8493</v>
      </c>
      <c r="H5473">
        <v>8127</v>
      </c>
    </row>
    <row r="5474" spans="1:8">
      <c r="A5474" t="s">
        <v>1700</v>
      </c>
      <c r="B5474" t="s">
        <v>369</v>
      </c>
      <c r="C5474" t="s">
        <v>1719</v>
      </c>
      <c r="D5474">
        <v>86314</v>
      </c>
      <c r="E5474">
        <v>87386</v>
      </c>
      <c r="F5474">
        <v>89634</v>
      </c>
      <c r="G5474">
        <v>95454</v>
      </c>
      <c r="H5474">
        <v>106199</v>
      </c>
    </row>
    <row r="5475" spans="1:8">
      <c r="A5475" t="s">
        <v>1700</v>
      </c>
      <c r="B5475" t="s">
        <v>369</v>
      </c>
      <c r="C5475" t="s">
        <v>1720</v>
      </c>
      <c r="D5475">
        <v>2591</v>
      </c>
      <c r="E5475">
        <v>2831</v>
      </c>
      <c r="F5475">
        <v>3065</v>
      </c>
      <c r="G5475">
        <v>3632</v>
      </c>
      <c r="H5475">
        <v>4285</v>
      </c>
    </row>
    <row r="5476" spans="1:8">
      <c r="A5476" t="s">
        <v>1700</v>
      </c>
      <c r="B5476" t="s">
        <v>369</v>
      </c>
      <c r="C5476" t="s">
        <v>1721</v>
      </c>
      <c r="D5476">
        <v>63377</v>
      </c>
      <c r="E5476">
        <v>65490</v>
      </c>
      <c r="F5476">
        <v>63701</v>
      </c>
      <c r="G5476">
        <v>59846</v>
      </c>
      <c r="H5476">
        <v>61554</v>
      </c>
    </row>
    <row r="5477" spans="1:8">
      <c r="A5477" t="s">
        <v>1700</v>
      </c>
      <c r="B5477" t="s">
        <v>369</v>
      </c>
      <c r="C5477" t="s">
        <v>1722</v>
      </c>
      <c r="D5477">
        <v>34963</v>
      </c>
      <c r="E5477">
        <v>41422</v>
      </c>
      <c r="F5477">
        <v>42536</v>
      </c>
      <c r="G5477">
        <v>35632</v>
      </c>
      <c r="H5477">
        <v>33021</v>
      </c>
    </row>
    <row r="5478" spans="1:8">
      <c r="A5478" t="s">
        <v>1700</v>
      </c>
      <c r="B5478" t="s">
        <v>369</v>
      </c>
      <c r="C5478" t="s">
        <v>285</v>
      </c>
      <c r="D5478">
        <v>238177</v>
      </c>
      <c r="E5478">
        <v>247124</v>
      </c>
      <c r="F5478">
        <v>244587</v>
      </c>
      <c r="G5478">
        <v>235184</v>
      </c>
      <c r="H5478">
        <v>247406</v>
      </c>
    </row>
    <row r="5479" spans="1:8">
      <c r="A5479" t="s">
        <v>1700</v>
      </c>
      <c r="B5479" t="s">
        <v>369</v>
      </c>
      <c r="C5479" t="s">
        <v>286</v>
      </c>
      <c r="D5479">
        <v>4258</v>
      </c>
      <c r="E5479">
        <v>4910</v>
      </c>
      <c r="F5479">
        <v>5584</v>
      </c>
      <c r="G5479">
        <v>3932</v>
      </c>
      <c r="H5479">
        <v>5070</v>
      </c>
    </row>
    <row r="5480" spans="1:8">
      <c r="A5480" t="s">
        <v>1700</v>
      </c>
      <c r="B5480" t="s">
        <v>369</v>
      </c>
      <c r="C5480" t="s">
        <v>287</v>
      </c>
      <c r="D5480">
        <v>4</v>
      </c>
      <c r="E5480">
        <v>46</v>
      </c>
      <c r="F5480">
        <v>0</v>
      </c>
      <c r="G5480">
        <v>0</v>
      </c>
      <c r="H5480">
        <v>18</v>
      </c>
    </row>
    <row r="5481" spans="1:8">
      <c r="A5481" t="s">
        <v>1700</v>
      </c>
      <c r="B5481" t="s">
        <v>369</v>
      </c>
      <c r="C5481" t="s">
        <v>288</v>
      </c>
      <c r="D5481">
        <v>231</v>
      </c>
      <c r="E5481">
        <v>108</v>
      </c>
      <c r="F5481">
        <v>95</v>
      </c>
      <c r="G5481">
        <v>110</v>
      </c>
      <c r="H5481">
        <v>138</v>
      </c>
    </row>
    <row r="5482" spans="1:8">
      <c r="A5482" t="s">
        <v>1700</v>
      </c>
      <c r="B5482" t="s">
        <v>369</v>
      </c>
      <c r="C5482" t="s">
        <v>289</v>
      </c>
      <c r="D5482">
        <v>115</v>
      </c>
      <c r="E5482">
        <v>166</v>
      </c>
      <c r="F5482">
        <v>152</v>
      </c>
      <c r="G5482">
        <v>165</v>
      </c>
      <c r="H5482">
        <v>149</v>
      </c>
    </row>
    <row r="5483" spans="1:8">
      <c r="A5483" t="s">
        <v>1700</v>
      </c>
      <c r="B5483" t="s">
        <v>369</v>
      </c>
      <c r="C5483" t="s">
        <v>290</v>
      </c>
      <c r="D5483">
        <v>4608</v>
      </c>
      <c r="E5483">
        <v>5231</v>
      </c>
      <c r="F5483">
        <v>5831</v>
      </c>
      <c r="G5483">
        <v>4208</v>
      </c>
      <c r="H5483">
        <v>5375</v>
      </c>
    </row>
    <row r="5484" spans="1:8">
      <c r="A5484" t="s">
        <v>1700</v>
      </c>
      <c r="B5484" t="s">
        <v>369</v>
      </c>
      <c r="C5484" t="s">
        <v>291</v>
      </c>
      <c r="D5484">
        <v>4377</v>
      </c>
      <c r="E5484">
        <v>5122</v>
      </c>
      <c r="F5484">
        <v>5736</v>
      </c>
      <c r="G5484">
        <v>4098</v>
      </c>
      <c r="H5484">
        <v>5237</v>
      </c>
    </row>
    <row r="5485" spans="1:8">
      <c r="A5485" t="s">
        <v>1700</v>
      </c>
      <c r="B5485" t="s">
        <v>369</v>
      </c>
      <c r="C5485" t="s">
        <v>292</v>
      </c>
      <c r="D5485">
        <v>0</v>
      </c>
      <c r="E5485">
        <v>0</v>
      </c>
      <c r="F5485">
        <v>0</v>
      </c>
      <c r="G5485">
        <v>0</v>
      </c>
      <c r="H5485">
        <v>0</v>
      </c>
    </row>
    <row r="5486" spans="1:8">
      <c r="A5486" t="s">
        <v>1700</v>
      </c>
      <c r="B5486" t="s">
        <v>369</v>
      </c>
      <c r="C5486" t="s">
        <v>293</v>
      </c>
      <c r="D5486">
        <v>0</v>
      </c>
      <c r="E5486">
        <v>0</v>
      </c>
      <c r="F5486">
        <v>0</v>
      </c>
      <c r="G5486">
        <v>0</v>
      </c>
      <c r="H5486">
        <v>0</v>
      </c>
    </row>
    <row r="5487" spans="1:8">
      <c r="A5487" t="s">
        <v>1700</v>
      </c>
      <c r="B5487" t="s">
        <v>369</v>
      </c>
      <c r="C5487" t="s">
        <v>294</v>
      </c>
      <c r="D5487">
        <v>0</v>
      </c>
      <c r="E5487">
        <v>0</v>
      </c>
      <c r="F5487">
        <v>0</v>
      </c>
      <c r="G5487">
        <v>0</v>
      </c>
      <c r="H5487">
        <v>0</v>
      </c>
    </row>
    <row r="5488" spans="1:8">
      <c r="A5488" t="s">
        <v>1700</v>
      </c>
      <c r="B5488" t="s">
        <v>369</v>
      </c>
      <c r="C5488" t="s">
        <v>295</v>
      </c>
      <c r="D5488">
        <v>0</v>
      </c>
      <c r="E5488">
        <v>0</v>
      </c>
      <c r="F5488">
        <v>0</v>
      </c>
      <c r="G5488">
        <v>0</v>
      </c>
      <c r="H5488">
        <v>0</v>
      </c>
    </row>
    <row r="5489" spans="1:8">
      <c r="A5489" t="s">
        <v>1700</v>
      </c>
      <c r="B5489" t="s">
        <v>369</v>
      </c>
      <c r="C5489" t="s">
        <v>296</v>
      </c>
      <c r="D5489">
        <v>0</v>
      </c>
      <c r="E5489">
        <v>0</v>
      </c>
      <c r="F5489">
        <v>0</v>
      </c>
      <c r="G5489">
        <v>0</v>
      </c>
      <c r="H5489">
        <v>0</v>
      </c>
    </row>
    <row r="5490" spans="1:8">
      <c r="A5490" t="s">
        <v>1700</v>
      </c>
      <c r="B5490" t="s">
        <v>369</v>
      </c>
      <c r="C5490" t="s">
        <v>297</v>
      </c>
      <c r="D5490">
        <v>11850</v>
      </c>
      <c r="E5490">
        <v>12066</v>
      </c>
      <c r="F5490">
        <v>11450</v>
      </c>
      <c r="G5490">
        <v>10937</v>
      </c>
      <c r="H5490">
        <v>11877</v>
      </c>
    </row>
    <row r="5491" spans="1:8">
      <c r="A5491" t="s">
        <v>1700</v>
      </c>
      <c r="B5491" t="s">
        <v>369</v>
      </c>
      <c r="C5491" t="s">
        <v>298</v>
      </c>
      <c r="D5491">
        <v>4505</v>
      </c>
      <c r="E5491">
        <v>4133</v>
      </c>
      <c r="F5491">
        <v>4293</v>
      </c>
      <c r="G5491">
        <v>3886</v>
      </c>
      <c r="H5491">
        <v>3647</v>
      </c>
    </row>
    <row r="5492" spans="1:8">
      <c r="A5492" t="s">
        <v>1700</v>
      </c>
      <c r="B5492" t="s">
        <v>369</v>
      </c>
      <c r="C5492" t="s">
        <v>299</v>
      </c>
      <c r="D5492">
        <v>311</v>
      </c>
      <c r="E5492">
        <v>408</v>
      </c>
      <c r="F5492">
        <v>477</v>
      </c>
      <c r="G5492">
        <v>596</v>
      </c>
      <c r="H5492">
        <v>701</v>
      </c>
    </row>
    <row r="5493" spans="1:8">
      <c r="A5493" t="s">
        <v>1700</v>
      </c>
      <c r="B5493" t="s">
        <v>369</v>
      </c>
      <c r="C5493" t="s">
        <v>300</v>
      </c>
      <c r="D5493">
        <v>583</v>
      </c>
      <c r="E5493">
        <v>1055</v>
      </c>
      <c r="F5493">
        <v>1262</v>
      </c>
      <c r="G5493">
        <v>1354</v>
      </c>
      <c r="H5493">
        <v>3747</v>
      </c>
    </row>
    <row r="5494" spans="1:8">
      <c r="A5494" t="s">
        <v>1700</v>
      </c>
      <c r="B5494" t="s">
        <v>369</v>
      </c>
      <c r="C5494" t="s">
        <v>1723</v>
      </c>
      <c r="D5494">
        <v>73</v>
      </c>
      <c r="E5494">
        <v>98</v>
      </c>
      <c r="F5494">
        <v>102</v>
      </c>
      <c r="G5494">
        <v>225</v>
      </c>
      <c r="H5494">
        <v>353</v>
      </c>
    </row>
    <row r="5495" spans="1:8">
      <c r="A5495" t="s">
        <v>1700</v>
      </c>
      <c r="B5495" t="s">
        <v>369</v>
      </c>
      <c r="C5495" t="s">
        <v>301</v>
      </c>
      <c r="D5495">
        <v>8</v>
      </c>
      <c r="E5495">
        <v>22</v>
      </c>
      <c r="F5495">
        <v>26</v>
      </c>
      <c r="G5495">
        <v>26</v>
      </c>
      <c r="H5495">
        <v>35</v>
      </c>
    </row>
    <row r="5496" spans="1:8">
      <c r="A5496" t="s">
        <v>1700</v>
      </c>
      <c r="B5496" t="s">
        <v>369</v>
      </c>
      <c r="C5496" t="s">
        <v>302</v>
      </c>
      <c r="D5496">
        <v>789</v>
      </c>
      <c r="E5496">
        <v>818</v>
      </c>
      <c r="F5496">
        <v>990</v>
      </c>
      <c r="G5496">
        <v>1252</v>
      </c>
      <c r="H5496">
        <v>1479</v>
      </c>
    </row>
    <row r="5497" spans="1:8">
      <c r="A5497" t="s">
        <v>1700</v>
      </c>
      <c r="B5497" t="s">
        <v>369</v>
      </c>
      <c r="C5497" t="s">
        <v>303</v>
      </c>
      <c r="D5497">
        <v>1691</v>
      </c>
      <c r="E5497">
        <v>2303</v>
      </c>
      <c r="F5497">
        <v>2755</v>
      </c>
      <c r="G5497">
        <v>3227</v>
      </c>
      <c r="H5497">
        <v>5963</v>
      </c>
    </row>
    <row r="5498" spans="1:8">
      <c r="A5498" t="s">
        <v>1700</v>
      </c>
      <c r="B5498" t="s">
        <v>369</v>
      </c>
      <c r="C5498" t="s">
        <v>304</v>
      </c>
      <c r="D5498">
        <v>1108</v>
      </c>
      <c r="E5498">
        <v>1248</v>
      </c>
      <c r="F5498">
        <v>1493</v>
      </c>
      <c r="G5498">
        <v>1873</v>
      </c>
      <c r="H5498">
        <v>2216</v>
      </c>
    </row>
    <row r="5499" spans="1:8">
      <c r="A5499" t="s">
        <v>1700</v>
      </c>
      <c r="B5499" t="s">
        <v>369</v>
      </c>
      <c r="C5499" t="s">
        <v>305</v>
      </c>
      <c r="D5499">
        <v>764203</v>
      </c>
      <c r="E5499">
        <v>787570</v>
      </c>
      <c r="F5499">
        <v>778753</v>
      </c>
      <c r="G5499">
        <v>650878</v>
      </c>
      <c r="H5499">
        <v>710792</v>
      </c>
    </row>
    <row r="5500" spans="1:8">
      <c r="A5500" t="s">
        <v>1700</v>
      </c>
      <c r="B5500" t="s">
        <v>369</v>
      </c>
      <c r="C5500" t="s">
        <v>306</v>
      </c>
      <c r="D5500">
        <v>76.599999999999994</v>
      </c>
      <c r="E5500">
        <v>78.900000000000006</v>
      </c>
      <c r="F5500">
        <v>78</v>
      </c>
      <c r="G5500">
        <v>64.599999999999994</v>
      </c>
      <c r="H5500">
        <v>70.8</v>
      </c>
    </row>
    <row r="5501" spans="1:8">
      <c r="A5501" t="s">
        <v>1700</v>
      </c>
      <c r="B5501" t="s">
        <v>369</v>
      </c>
      <c r="C5501" t="s">
        <v>307</v>
      </c>
      <c r="D5501">
        <v>598887</v>
      </c>
      <c r="E5501">
        <v>619710</v>
      </c>
      <c r="F5501">
        <v>612743</v>
      </c>
      <c r="G5501">
        <v>571263</v>
      </c>
      <c r="H5501">
        <v>586204</v>
      </c>
    </row>
    <row r="5502" spans="1:8">
      <c r="A5502" t="s">
        <v>1700</v>
      </c>
      <c r="B5502" t="s">
        <v>369</v>
      </c>
      <c r="C5502" t="s">
        <v>308</v>
      </c>
      <c r="D5502">
        <v>60</v>
      </c>
      <c r="E5502">
        <v>62</v>
      </c>
      <c r="F5502">
        <v>61.4</v>
      </c>
      <c r="G5502">
        <v>56.7</v>
      </c>
      <c r="H5502">
        <v>58.4</v>
      </c>
    </row>
    <row r="5503" spans="1:8">
      <c r="A5503" t="s">
        <v>1700</v>
      </c>
      <c r="B5503" t="s">
        <v>369</v>
      </c>
      <c r="C5503" t="s">
        <v>309</v>
      </c>
      <c r="D5503">
        <v>1125657</v>
      </c>
      <c r="E5503">
        <v>1162606</v>
      </c>
      <c r="F5503">
        <v>1142712</v>
      </c>
      <c r="G5503">
        <v>1050231</v>
      </c>
      <c r="H5503">
        <v>1142957</v>
      </c>
    </row>
    <row r="5504" spans="1:8">
      <c r="A5504" t="s">
        <v>1700</v>
      </c>
      <c r="B5504" t="s">
        <v>369</v>
      </c>
      <c r="C5504" t="s">
        <v>310</v>
      </c>
      <c r="D5504">
        <v>710612</v>
      </c>
      <c r="E5504">
        <v>716305</v>
      </c>
      <c r="F5504">
        <v>705306</v>
      </c>
      <c r="G5504">
        <v>619527</v>
      </c>
      <c r="H5504">
        <v>657568</v>
      </c>
    </row>
    <row r="5505" spans="1:8">
      <c r="A5505" t="s">
        <v>1700</v>
      </c>
      <c r="B5505" t="s">
        <v>369</v>
      </c>
      <c r="C5505" t="s">
        <v>311</v>
      </c>
      <c r="D5505">
        <v>71.2</v>
      </c>
      <c r="E5505">
        <v>71.7</v>
      </c>
      <c r="F5505">
        <v>70.599999999999994</v>
      </c>
      <c r="G5505">
        <v>61.5</v>
      </c>
      <c r="H5505">
        <v>65.5</v>
      </c>
    </row>
    <row r="5506" spans="1:8">
      <c r="A5506" t="s">
        <v>1700</v>
      </c>
      <c r="B5506" t="s">
        <v>369</v>
      </c>
      <c r="C5506" t="s">
        <v>312</v>
      </c>
      <c r="D5506">
        <v>724631</v>
      </c>
      <c r="E5506">
        <v>788502</v>
      </c>
      <c r="F5506">
        <v>784362</v>
      </c>
      <c r="G5506">
        <v>770704</v>
      </c>
      <c r="H5506">
        <v>756500</v>
      </c>
    </row>
    <row r="5507" spans="1:8">
      <c r="A5507" t="s">
        <v>1700</v>
      </c>
      <c r="B5507" t="s">
        <v>369</v>
      </c>
      <c r="C5507" t="s">
        <v>313</v>
      </c>
      <c r="D5507">
        <v>72.599999999999994</v>
      </c>
      <c r="E5507">
        <v>79</v>
      </c>
      <c r="F5507">
        <v>78.599999999999994</v>
      </c>
      <c r="G5507">
        <v>76.5</v>
      </c>
      <c r="H5507">
        <v>75.400000000000006</v>
      </c>
    </row>
    <row r="5508" spans="1:8">
      <c r="A5508" t="s">
        <v>1700</v>
      </c>
      <c r="B5508" t="s">
        <v>369</v>
      </c>
      <c r="C5508" t="s">
        <v>314</v>
      </c>
      <c r="D5508">
        <v>2796976</v>
      </c>
      <c r="E5508">
        <v>2910564</v>
      </c>
      <c r="F5508">
        <v>2879272</v>
      </c>
      <c r="G5508">
        <v>2611239</v>
      </c>
      <c r="H5508">
        <v>2710244</v>
      </c>
    </row>
    <row r="5509" spans="1:8">
      <c r="A5509" t="s">
        <v>1700</v>
      </c>
      <c r="B5509" t="s">
        <v>369</v>
      </c>
      <c r="C5509" t="s">
        <v>315</v>
      </c>
      <c r="D5509">
        <v>6.11</v>
      </c>
      <c r="E5509">
        <v>6.24</v>
      </c>
      <c r="F5509">
        <v>6.16</v>
      </c>
      <c r="G5509">
        <v>5.82</v>
      </c>
      <c r="H5509">
        <v>5.63</v>
      </c>
    </row>
    <row r="5510" spans="1:8">
      <c r="A5510" t="s">
        <v>1700</v>
      </c>
      <c r="B5510" t="s">
        <v>369</v>
      </c>
      <c r="C5510" t="s">
        <v>316</v>
      </c>
      <c r="D5510">
        <v>280.3</v>
      </c>
      <c r="E5510">
        <v>291.39999999999998</v>
      </c>
      <c r="F5510">
        <v>288.39999999999998</v>
      </c>
      <c r="G5510">
        <v>259.3</v>
      </c>
      <c r="H5510">
        <v>270</v>
      </c>
    </row>
    <row r="5511" spans="1:8">
      <c r="A5511" t="s">
        <v>1700</v>
      </c>
      <c r="B5511" t="s">
        <v>369</v>
      </c>
      <c r="C5511" t="s">
        <v>317</v>
      </c>
      <c r="D5511">
        <v>2798334</v>
      </c>
      <c r="E5511">
        <v>2912086</v>
      </c>
      <c r="F5511">
        <v>2881164</v>
      </c>
      <c r="G5511">
        <v>2612372</v>
      </c>
      <c r="H5511">
        <v>2711064</v>
      </c>
    </row>
    <row r="5512" spans="1:8">
      <c r="A5512" t="s">
        <v>1700</v>
      </c>
      <c r="B5512" t="s">
        <v>369</v>
      </c>
      <c r="C5512" t="s">
        <v>318</v>
      </c>
      <c r="D5512">
        <v>764163</v>
      </c>
      <c r="E5512">
        <v>787524</v>
      </c>
      <c r="F5512">
        <v>778709</v>
      </c>
      <c r="G5512">
        <v>650849</v>
      </c>
      <c r="H5512">
        <v>710770</v>
      </c>
    </row>
    <row r="5513" spans="1:8">
      <c r="A5513" t="s">
        <v>1700</v>
      </c>
      <c r="B5513" t="s">
        <v>369</v>
      </c>
      <c r="C5513" t="s">
        <v>319</v>
      </c>
      <c r="D5513">
        <v>335190</v>
      </c>
      <c r="E5513">
        <v>354613</v>
      </c>
      <c r="F5513">
        <v>353082</v>
      </c>
      <c r="G5513">
        <v>323064</v>
      </c>
      <c r="H5513">
        <v>328925</v>
      </c>
    </row>
    <row r="5514" spans="1:8">
      <c r="A5514" t="s">
        <v>1700</v>
      </c>
      <c r="B5514" t="s">
        <v>369</v>
      </c>
      <c r="C5514" t="s">
        <v>320</v>
      </c>
      <c r="D5514">
        <v>500134</v>
      </c>
      <c r="E5514">
        <v>506504</v>
      </c>
      <c r="F5514">
        <v>500336</v>
      </c>
      <c r="G5514">
        <v>440120</v>
      </c>
      <c r="H5514">
        <v>468549</v>
      </c>
    </row>
    <row r="5515" spans="1:8">
      <c r="A5515" t="s">
        <v>1700</v>
      </c>
      <c r="B5515" t="s">
        <v>369</v>
      </c>
      <c r="C5515" t="s">
        <v>321</v>
      </c>
      <c r="D5515">
        <v>497730</v>
      </c>
      <c r="E5515">
        <v>549243</v>
      </c>
      <c r="F5515">
        <v>554638</v>
      </c>
      <c r="G5515">
        <v>519903</v>
      </c>
      <c r="H5515">
        <v>506150</v>
      </c>
    </row>
    <row r="5516" spans="1:8">
      <c r="A5516" t="s">
        <v>1700</v>
      </c>
      <c r="B5516" t="s">
        <v>369</v>
      </c>
      <c r="C5516" t="s">
        <v>322</v>
      </c>
      <c r="D5516">
        <v>2097217</v>
      </c>
      <c r="E5516">
        <v>2197884</v>
      </c>
      <c r="F5516">
        <v>2186766</v>
      </c>
      <c r="G5516">
        <v>1933936</v>
      </c>
      <c r="H5516">
        <v>2014394</v>
      </c>
    </row>
    <row r="5517" spans="1:8">
      <c r="A5517" t="s">
        <v>1700</v>
      </c>
      <c r="B5517" t="s">
        <v>369</v>
      </c>
      <c r="C5517" t="s">
        <v>323</v>
      </c>
      <c r="D5517">
        <v>9977</v>
      </c>
      <c r="E5517">
        <v>9987</v>
      </c>
      <c r="F5517">
        <v>9985</v>
      </c>
      <c r="G5517">
        <v>10070</v>
      </c>
      <c r="H5517">
        <v>10038</v>
      </c>
    </row>
    <row r="5518" spans="1:8">
      <c r="A5518" t="s">
        <v>1700</v>
      </c>
      <c r="B5518" t="s">
        <v>369</v>
      </c>
      <c r="C5518" t="s">
        <v>324</v>
      </c>
      <c r="D5518">
        <v>572</v>
      </c>
      <c r="E5518">
        <v>231</v>
      </c>
      <c r="F5518">
        <v>1015</v>
      </c>
      <c r="G5518">
        <v>1483</v>
      </c>
      <c r="H5518">
        <v>394</v>
      </c>
    </row>
    <row r="5519" spans="1:8">
      <c r="A5519" t="s">
        <v>1700</v>
      </c>
      <c r="B5519" t="s">
        <v>369</v>
      </c>
      <c r="C5519" t="s">
        <v>325</v>
      </c>
      <c r="D5519">
        <v>0</v>
      </c>
      <c r="E5519">
        <v>0</v>
      </c>
      <c r="F5519">
        <v>0</v>
      </c>
      <c r="G5519">
        <v>0</v>
      </c>
      <c r="H5519">
        <v>0</v>
      </c>
    </row>
    <row r="5520" spans="1:8">
      <c r="A5520" t="s">
        <v>1700</v>
      </c>
      <c r="B5520" t="s">
        <v>369</v>
      </c>
      <c r="C5520" t="s">
        <v>326</v>
      </c>
      <c r="D5520">
        <v>5473</v>
      </c>
      <c r="E5520">
        <v>5444</v>
      </c>
      <c r="F5520">
        <v>5374</v>
      </c>
      <c r="G5520">
        <v>5377</v>
      </c>
      <c r="H5520">
        <v>4883</v>
      </c>
    </row>
    <row r="5521" spans="1:8">
      <c r="A5521" t="s">
        <v>1700</v>
      </c>
      <c r="B5521" t="s">
        <v>369</v>
      </c>
      <c r="C5521" t="s">
        <v>327</v>
      </c>
      <c r="D5521">
        <v>12250</v>
      </c>
      <c r="E5521">
        <v>12291</v>
      </c>
      <c r="F5521">
        <v>11300</v>
      </c>
      <c r="G5521">
        <v>7906</v>
      </c>
      <c r="H5521">
        <v>12267</v>
      </c>
    </row>
    <row r="5522" spans="1:8">
      <c r="A5522" t="s">
        <v>1700</v>
      </c>
      <c r="B5522" t="s">
        <v>369</v>
      </c>
      <c r="C5522" t="s">
        <v>1724</v>
      </c>
      <c r="D5522">
        <v>338</v>
      </c>
      <c r="E5522">
        <v>338</v>
      </c>
      <c r="F5522">
        <v>338</v>
      </c>
      <c r="G5522">
        <v>338</v>
      </c>
      <c r="H5522">
        <v>338</v>
      </c>
    </row>
    <row r="5523" spans="1:8">
      <c r="A5523" t="s">
        <v>1700</v>
      </c>
      <c r="B5523" t="s">
        <v>369</v>
      </c>
      <c r="C5523" t="s">
        <v>328</v>
      </c>
      <c r="D5523">
        <v>38022</v>
      </c>
      <c r="E5523">
        <v>38177</v>
      </c>
      <c r="F5523">
        <v>38239</v>
      </c>
      <c r="G5523">
        <v>36677</v>
      </c>
      <c r="H5523">
        <v>38057</v>
      </c>
    </row>
    <row r="5524" spans="1:8">
      <c r="A5524" t="s">
        <v>1700</v>
      </c>
      <c r="B5524" t="s">
        <v>369</v>
      </c>
      <c r="C5524" t="s">
        <v>329</v>
      </c>
      <c r="D5524">
        <v>29854</v>
      </c>
      <c r="E5524">
        <v>36284</v>
      </c>
      <c r="F5524">
        <v>37226</v>
      </c>
      <c r="G5524">
        <v>30060</v>
      </c>
      <c r="H5524">
        <v>27222</v>
      </c>
    </row>
    <row r="5525" spans="1:8">
      <c r="A5525" t="s">
        <v>1700</v>
      </c>
      <c r="B5525" t="s">
        <v>369</v>
      </c>
      <c r="C5525" t="s">
        <v>330</v>
      </c>
      <c r="D5525">
        <v>85598</v>
      </c>
      <c r="E5525">
        <v>92196</v>
      </c>
      <c r="F5525">
        <v>92139</v>
      </c>
      <c r="G5525">
        <v>80020</v>
      </c>
      <c r="H5525">
        <v>82429</v>
      </c>
    </row>
    <row r="5526" spans="1:8">
      <c r="A5526" t="s">
        <v>1700</v>
      </c>
      <c r="B5526" t="s">
        <v>369</v>
      </c>
      <c r="C5526" t="s">
        <v>331</v>
      </c>
      <c r="D5526">
        <v>5494</v>
      </c>
      <c r="E5526">
        <v>5021</v>
      </c>
      <c r="F5526">
        <v>1763</v>
      </c>
      <c r="G5526">
        <v>913</v>
      </c>
      <c r="H5526">
        <v>923</v>
      </c>
    </row>
    <row r="5527" spans="1:8">
      <c r="A5527" t="s">
        <v>1700</v>
      </c>
      <c r="B5527" t="s">
        <v>369</v>
      </c>
      <c r="C5527" t="s">
        <v>332</v>
      </c>
      <c r="D5527">
        <v>10488</v>
      </c>
      <c r="E5527">
        <v>10202</v>
      </c>
      <c r="F5527">
        <v>10634</v>
      </c>
      <c r="G5527">
        <v>12208</v>
      </c>
      <c r="H5527">
        <v>10360</v>
      </c>
    </row>
    <row r="5528" spans="1:8">
      <c r="A5528" t="s">
        <v>1700</v>
      </c>
      <c r="B5528" t="s">
        <v>369</v>
      </c>
      <c r="C5528" t="s">
        <v>1725</v>
      </c>
      <c r="D5528">
        <v>221</v>
      </c>
      <c r="E5528">
        <v>224</v>
      </c>
      <c r="F5528">
        <v>166</v>
      </c>
      <c r="G5528">
        <v>170</v>
      </c>
      <c r="H5528">
        <v>162</v>
      </c>
    </row>
    <row r="5529" spans="1:8">
      <c r="A5529" t="s">
        <v>1700</v>
      </c>
      <c r="B5529" t="s">
        <v>369</v>
      </c>
      <c r="C5529" t="s">
        <v>333</v>
      </c>
      <c r="D5529">
        <v>6371</v>
      </c>
      <c r="E5529">
        <v>7524</v>
      </c>
      <c r="F5529">
        <v>6656</v>
      </c>
      <c r="G5529">
        <v>6204</v>
      </c>
      <c r="H5529">
        <v>5951</v>
      </c>
    </row>
    <row r="5530" spans="1:8">
      <c r="A5530" t="s">
        <v>1700</v>
      </c>
      <c r="B5530" t="s">
        <v>369</v>
      </c>
      <c r="C5530" t="s">
        <v>334</v>
      </c>
      <c r="D5530">
        <v>22352</v>
      </c>
      <c r="E5530">
        <v>22748</v>
      </c>
      <c r="F5530">
        <v>19054</v>
      </c>
      <c r="G5530">
        <v>19325</v>
      </c>
      <c r="H5530">
        <v>17234</v>
      </c>
    </row>
    <row r="5531" spans="1:8">
      <c r="A5531" t="s">
        <v>1700</v>
      </c>
      <c r="B5531" t="s">
        <v>369</v>
      </c>
      <c r="C5531" t="s">
        <v>335</v>
      </c>
      <c r="D5531">
        <v>10966</v>
      </c>
      <c r="E5531">
        <v>10465</v>
      </c>
      <c r="F5531">
        <v>7137</v>
      </c>
      <c r="G5531">
        <v>6291</v>
      </c>
      <c r="H5531">
        <v>5807</v>
      </c>
    </row>
    <row r="5532" spans="1:8">
      <c r="A5532" t="s">
        <v>1700</v>
      </c>
      <c r="B5532" t="s">
        <v>369</v>
      </c>
      <c r="C5532" t="s">
        <v>336</v>
      </c>
      <c r="D5532">
        <v>22737</v>
      </c>
      <c r="E5532">
        <v>22493</v>
      </c>
      <c r="F5532">
        <v>21934</v>
      </c>
      <c r="G5532">
        <v>20113</v>
      </c>
      <c r="H5532">
        <v>22627</v>
      </c>
    </row>
    <row r="5533" spans="1:8">
      <c r="A5533" t="s">
        <v>1700</v>
      </c>
      <c r="B5533" t="s">
        <v>369</v>
      </c>
      <c r="C5533" t="s">
        <v>337</v>
      </c>
      <c r="D5533">
        <v>44392</v>
      </c>
      <c r="E5533">
        <v>45702</v>
      </c>
      <c r="F5533">
        <v>44896</v>
      </c>
      <c r="G5533">
        <v>42881</v>
      </c>
      <c r="H5533">
        <v>44008</v>
      </c>
    </row>
    <row r="5534" spans="1:8">
      <c r="A5534" t="s">
        <v>1700</v>
      </c>
      <c r="B5534" t="s">
        <v>369</v>
      </c>
      <c r="C5534" t="s">
        <v>338</v>
      </c>
      <c r="D5534">
        <v>107950</v>
      </c>
      <c r="E5534">
        <v>114944</v>
      </c>
      <c r="F5534">
        <v>111193</v>
      </c>
      <c r="G5534">
        <v>99345</v>
      </c>
      <c r="H5534">
        <v>99664</v>
      </c>
    </row>
    <row r="5535" spans="1:8">
      <c r="A5535" t="s">
        <v>1700</v>
      </c>
      <c r="B5535" t="s">
        <v>369</v>
      </c>
      <c r="C5535" t="s">
        <v>339</v>
      </c>
      <c r="D5535">
        <v>85212</v>
      </c>
      <c r="E5535">
        <v>92451</v>
      </c>
      <c r="F5535">
        <v>89258</v>
      </c>
      <c r="G5535">
        <v>79232</v>
      </c>
      <c r="H5535">
        <v>77037</v>
      </c>
    </row>
    <row r="5536" spans="1:8">
      <c r="A5536" t="s">
        <v>1700</v>
      </c>
      <c r="B5536" t="s">
        <v>369</v>
      </c>
      <c r="C5536" t="s">
        <v>340</v>
      </c>
      <c r="D5536">
        <v>345</v>
      </c>
      <c r="E5536">
        <v>421</v>
      </c>
      <c r="F5536">
        <v>354</v>
      </c>
      <c r="G5536">
        <v>312</v>
      </c>
      <c r="H5536">
        <v>400</v>
      </c>
    </row>
    <row r="5537" spans="1:8">
      <c r="A5537" t="s">
        <v>1700</v>
      </c>
      <c r="B5537" t="s">
        <v>369</v>
      </c>
      <c r="C5537" t="s">
        <v>341</v>
      </c>
      <c r="D5537">
        <v>0</v>
      </c>
      <c r="E5537">
        <v>0</v>
      </c>
      <c r="F5537">
        <v>0</v>
      </c>
      <c r="G5537">
        <v>0</v>
      </c>
      <c r="H5537">
        <v>0</v>
      </c>
    </row>
    <row r="5538" spans="1:8">
      <c r="A5538" t="s">
        <v>1700</v>
      </c>
      <c r="B5538" t="s">
        <v>369</v>
      </c>
      <c r="C5538" t="s">
        <v>342</v>
      </c>
      <c r="D5538">
        <v>47801</v>
      </c>
      <c r="E5538">
        <v>49650</v>
      </c>
      <c r="F5538">
        <v>51843</v>
      </c>
      <c r="G5538">
        <v>59047</v>
      </c>
      <c r="H5538">
        <v>68071</v>
      </c>
    </row>
    <row r="5539" spans="1:8">
      <c r="A5539" t="s">
        <v>1700</v>
      </c>
      <c r="B5539" t="s">
        <v>369</v>
      </c>
      <c r="C5539" t="s">
        <v>1726</v>
      </c>
      <c r="D5539">
        <v>1692</v>
      </c>
      <c r="E5539">
        <v>1901</v>
      </c>
      <c r="F5539">
        <v>2186</v>
      </c>
      <c r="G5539">
        <v>2634</v>
      </c>
      <c r="H5539">
        <v>3168</v>
      </c>
    </row>
    <row r="5540" spans="1:8">
      <c r="A5540" t="s">
        <v>1700</v>
      </c>
      <c r="B5540" t="s">
        <v>369</v>
      </c>
      <c r="C5540" t="s">
        <v>343</v>
      </c>
      <c r="D5540">
        <v>0</v>
      </c>
      <c r="E5540">
        <v>0</v>
      </c>
      <c r="F5540">
        <v>0</v>
      </c>
      <c r="G5540">
        <v>0</v>
      </c>
      <c r="H5540">
        <v>0</v>
      </c>
    </row>
    <row r="5541" spans="1:8">
      <c r="A5541" t="s">
        <v>1700</v>
      </c>
      <c r="B5541" t="s">
        <v>369</v>
      </c>
      <c r="C5541" t="s">
        <v>344</v>
      </c>
      <c r="D5541">
        <v>47801</v>
      </c>
      <c r="E5541">
        <v>49650</v>
      </c>
      <c r="F5541">
        <v>51843</v>
      </c>
      <c r="G5541">
        <v>59047</v>
      </c>
      <c r="H5541">
        <v>68071</v>
      </c>
    </row>
    <row r="5542" spans="1:8">
      <c r="A5542" t="s">
        <v>1700</v>
      </c>
      <c r="B5542" t="s">
        <v>369</v>
      </c>
      <c r="C5542" t="s">
        <v>345</v>
      </c>
      <c r="D5542">
        <v>0</v>
      </c>
      <c r="E5542">
        <v>0</v>
      </c>
      <c r="F5542">
        <v>0</v>
      </c>
      <c r="G5542">
        <v>0</v>
      </c>
      <c r="H5542">
        <v>0</v>
      </c>
    </row>
    <row r="5543" spans="1:8">
      <c r="A5543" t="s">
        <v>1700</v>
      </c>
      <c r="B5543" t="s">
        <v>369</v>
      </c>
      <c r="C5543" t="s">
        <v>346</v>
      </c>
      <c r="D5543">
        <v>561</v>
      </c>
      <c r="E5543">
        <v>777</v>
      </c>
      <c r="F5543">
        <v>634</v>
      </c>
      <c r="G5543">
        <v>699</v>
      </c>
      <c r="H5543">
        <v>762</v>
      </c>
    </row>
    <row r="5544" spans="1:8">
      <c r="A5544" t="s">
        <v>1700</v>
      </c>
      <c r="B5544" t="s">
        <v>369</v>
      </c>
      <c r="C5544" t="s">
        <v>347</v>
      </c>
      <c r="D5544">
        <v>6232</v>
      </c>
      <c r="E5544">
        <v>6860</v>
      </c>
      <c r="F5544">
        <v>6973</v>
      </c>
      <c r="G5544">
        <v>6282</v>
      </c>
      <c r="H5544">
        <v>6084</v>
      </c>
    </row>
    <row r="5545" spans="1:8">
      <c r="A5545" t="s">
        <v>1700</v>
      </c>
      <c r="B5545" t="s">
        <v>370</v>
      </c>
      <c r="C5545" t="s">
        <v>133</v>
      </c>
      <c r="D5545">
        <v>-4</v>
      </c>
      <c r="E5545">
        <v>-35</v>
      </c>
      <c r="F5545">
        <v>-28</v>
      </c>
      <c r="G5545">
        <v>-19</v>
      </c>
      <c r="H5545">
        <v>-21</v>
      </c>
    </row>
    <row r="5546" spans="1:8">
      <c r="A5546" t="s">
        <v>1700</v>
      </c>
      <c r="B5546" t="s">
        <v>370</v>
      </c>
      <c r="C5546" t="s">
        <v>134</v>
      </c>
      <c r="D5546">
        <v>15744</v>
      </c>
      <c r="E5546">
        <v>19447</v>
      </c>
      <c r="F5546">
        <v>21378</v>
      </c>
      <c r="G5546">
        <v>23966</v>
      </c>
      <c r="H5546">
        <v>19211</v>
      </c>
    </row>
    <row r="5547" spans="1:8">
      <c r="A5547" t="s">
        <v>1700</v>
      </c>
      <c r="B5547" t="s">
        <v>370</v>
      </c>
      <c r="C5547" t="s">
        <v>135</v>
      </c>
      <c r="D5547">
        <v>15744</v>
      </c>
      <c r="E5547">
        <v>19447</v>
      </c>
      <c r="F5547">
        <v>21378</v>
      </c>
      <c r="G5547">
        <v>23966</v>
      </c>
      <c r="H5547">
        <v>19211</v>
      </c>
    </row>
    <row r="5548" spans="1:8">
      <c r="A5548" t="s">
        <v>1700</v>
      </c>
      <c r="B5548" t="s">
        <v>370</v>
      </c>
      <c r="C5548" t="s">
        <v>136</v>
      </c>
      <c r="D5548">
        <v>15744</v>
      </c>
      <c r="E5548">
        <v>19447</v>
      </c>
      <c r="F5548">
        <v>21378</v>
      </c>
      <c r="G5548">
        <v>23966</v>
      </c>
      <c r="H5548">
        <v>19211</v>
      </c>
    </row>
    <row r="5549" spans="1:8">
      <c r="A5549" t="s">
        <v>1700</v>
      </c>
      <c r="B5549" t="s">
        <v>370</v>
      </c>
      <c r="C5549" t="s">
        <v>137</v>
      </c>
      <c r="D5549">
        <v>393</v>
      </c>
      <c r="E5549">
        <v>393</v>
      </c>
      <c r="F5549">
        <v>385</v>
      </c>
      <c r="G5549">
        <v>377</v>
      </c>
      <c r="H5549">
        <v>405</v>
      </c>
    </row>
    <row r="5550" spans="1:8">
      <c r="A5550" t="s">
        <v>1700</v>
      </c>
      <c r="B5550" t="s">
        <v>370</v>
      </c>
      <c r="C5550" t="s">
        <v>138</v>
      </c>
      <c r="D5550">
        <v>393</v>
      </c>
      <c r="E5550">
        <v>393</v>
      </c>
      <c r="F5550">
        <v>385</v>
      </c>
      <c r="G5550">
        <v>377</v>
      </c>
      <c r="H5550">
        <v>405</v>
      </c>
    </row>
    <row r="5551" spans="1:8">
      <c r="A5551" t="s">
        <v>1700</v>
      </c>
      <c r="B5551" t="s">
        <v>370</v>
      </c>
      <c r="C5551" t="s">
        <v>139</v>
      </c>
      <c r="D5551">
        <v>393</v>
      </c>
      <c r="E5551">
        <v>393</v>
      </c>
      <c r="F5551">
        <v>385</v>
      </c>
      <c r="G5551">
        <v>377</v>
      </c>
      <c r="H5551">
        <v>405</v>
      </c>
    </row>
    <row r="5552" spans="1:8">
      <c r="A5552" t="s">
        <v>1700</v>
      </c>
      <c r="B5552" t="s">
        <v>370</v>
      </c>
      <c r="C5552" t="s">
        <v>1701</v>
      </c>
      <c r="D5552">
        <v>0</v>
      </c>
      <c r="E5552">
        <v>0</v>
      </c>
      <c r="F5552">
        <v>0</v>
      </c>
      <c r="G5552">
        <v>0</v>
      </c>
      <c r="H5552">
        <v>0</v>
      </c>
    </row>
    <row r="5553" spans="1:8">
      <c r="A5553" t="s">
        <v>1700</v>
      </c>
      <c r="B5553" t="s">
        <v>370</v>
      </c>
      <c r="C5553" t="s">
        <v>1702</v>
      </c>
      <c r="D5553">
        <v>0</v>
      </c>
      <c r="E5553">
        <v>0</v>
      </c>
      <c r="F5553">
        <v>0</v>
      </c>
      <c r="G5553">
        <v>0</v>
      </c>
      <c r="H5553">
        <v>0</v>
      </c>
    </row>
    <row r="5554" spans="1:8">
      <c r="A5554" t="s">
        <v>1700</v>
      </c>
      <c r="B5554" t="s">
        <v>370</v>
      </c>
      <c r="C5554" t="s">
        <v>140</v>
      </c>
      <c r="D5554">
        <v>10497</v>
      </c>
      <c r="E5554">
        <v>15196</v>
      </c>
      <c r="F5554">
        <v>19239</v>
      </c>
      <c r="G5554">
        <v>16352</v>
      </c>
      <c r="H5554">
        <v>15909</v>
      </c>
    </row>
    <row r="5555" spans="1:8">
      <c r="A5555" t="s">
        <v>1700</v>
      </c>
      <c r="B5555" t="s">
        <v>370</v>
      </c>
      <c r="C5555" t="s">
        <v>141</v>
      </c>
      <c r="D5555">
        <v>122</v>
      </c>
      <c r="E5555">
        <v>133</v>
      </c>
      <c r="F5555">
        <v>125</v>
      </c>
      <c r="G5555">
        <v>146</v>
      </c>
      <c r="H5555">
        <v>134</v>
      </c>
    </row>
    <row r="5556" spans="1:8">
      <c r="A5556" t="s">
        <v>1700</v>
      </c>
      <c r="B5556" t="s">
        <v>370</v>
      </c>
      <c r="C5556" t="s">
        <v>142</v>
      </c>
      <c r="D5556">
        <v>10497</v>
      </c>
      <c r="E5556">
        <v>15196</v>
      </c>
      <c r="F5556">
        <v>19239</v>
      </c>
      <c r="G5556">
        <v>16352</v>
      </c>
      <c r="H5556">
        <v>15909</v>
      </c>
    </row>
    <row r="5557" spans="1:8">
      <c r="A5557" t="s">
        <v>1700</v>
      </c>
      <c r="B5557" t="s">
        <v>370</v>
      </c>
      <c r="C5557" t="s">
        <v>143</v>
      </c>
      <c r="D5557">
        <v>63562</v>
      </c>
      <c r="E5557">
        <v>65036</v>
      </c>
      <c r="F5557">
        <v>66798</v>
      </c>
      <c r="G5557">
        <v>60311</v>
      </c>
      <c r="H5557">
        <v>67112</v>
      </c>
    </row>
    <row r="5558" spans="1:8">
      <c r="A5558" t="s">
        <v>1700</v>
      </c>
      <c r="B5558" t="s">
        <v>370</v>
      </c>
      <c r="C5558" t="s">
        <v>144</v>
      </c>
      <c r="D5558">
        <v>101640</v>
      </c>
      <c r="E5558">
        <v>107026</v>
      </c>
      <c r="F5558">
        <v>113153</v>
      </c>
      <c r="G5558">
        <v>100286</v>
      </c>
      <c r="H5558">
        <v>107886</v>
      </c>
    </row>
    <row r="5559" spans="1:8">
      <c r="A5559" t="s">
        <v>1700</v>
      </c>
      <c r="B5559" t="s">
        <v>370</v>
      </c>
      <c r="C5559" t="s">
        <v>145</v>
      </c>
      <c r="D5559">
        <v>172076</v>
      </c>
      <c r="E5559">
        <v>178423</v>
      </c>
      <c r="F5559">
        <v>178245</v>
      </c>
      <c r="G5559">
        <v>157085</v>
      </c>
      <c r="H5559">
        <v>163620</v>
      </c>
    </row>
    <row r="5560" spans="1:8">
      <c r="A5560" t="s">
        <v>1700</v>
      </c>
      <c r="B5560" t="s">
        <v>370</v>
      </c>
      <c r="C5560" t="s">
        <v>146</v>
      </c>
      <c r="D5560">
        <v>0</v>
      </c>
      <c r="E5560">
        <v>0</v>
      </c>
      <c r="F5560">
        <v>0</v>
      </c>
      <c r="G5560">
        <v>0</v>
      </c>
      <c r="H5560">
        <v>0</v>
      </c>
    </row>
    <row r="5561" spans="1:8">
      <c r="A5561" t="s">
        <v>1700</v>
      </c>
      <c r="B5561" t="s">
        <v>370</v>
      </c>
      <c r="C5561" t="s">
        <v>147</v>
      </c>
      <c r="D5561">
        <v>0</v>
      </c>
      <c r="E5561">
        <v>0</v>
      </c>
      <c r="F5561">
        <v>0</v>
      </c>
      <c r="G5561">
        <v>0</v>
      </c>
      <c r="H5561">
        <v>0</v>
      </c>
    </row>
    <row r="5562" spans="1:8">
      <c r="A5562" t="s">
        <v>1700</v>
      </c>
      <c r="B5562" t="s">
        <v>370</v>
      </c>
      <c r="C5562" t="s">
        <v>1703</v>
      </c>
      <c r="D5562">
        <v>1</v>
      </c>
      <c r="E5562">
        <v>13</v>
      </c>
      <c r="F5562">
        <v>16</v>
      </c>
      <c r="G5562">
        <v>16</v>
      </c>
      <c r="H5562">
        <v>15</v>
      </c>
    </row>
    <row r="5563" spans="1:8">
      <c r="A5563" t="s">
        <v>1700</v>
      </c>
      <c r="B5563" t="s">
        <v>370</v>
      </c>
      <c r="C5563" t="s">
        <v>148</v>
      </c>
      <c r="D5563">
        <v>0</v>
      </c>
      <c r="E5563">
        <v>0</v>
      </c>
      <c r="F5563">
        <v>0</v>
      </c>
      <c r="G5563">
        <v>0</v>
      </c>
      <c r="H5563">
        <v>0</v>
      </c>
    </row>
    <row r="5564" spans="1:8">
      <c r="A5564" t="s">
        <v>1700</v>
      </c>
      <c r="B5564" t="s">
        <v>370</v>
      </c>
      <c r="C5564" t="s">
        <v>149</v>
      </c>
      <c r="D5564">
        <v>0</v>
      </c>
      <c r="E5564">
        <v>0</v>
      </c>
      <c r="F5564">
        <v>0</v>
      </c>
      <c r="G5564">
        <v>0</v>
      </c>
      <c r="H5564">
        <v>0</v>
      </c>
    </row>
    <row r="5565" spans="1:8">
      <c r="A5565" t="s">
        <v>1700</v>
      </c>
      <c r="B5565" t="s">
        <v>370</v>
      </c>
      <c r="C5565" t="s">
        <v>150</v>
      </c>
      <c r="D5565">
        <v>0</v>
      </c>
      <c r="E5565">
        <v>0</v>
      </c>
      <c r="F5565">
        <v>0</v>
      </c>
      <c r="G5565">
        <v>0</v>
      </c>
      <c r="H5565">
        <v>0</v>
      </c>
    </row>
    <row r="5566" spans="1:8">
      <c r="A5566" t="s">
        <v>1700</v>
      </c>
      <c r="B5566" t="s">
        <v>370</v>
      </c>
      <c r="C5566" t="s">
        <v>151</v>
      </c>
      <c r="D5566">
        <v>142</v>
      </c>
      <c r="E5566">
        <v>120</v>
      </c>
      <c r="F5566">
        <v>87</v>
      </c>
      <c r="G5566">
        <v>73</v>
      </c>
      <c r="H5566">
        <v>117</v>
      </c>
    </row>
    <row r="5567" spans="1:8">
      <c r="A5567" t="s">
        <v>1700</v>
      </c>
      <c r="B5567" t="s">
        <v>370</v>
      </c>
      <c r="C5567" t="s">
        <v>152</v>
      </c>
      <c r="D5567">
        <v>235523</v>
      </c>
      <c r="E5567">
        <v>241799</v>
      </c>
      <c r="F5567">
        <v>186617</v>
      </c>
      <c r="G5567">
        <v>148956</v>
      </c>
      <c r="H5567">
        <v>164315</v>
      </c>
    </row>
    <row r="5568" spans="1:8">
      <c r="A5568" t="s">
        <v>1700</v>
      </c>
      <c r="B5568" t="s">
        <v>370</v>
      </c>
      <c r="C5568" t="s">
        <v>1704</v>
      </c>
      <c r="D5568">
        <v>4309</v>
      </c>
      <c r="E5568">
        <v>4158</v>
      </c>
      <c r="F5568">
        <v>4181</v>
      </c>
      <c r="G5568">
        <v>4147</v>
      </c>
      <c r="H5568">
        <v>4009</v>
      </c>
    </row>
    <row r="5569" spans="1:8">
      <c r="A5569" t="s">
        <v>1700</v>
      </c>
      <c r="B5569" t="s">
        <v>370</v>
      </c>
      <c r="C5569" t="s">
        <v>153</v>
      </c>
      <c r="D5569">
        <v>21929</v>
      </c>
      <c r="E5569">
        <v>19611</v>
      </c>
      <c r="F5569">
        <v>18436</v>
      </c>
      <c r="G5569">
        <v>13672</v>
      </c>
      <c r="H5569">
        <v>14623</v>
      </c>
    </row>
    <row r="5570" spans="1:8">
      <c r="A5570" t="s">
        <v>1700</v>
      </c>
      <c r="B5570" t="s">
        <v>370</v>
      </c>
      <c r="C5570" t="s">
        <v>154</v>
      </c>
      <c r="D5570">
        <v>0</v>
      </c>
      <c r="E5570">
        <v>0</v>
      </c>
      <c r="F5570">
        <v>0</v>
      </c>
      <c r="G5570">
        <v>0</v>
      </c>
      <c r="H5570">
        <v>0</v>
      </c>
    </row>
    <row r="5571" spans="1:8">
      <c r="A5571" t="s">
        <v>1700</v>
      </c>
      <c r="B5571" t="s">
        <v>370</v>
      </c>
      <c r="C5571" t="s">
        <v>155</v>
      </c>
      <c r="D5571">
        <v>21929</v>
      </c>
      <c r="E5571">
        <v>19611</v>
      </c>
      <c r="F5571">
        <v>18436</v>
      </c>
      <c r="G5571">
        <v>13672</v>
      </c>
      <c r="H5571">
        <v>14623</v>
      </c>
    </row>
    <row r="5572" spans="1:8">
      <c r="A5572" t="s">
        <v>1700</v>
      </c>
      <c r="B5572" t="s">
        <v>370</v>
      </c>
      <c r="C5572" t="s">
        <v>156</v>
      </c>
      <c r="D5572">
        <v>0</v>
      </c>
      <c r="E5572">
        <v>0</v>
      </c>
      <c r="F5572">
        <v>0</v>
      </c>
      <c r="G5572">
        <v>0</v>
      </c>
      <c r="H5572">
        <v>0</v>
      </c>
    </row>
    <row r="5573" spans="1:8">
      <c r="A5573" t="s">
        <v>1700</v>
      </c>
      <c r="B5573" t="s">
        <v>370</v>
      </c>
      <c r="C5573" t="s">
        <v>157</v>
      </c>
      <c r="D5573">
        <v>257594</v>
      </c>
      <c r="E5573">
        <v>261530</v>
      </c>
      <c r="F5573">
        <v>205139</v>
      </c>
      <c r="G5573">
        <v>162702</v>
      </c>
      <c r="H5573">
        <v>179055</v>
      </c>
    </row>
    <row r="5574" spans="1:8">
      <c r="A5574" t="s">
        <v>1700</v>
      </c>
      <c r="B5574" t="s">
        <v>370</v>
      </c>
      <c r="C5574" t="s">
        <v>158</v>
      </c>
      <c r="D5574">
        <v>22071</v>
      </c>
      <c r="E5574">
        <v>19731</v>
      </c>
      <c r="F5574">
        <v>18522</v>
      </c>
      <c r="G5574">
        <v>13746</v>
      </c>
      <c r="H5574">
        <v>14740</v>
      </c>
    </row>
    <row r="5575" spans="1:8">
      <c r="A5575" t="s">
        <v>1700</v>
      </c>
      <c r="B5575" t="s">
        <v>370</v>
      </c>
      <c r="C5575" t="s">
        <v>159</v>
      </c>
      <c r="D5575">
        <v>0</v>
      </c>
      <c r="E5575">
        <v>0</v>
      </c>
      <c r="F5575">
        <v>0</v>
      </c>
      <c r="G5575">
        <v>0</v>
      </c>
      <c r="H5575">
        <v>0</v>
      </c>
    </row>
    <row r="5576" spans="1:8">
      <c r="A5576" t="s">
        <v>1700</v>
      </c>
      <c r="B5576" t="s">
        <v>370</v>
      </c>
      <c r="C5576" t="s">
        <v>160</v>
      </c>
      <c r="D5576">
        <v>114964</v>
      </c>
      <c r="E5576">
        <v>123908</v>
      </c>
      <c r="F5576">
        <v>128590</v>
      </c>
      <c r="G5576">
        <v>105104</v>
      </c>
      <c r="H5576">
        <v>104071</v>
      </c>
    </row>
    <row r="5577" spans="1:8">
      <c r="A5577" t="s">
        <v>1700</v>
      </c>
      <c r="B5577" t="s">
        <v>370</v>
      </c>
      <c r="C5577" t="s">
        <v>161</v>
      </c>
      <c r="D5577">
        <v>6221</v>
      </c>
      <c r="E5577">
        <v>4905</v>
      </c>
      <c r="F5577">
        <v>4462</v>
      </c>
      <c r="G5577">
        <v>3551</v>
      </c>
      <c r="H5577">
        <v>5361</v>
      </c>
    </row>
    <row r="5578" spans="1:8">
      <c r="A5578" t="s">
        <v>1700</v>
      </c>
      <c r="B5578" t="s">
        <v>370</v>
      </c>
      <c r="C5578" t="s">
        <v>162</v>
      </c>
      <c r="D5578">
        <v>323</v>
      </c>
      <c r="E5578">
        <v>439</v>
      </c>
      <c r="F5578">
        <v>570</v>
      </c>
      <c r="G5578">
        <v>299</v>
      </c>
      <c r="H5578">
        <v>1232</v>
      </c>
    </row>
    <row r="5579" spans="1:8">
      <c r="A5579" t="s">
        <v>1700</v>
      </c>
      <c r="B5579" t="s">
        <v>370</v>
      </c>
      <c r="C5579" t="s">
        <v>163</v>
      </c>
      <c r="D5579">
        <v>35390</v>
      </c>
      <c r="E5579">
        <v>39390</v>
      </c>
      <c r="F5579">
        <v>41760</v>
      </c>
      <c r="G5579">
        <v>39842</v>
      </c>
      <c r="H5579">
        <v>36914</v>
      </c>
    </row>
    <row r="5580" spans="1:8">
      <c r="A5580" t="s">
        <v>1700</v>
      </c>
      <c r="B5580" t="s">
        <v>370</v>
      </c>
      <c r="C5580" t="s">
        <v>164</v>
      </c>
      <c r="D5580">
        <v>3613</v>
      </c>
      <c r="E5580">
        <v>3969</v>
      </c>
      <c r="F5580">
        <v>3225</v>
      </c>
      <c r="G5580">
        <v>2880</v>
      </c>
      <c r="H5580">
        <v>4397</v>
      </c>
    </row>
    <row r="5581" spans="1:8">
      <c r="A5581" t="s">
        <v>1700</v>
      </c>
      <c r="B5581" t="s">
        <v>370</v>
      </c>
      <c r="C5581" t="s">
        <v>165</v>
      </c>
      <c r="D5581">
        <v>160511</v>
      </c>
      <c r="E5581">
        <v>172611</v>
      </c>
      <c r="F5581">
        <v>178608</v>
      </c>
      <c r="G5581">
        <v>151676</v>
      </c>
      <c r="H5581">
        <v>151975</v>
      </c>
    </row>
    <row r="5582" spans="1:8">
      <c r="A5582" t="s">
        <v>1700</v>
      </c>
      <c r="B5582" t="s">
        <v>370</v>
      </c>
      <c r="C5582" t="s">
        <v>166</v>
      </c>
      <c r="D5582">
        <v>160188</v>
      </c>
      <c r="E5582">
        <v>172172</v>
      </c>
      <c r="F5582">
        <v>178038</v>
      </c>
      <c r="G5582">
        <v>151377</v>
      </c>
      <c r="H5582">
        <v>150743</v>
      </c>
    </row>
    <row r="5583" spans="1:8">
      <c r="A5583" t="s">
        <v>1700</v>
      </c>
      <c r="B5583" t="s">
        <v>370</v>
      </c>
      <c r="C5583" t="s">
        <v>167</v>
      </c>
      <c r="D5583">
        <v>323</v>
      </c>
      <c r="E5583">
        <v>439</v>
      </c>
      <c r="F5583">
        <v>570</v>
      </c>
      <c r="G5583">
        <v>299</v>
      </c>
      <c r="H5583">
        <v>1232</v>
      </c>
    </row>
    <row r="5584" spans="1:8">
      <c r="A5584" t="s">
        <v>1700</v>
      </c>
      <c r="B5584" t="s">
        <v>370</v>
      </c>
      <c r="C5584" t="s">
        <v>168</v>
      </c>
      <c r="D5584">
        <v>155347</v>
      </c>
      <c r="E5584">
        <v>167673</v>
      </c>
      <c r="F5584">
        <v>173754</v>
      </c>
      <c r="G5584">
        <v>147388</v>
      </c>
      <c r="H5584">
        <v>150123</v>
      </c>
    </row>
    <row r="5585" spans="1:8">
      <c r="A5585" t="s">
        <v>1700</v>
      </c>
      <c r="B5585" t="s">
        <v>370</v>
      </c>
      <c r="C5585" t="s">
        <v>169</v>
      </c>
      <c r="D5585">
        <v>223</v>
      </c>
      <c r="E5585">
        <v>1191</v>
      </c>
      <c r="F5585">
        <v>355</v>
      </c>
      <c r="G5585">
        <v>231</v>
      </c>
      <c r="H5585">
        <v>2252</v>
      </c>
    </row>
    <row r="5586" spans="1:8">
      <c r="A5586" t="s">
        <v>1700</v>
      </c>
      <c r="B5586" t="s">
        <v>370</v>
      </c>
      <c r="C5586" t="s">
        <v>1705</v>
      </c>
      <c r="D5586">
        <v>16579</v>
      </c>
      <c r="E5586">
        <v>16954</v>
      </c>
      <c r="F5586">
        <v>17373</v>
      </c>
      <c r="G5586">
        <v>17944</v>
      </c>
      <c r="H5586">
        <v>18286</v>
      </c>
    </row>
    <row r="5587" spans="1:8">
      <c r="A5587" t="s">
        <v>1700</v>
      </c>
      <c r="B5587" t="s">
        <v>370</v>
      </c>
      <c r="C5587" t="s">
        <v>170</v>
      </c>
      <c r="D5587">
        <v>24784</v>
      </c>
      <c r="E5587">
        <v>14333</v>
      </c>
      <c r="F5587">
        <v>27241</v>
      </c>
      <c r="G5587">
        <v>9913</v>
      </c>
      <c r="H5587">
        <v>9682</v>
      </c>
    </row>
    <row r="5588" spans="1:8">
      <c r="A5588" t="s">
        <v>1700</v>
      </c>
      <c r="B5588" t="s">
        <v>370</v>
      </c>
      <c r="C5588" t="s">
        <v>171</v>
      </c>
      <c r="D5588">
        <v>68187</v>
      </c>
      <c r="E5588">
        <v>87919</v>
      </c>
      <c r="F5588">
        <v>48148</v>
      </c>
      <c r="G5588">
        <v>90329</v>
      </c>
      <c r="H5588">
        <v>97703</v>
      </c>
    </row>
    <row r="5589" spans="1:8">
      <c r="A5589" t="s">
        <v>1700</v>
      </c>
      <c r="B5589" t="s">
        <v>370</v>
      </c>
      <c r="C5589" t="s">
        <v>172</v>
      </c>
      <c r="D5589">
        <v>24560</v>
      </c>
      <c r="E5589">
        <v>13142</v>
      </c>
      <c r="F5589">
        <v>26886</v>
      </c>
      <c r="G5589">
        <v>9682</v>
      </c>
      <c r="H5589">
        <v>7431</v>
      </c>
    </row>
    <row r="5590" spans="1:8">
      <c r="A5590" t="s">
        <v>1700</v>
      </c>
      <c r="B5590" t="s">
        <v>370</v>
      </c>
      <c r="C5590" t="s">
        <v>173</v>
      </c>
      <c r="D5590">
        <v>26576</v>
      </c>
      <c r="E5590">
        <v>25782</v>
      </c>
      <c r="F5590">
        <v>26104</v>
      </c>
      <c r="G5590">
        <v>22598</v>
      </c>
      <c r="H5590">
        <v>23856</v>
      </c>
    </row>
    <row r="5591" spans="1:8">
      <c r="A5591" t="s">
        <v>1700</v>
      </c>
      <c r="B5591" t="s">
        <v>370</v>
      </c>
      <c r="C5591" t="s">
        <v>174</v>
      </c>
      <c r="D5591">
        <v>434</v>
      </c>
      <c r="E5591">
        <v>438</v>
      </c>
      <c r="F5591">
        <v>450</v>
      </c>
      <c r="G5591">
        <v>454</v>
      </c>
      <c r="H5591">
        <v>455</v>
      </c>
    </row>
    <row r="5592" spans="1:8">
      <c r="A5592" t="s">
        <v>1700</v>
      </c>
      <c r="B5592" t="s">
        <v>370</v>
      </c>
      <c r="C5592" t="s">
        <v>175</v>
      </c>
      <c r="D5592">
        <v>571</v>
      </c>
      <c r="E5592">
        <v>574</v>
      </c>
      <c r="F5592">
        <v>563</v>
      </c>
      <c r="G5592">
        <v>571</v>
      </c>
      <c r="H5592">
        <v>555</v>
      </c>
    </row>
    <row r="5593" spans="1:8">
      <c r="A5593" t="s">
        <v>1700</v>
      </c>
      <c r="B5593" t="s">
        <v>370</v>
      </c>
      <c r="C5593" t="s">
        <v>176</v>
      </c>
      <c r="D5593">
        <v>63440</v>
      </c>
      <c r="E5593">
        <v>64903</v>
      </c>
      <c r="F5593">
        <v>66672</v>
      </c>
      <c r="G5593">
        <v>60165</v>
      </c>
      <c r="H5593">
        <v>66977</v>
      </c>
    </row>
    <row r="5594" spans="1:8">
      <c r="A5594" t="s">
        <v>1700</v>
      </c>
      <c r="B5594" t="s">
        <v>370</v>
      </c>
      <c r="C5594" t="s">
        <v>177</v>
      </c>
      <c r="D5594">
        <v>27580</v>
      </c>
      <c r="E5594">
        <v>26794</v>
      </c>
      <c r="F5594">
        <v>27116</v>
      </c>
      <c r="G5594">
        <v>23622</v>
      </c>
      <c r="H5594">
        <v>24865</v>
      </c>
    </row>
    <row r="5595" spans="1:8">
      <c r="A5595" t="s">
        <v>1700</v>
      </c>
      <c r="B5595" t="s">
        <v>370</v>
      </c>
      <c r="C5595" t="s">
        <v>178</v>
      </c>
      <c r="D5595">
        <v>0</v>
      </c>
      <c r="E5595">
        <v>0</v>
      </c>
      <c r="F5595">
        <v>0</v>
      </c>
      <c r="G5595">
        <v>0</v>
      </c>
      <c r="H5595">
        <v>0</v>
      </c>
    </row>
    <row r="5596" spans="1:8">
      <c r="A5596" t="s">
        <v>1700</v>
      </c>
      <c r="B5596" t="s">
        <v>370</v>
      </c>
      <c r="C5596" t="s">
        <v>179</v>
      </c>
      <c r="D5596">
        <v>0</v>
      </c>
      <c r="E5596">
        <v>0</v>
      </c>
      <c r="F5596">
        <v>0</v>
      </c>
      <c r="G5596">
        <v>0</v>
      </c>
      <c r="H5596">
        <v>0</v>
      </c>
    </row>
    <row r="5597" spans="1:8">
      <c r="A5597" t="s">
        <v>1700</v>
      </c>
      <c r="B5597" t="s">
        <v>370</v>
      </c>
      <c r="C5597" t="s">
        <v>180</v>
      </c>
      <c r="D5597">
        <v>82</v>
      </c>
      <c r="E5597">
        <v>88</v>
      </c>
      <c r="F5597">
        <v>86</v>
      </c>
      <c r="G5597">
        <v>70</v>
      </c>
      <c r="H5597">
        <v>78</v>
      </c>
    </row>
    <row r="5598" spans="1:8">
      <c r="A5598" t="s">
        <v>1700</v>
      </c>
      <c r="B5598" t="s">
        <v>370</v>
      </c>
      <c r="C5598" t="s">
        <v>181</v>
      </c>
      <c r="D5598">
        <v>79411</v>
      </c>
      <c r="E5598">
        <v>79836</v>
      </c>
      <c r="F5598">
        <v>78149</v>
      </c>
      <c r="G5598">
        <v>73449</v>
      </c>
      <c r="H5598">
        <v>75382</v>
      </c>
    </row>
    <row r="5599" spans="1:8">
      <c r="A5599" t="s">
        <v>1700</v>
      </c>
      <c r="B5599" t="s">
        <v>370</v>
      </c>
      <c r="C5599" t="s">
        <v>182</v>
      </c>
      <c r="D5599">
        <v>76022</v>
      </c>
      <c r="E5599">
        <v>76589</v>
      </c>
      <c r="F5599">
        <v>74204</v>
      </c>
      <c r="G5599">
        <v>66779</v>
      </c>
      <c r="H5599">
        <v>72427</v>
      </c>
    </row>
    <row r="5600" spans="1:8">
      <c r="A5600" t="s">
        <v>1700</v>
      </c>
      <c r="B5600" t="s">
        <v>370</v>
      </c>
      <c r="C5600" t="s">
        <v>183</v>
      </c>
      <c r="D5600">
        <v>73610</v>
      </c>
      <c r="E5600">
        <v>77920</v>
      </c>
      <c r="F5600">
        <v>76047</v>
      </c>
      <c r="G5600">
        <v>78257</v>
      </c>
      <c r="H5600">
        <v>79316</v>
      </c>
    </row>
    <row r="5601" spans="1:8">
      <c r="A5601" t="s">
        <v>1700</v>
      </c>
      <c r="B5601" t="s">
        <v>370</v>
      </c>
      <c r="C5601" t="s">
        <v>184</v>
      </c>
      <c r="D5601">
        <v>229125</v>
      </c>
      <c r="E5601">
        <v>234433</v>
      </c>
      <c r="F5601">
        <v>228487</v>
      </c>
      <c r="G5601">
        <v>218554</v>
      </c>
      <c r="H5601">
        <v>227202</v>
      </c>
    </row>
    <row r="5602" spans="1:8">
      <c r="A5602" t="s">
        <v>1700</v>
      </c>
      <c r="B5602" t="s">
        <v>370</v>
      </c>
      <c r="C5602" t="s">
        <v>185</v>
      </c>
      <c r="D5602">
        <v>229125</v>
      </c>
      <c r="E5602">
        <v>234433</v>
      </c>
      <c r="F5602">
        <v>228487</v>
      </c>
      <c r="G5602">
        <v>218554</v>
      </c>
      <c r="H5602">
        <v>227202</v>
      </c>
    </row>
    <row r="5603" spans="1:8">
      <c r="A5603" t="s">
        <v>1700</v>
      </c>
      <c r="B5603" t="s">
        <v>370</v>
      </c>
      <c r="C5603" t="s">
        <v>186</v>
      </c>
      <c r="D5603">
        <v>0</v>
      </c>
      <c r="E5603">
        <v>0</v>
      </c>
      <c r="F5603">
        <v>0</v>
      </c>
      <c r="G5603">
        <v>0</v>
      </c>
      <c r="H5603">
        <v>0</v>
      </c>
    </row>
    <row r="5604" spans="1:8">
      <c r="A5604" t="s">
        <v>1700</v>
      </c>
      <c r="B5604" t="s">
        <v>370</v>
      </c>
      <c r="C5604" t="s">
        <v>187</v>
      </c>
      <c r="D5604">
        <v>0</v>
      </c>
      <c r="E5604">
        <v>0</v>
      </c>
      <c r="F5604">
        <v>0</v>
      </c>
      <c r="G5604">
        <v>0</v>
      </c>
      <c r="H5604">
        <v>0</v>
      </c>
    </row>
    <row r="5605" spans="1:8">
      <c r="A5605" t="s">
        <v>1700</v>
      </c>
      <c r="B5605" t="s">
        <v>370</v>
      </c>
      <c r="C5605" t="s">
        <v>1706</v>
      </c>
      <c r="D5605">
        <v>10001</v>
      </c>
      <c r="E5605">
        <v>10148</v>
      </c>
      <c r="F5605">
        <v>10390</v>
      </c>
      <c r="G5605">
        <v>10388</v>
      </c>
      <c r="H5605">
        <v>10281</v>
      </c>
    </row>
    <row r="5606" spans="1:8">
      <c r="A5606" t="s">
        <v>1700</v>
      </c>
      <c r="B5606" t="s">
        <v>370</v>
      </c>
      <c r="C5606" t="s">
        <v>188</v>
      </c>
      <c r="D5606">
        <v>1336004</v>
      </c>
      <c r="E5606">
        <v>1400193</v>
      </c>
      <c r="F5606">
        <v>1394708</v>
      </c>
      <c r="G5606">
        <v>1204202</v>
      </c>
      <c r="H5606">
        <v>1270095</v>
      </c>
    </row>
    <row r="5607" spans="1:8">
      <c r="A5607" t="s">
        <v>1700</v>
      </c>
      <c r="B5607" t="s">
        <v>370</v>
      </c>
      <c r="C5607" t="s">
        <v>189</v>
      </c>
      <c r="D5607">
        <v>0</v>
      </c>
      <c r="E5607">
        <v>0</v>
      </c>
      <c r="F5607">
        <v>0</v>
      </c>
      <c r="G5607">
        <v>0</v>
      </c>
      <c r="H5607">
        <v>0</v>
      </c>
    </row>
    <row r="5608" spans="1:8">
      <c r="A5608" t="s">
        <v>1700</v>
      </c>
      <c r="B5608" t="s">
        <v>370</v>
      </c>
      <c r="C5608" t="s">
        <v>190</v>
      </c>
      <c r="D5608">
        <v>0</v>
      </c>
      <c r="E5608">
        <v>0</v>
      </c>
      <c r="F5608">
        <v>0</v>
      </c>
      <c r="G5608">
        <v>0</v>
      </c>
      <c r="H5608">
        <v>0</v>
      </c>
    </row>
    <row r="5609" spans="1:8">
      <c r="A5609" t="s">
        <v>1700</v>
      </c>
      <c r="B5609" t="s">
        <v>370</v>
      </c>
      <c r="C5609" t="s">
        <v>191</v>
      </c>
      <c r="D5609">
        <v>0</v>
      </c>
      <c r="E5609">
        <v>0</v>
      </c>
      <c r="F5609">
        <v>0</v>
      </c>
      <c r="G5609">
        <v>0</v>
      </c>
      <c r="H5609">
        <v>0</v>
      </c>
    </row>
    <row r="5610" spans="1:8">
      <c r="A5610" t="s">
        <v>1700</v>
      </c>
      <c r="B5610" t="s">
        <v>370</v>
      </c>
      <c r="C5610" t="s">
        <v>192</v>
      </c>
      <c r="D5610">
        <v>353664.9</v>
      </c>
      <c r="E5610">
        <v>372011.3</v>
      </c>
      <c r="F5610">
        <v>383956.6</v>
      </c>
      <c r="G5610">
        <v>376814.4</v>
      </c>
      <c r="H5610">
        <v>412458.6</v>
      </c>
    </row>
    <row r="5611" spans="1:8">
      <c r="A5611" t="s">
        <v>1700</v>
      </c>
      <c r="B5611" t="s">
        <v>370</v>
      </c>
      <c r="C5611" t="s">
        <v>193</v>
      </c>
      <c r="D5611">
        <v>327483</v>
      </c>
      <c r="E5611">
        <v>336892</v>
      </c>
      <c r="F5611">
        <v>340557</v>
      </c>
      <c r="G5611">
        <v>328490</v>
      </c>
      <c r="H5611">
        <v>346204</v>
      </c>
    </row>
    <row r="5612" spans="1:8">
      <c r="A5612" t="s">
        <v>1700</v>
      </c>
      <c r="B5612" t="s">
        <v>370</v>
      </c>
      <c r="C5612" t="s">
        <v>194</v>
      </c>
      <c r="D5612">
        <v>0</v>
      </c>
      <c r="E5612">
        <v>0</v>
      </c>
      <c r="F5612">
        <v>0</v>
      </c>
      <c r="G5612">
        <v>0</v>
      </c>
      <c r="H5612">
        <v>0</v>
      </c>
    </row>
    <row r="5613" spans="1:8">
      <c r="A5613" t="s">
        <v>1700</v>
      </c>
      <c r="B5613" t="s">
        <v>370</v>
      </c>
      <c r="C5613" t="s">
        <v>195</v>
      </c>
      <c r="D5613">
        <v>0</v>
      </c>
      <c r="E5613">
        <v>0</v>
      </c>
      <c r="F5613">
        <v>0</v>
      </c>
      <c r="G5613">
        <v>0</v>
      </c>
      <c r="H5613">
        <v>0</v>
      </c>
    </row>
    <row r="5614" spans="1:8">
      <c r="A5614" t="s">
        <v>1700</v>
      </c>
      <c r="B5614" t="s">
        <v>370</v>
      </c>
      <c r="C5614" t="s">
        <v>1707</v>
      </c>
      <c r="D5614">
        <v>0</v>
      </c>
      <c r="E5614">
        <v>0</v>
      </c>
      <c r="F5614">
        <v>0</v>
      </c>
      <c r="G5614">
        <v>0</v>
      </c>
      <c r="H5614">
        <v>0</v>
      </c>
    </row>
    <row r="5615" spans="1:8">
      <c r="A5615" t="s">
        <v>1700</v>
      </c>
      <c r="B5615" t="s">
        <v>370</v>
      </c>
      <c r="C5615" t="s">
        <v>196</v>
      </c>
      <c r="D5615">
        <v>0</v>
      </c>
      <c r="E5615">
        <v>0</v>
      </c>
      <c r="F5615">
        <v>0</v>
      </c>
      <c r="G5615">
        <v>0</v>
      </c>
      <c r="H5615">
        <v>0</v>
      </c>
    </row>
    <row r="5616" spans="1:8">
      <c r="A5616" t="s">
        <v>1700</v>
      </c>
      <c r="B5616" t="s">
        <v>370</v>
      </c>
      <c r="C5616" t="s">
        <v>197</v>
      </c>
      <c r="D5616">
        <v>1075</v>
      </c>
      <c r="E5616">
        <v>1075</v>
      </c>
      <c r="F5616">
        <v>1075</v>
      </c>
      <c r="G5616">
        <v>1075</v>
      </c>
      <c r="H5616">
        <v>1075</v>
      </c>
    </row>
    <row r="5617" spans="1:8">
      <c r="A5617" t="s">
        <v>1700</v>
      </c>
      <c r="B5617" t="s">
        <v>370</v>
      </c>
      <c r="C5617" t="s">
        <v>198</v>
      </c>
      <c r="D5617">
        <v>1075</v>
      </c>
      <c r="E5617">
        <v>1075</v>
      </c>
      <c r="F5617">
        <v>1075</v>
      </c>
      <c r="G5617">
        <v>1075</v>
      </c>
      <c r="H5617">
        <v>1075</v>
      </c>
    </row>
    <row r="5618" spans="1:8">
      <c r="A5618" t="s">
        <v>1700</v>
      </c>
      <c r="B5618" t="s">
        <v>370</v>
      </c>
      <c r="C5618" t="s">
        <v>199</v>
      </c>
      <c r="D5618">
        <v>1075</v>
      </c>
      <c r="E5618">
        <v>1075</v>
      </c>
      <c r="F5618">
        <v>1075</v>
      </c>
      <c r="G5618">
        <v>1075</v>
      </c>
      <c r="H5618">
        <v>1075</v>
      </c>
    </row>
    <row r="5619" spans="1:8">
      <c r="A5619" t="s">
        <v>1700</v>
      </c>
      <c r="B5619" t="s">
        <v>370</v>
      </c>
      <c r="C5619" t="s">
        <v>200</v>
      </c>
      <c r="D5619">
        <v>192</v>
      </c>
      <c r="E5619">
        <v>71</v>
      </c>
      <c r="F5619">
        <v>328</v>
      </c>
      <c r="G5619">
        <v>106</v>
      </c>
      <c r="H5619">
        <v>75</v>
      </c>
    </row>
    <row r="5620" spans="1:8">
      <c r="A5620" t="s">
        <v>1700</v>
      </c>
      <c r="B5620" t="s">
        <v>370</v>
      </c>
      <c r="C5620" t="s">
        <v>201</v>
      </c>
      <c r="D5620">
        <v>5094</v>
      </c>
      <c r="E5620">
        <v>6232</v>
      </c>
      <c r="F5620">
        <v>5532</v>
      </c>
      <c r="G5620">
        <v>5834</v>
      </c>
      <c r="H5620">
        <v>5717</v>
      </c>
    </row>
    <row r="5621" spans="1:8">
      <c r="A5621" t="s">
        <v>1700</v>
      </c>
      <c r="B5621" t="s">
        <v>370</v>
      </c>
      <c r="C5621" t="s">
        <v>202</v>
      </c>
      <c r="D5621">
        <v>10367</v>
      </c>
      <c r="E5621">
        <v>11128</v>
      </c>
      <c r="F5621">
        <v>14341</v>
      </c>
      <c r="G5621">
        <v>12765</v>
      </c>
      <c r="H5621">
        <v>11717</v>
      </c>
    </row>
    <row r="5622" spans="1:8">
      <c r="A5622" t="s">
        <v>1700</v>
      </c>
      <c r="B5622" t="s">
        <v>370</v>
      </c>
      <c r="C5622" t="s">
        <v>203</v>
      </c>
      <c r="D5622">
        <v>24956</v>
      </c>
      <c r="E5622">
        <v>28094</v>
      </c>
      <c r="F5622">
        <v>30922</v>
      </c>
      <c r="G5622">
        <v>28133</v>
      </c>
      <c r="H5622">
        <v>26792</v>
      </c>
    </row>
    <row r="5623" spans="1:8">
      <c r="A5623" t="s">
        <v>1700</v>
      </c>
      <c r="B5623" t="s">
        <v>370</v>
      </c>
      <c r="C5623" t="s">
        <v>204</v>
      </c>
      <c r="D5623">
        <v>40608</v>
      </c>
      <c r="E5623">
        <v>45525</v>
      </c>
      <c r="F5623">
        <v>51123</v>
      </c>
      <c r="G5623">
        <v>46838</v>
      </c>
      <c r="H5623">
        <v>44302</v>
      </c>
    </row>
    <row r="5624" spans="1:8">
      <c r="A5624" t="s">
        <v>1700</v>
      </c>
      <c r="B5624" t="s">
        <v>370</v>
      </c>
      <c r="C5624" t="s">
        <v>205</v>
      </c>
      <c r="D5624">
        <v>40608</v>
      </c>
      <c r="E5624">
        <v>45525</v>
      </c>
      <c r="F5624">
        <v>51123</v>
      </c>
      <c r="G5624">
        <v>46838</v>
      </c>
      <c r="H5624">
        <v>44302</v>
      </c>
    </row>
    <row r="5625" spans="1:8">
      <c r="A5625" t="s">
        <v>1700</v>
      </c>
      <c r="B5625" t="s">
        <v>370</v>
      </c>
      <c r="C5625" t="s">
        <v>1708</v>
      </c>
      <c r="D5625">
        <v>0</v>
      </c>
      <c r="E5625">
        <v>0</v>
      </c>
      <c r="F5625">
        <v>0</v>
      </c>
      <c r="G5625">
        <v>0</v>
      </c>
      <c r="H5625">
        <v>0</v>
      </c>
    </row>
    <row r="5626" spans="1:8">
      <c r="A5626" t="s">
        <v>1700</v>
      </c>
      <c r="B5626" t="s">
        <v>370</v>
      </c>
      <c r="C5626" t="s">
        <v>1709</v>
      </c>
      <c r="D5626">
        <v>206</v>
      </c>
      <c r="E5626">
        <v>206</v>
      </c>
      <c r="F5626">
        <v>206</v>
      </c>
      <c r="G5626">
        <v>215</v>
      </c>
      <c r="H5626">
        <v>215</v>
      </c>
    </row>
    <row r="5627" spans="1:8">
      <c r="A5627" t="s">
        <v>1700</v>
      </c>
      <c r="B5627" t="s">
        <v>370</v>
      </c>
      <c r="C5627" t="s">
        <v>206</v>
      </c>
      <c r="D5627">
        <v>0</v>
      </c>
      <c r="E5627">
        <v>0</v>
      </c>
      <c r="F5627">
        <v>0</v>
      </c>
      <c r="G5627">
        <v>0</v>
      </c>
      <c r="H5627">
        <v>0</v>
      </c>
    </row>
    <row r="5628" spans="1:8">
      <c r="A5628" t="s">
        <v>1700</v>
      </c>
      <c r="B5628" t="s">
        <v>370</v>
      </c>
      <c r="C5628" t="s">
        <v>207</v>
      </c>
      <c r="D5628">
        <v>10149</v>
      </c>
      <c r="E5628">
        <v>8749</v>
      </c>
      <c r="F5628">
        <v>8538</v>
      </c>
      <c r="G5628">
        <v>8186</v>
      </c>
      <c r="H5628">
        <v>5556</v>
      </c>
    </row>
    <row r="5629" spans="1:8">
      <c r="A5629" t="s">
        <v>1700</v>
      </c>
      <c r="B5629" t="s">
        <v>370</v>
      </c>
      <c r="C5629" t="s">
        <v>208</v>
      </c>
      <c r="D5629">
        <v>1432</v>
      </c>
      <c r="E5629">
        <v>835</v>
      </c>
      <c r="F5629">
        <v>859</v>
      </c>
      <c r="G5629">
        <v>597</v>
      </c>
      <c r="H5629">
        <v>450</v>
      </c>
    </row>
    <row r="5630" spans="1:8">
      <c r="A5630" t="s">
        <v>1700</v>
      </c>
      <c r="B5630" t="s">
        <v>370</v>
      </c>
      <c r="C5630" t="s">
        <v>209</v>
      </c>
      <c r="D5630">
        <v>11581</v>
      </c>
      <c r="E5630">
        <v>9585</v>
      </c>
      <c r="F5630">
        <v>9398</v>
      </c>
      <c r="G5630">
        <v>8783</v>
      </c>
      <c r="H5630">
        <v>6006</v>
      </c>
    </row>
    <row r="5631" spans="1:8">
      <c r="A5631" t="s">
        <v>1700</v>
      </c>
      <c r="B5631" t="s">
        <v>370</v>
      </c>
      <c r="C5631" t="s">
        <v>210</v>
      </c>
      <c r="D5631">
        <v>1432</v>
      </c>
      <c r="E5631">
        <v>835</v>
      </c>
      <c r="F5631">
        <v>859</v>
      </c>
      <c r="G5631">
        <v>597</v>
      </c>
      <c r="H5631">
        <v>450</v>
      </c>
    </row>
    <row r="5632" spans="1:8">
      <c r="A5632" t="s">
        <v>1700</v>
      </c>
      <c r="B5632" t="s">
        <v>370</v>
      </c>
      <c r="C5632" t="s">
        <v>211</v>
      </c>
      <c r="D5632">
        <v>0</v>
      </c>
      <c r="E5632">
        <v>0</v>
      </c>
      <c r="F5632">
        <v>0</v>
      </c>
      <c r="G5632">
        <v>0</v>
      </c>
      <c r="H5632">
        <v>0</v>
      </c>
    </row>
    <row r="5633" spans="1:8">
      <c r="A5633" t="s">
        <v>1700</v>
      </c>
      <c r="B5633" t="s">
        <v>370</v>
      </c>
      <c r="C5633" t="s">
        <v>212</v>
      </c>
      <c r="D5633">
        <v>0</v>
      </c>
      <c r="E5633">
        <v>0</v>
      </c>
      <c r="F5633">
        <v>0</v>
      </c>
      <c r="G5633">
        <v>0</v>
      </c>
      <c r="H5633">
        <v>0</v>
      </c>
    </row>
    <row r="5634" spans="1:8">
      <c r="A5634" t="s">
        <v>1700</v>
      </c>
      <c r="B5634" t="s">
        <v>370</v>
      </c>
      <c r="C5634" t="s">
        <v>213</v>
      </c>
      <c r="D5634">
        <v>0</v>
      </c>
      <c r="E5634">
        <v>0</v>
      </c>
      <c r="F5634">
        <v>0</v>
      </c>
      <c r="G5634">
        <v>0</v>
      </c>
      <c r="H5634">
        <v>0</v>
      </c>
    </row>
    <row r="5635" spans="1:8">
      <c r="A5635" t="s">
        <v>1700</v>
      </c>
      <c r="B5635" t="s">
        <v>370</v>
      </c>
      <c r="C5635" t="s">
        <v>214</v>
      </c>
      <c r="D5635">
        <v>0</v>
      </c>
      <c r="E5635">
        <v>0</v>
      </c>
      <c r="F5635">
        <v>0</v>
      </c>
      <c r="G5635">
        <v>0</v>
      </c>
      <c r="H5635">
        <v>0</v>
      </c>
    </row>
    <row r="5636" spans="1:8">
      <c r="A5636" t="s">
        <v>1700</v>
      </c>
      <c r="B5636" t="s">
        <v>370</v>
      </c>
      <c r="C5636" t="s">
        <v>215</v>
      </c>
      <c r="D5636">
        <v>53834</v>
      </c>
      <c r="E5636">
        <v>52216</v>
      </c>
      <c r="F5636">
        <v>54421</v>
      </c>
      <c r="G5636">
        <v>26201</v>
      </c>
      <c r="H5636">
        <v>36617</v>
      </c>
    </row>
    <row r="5637" spans="1:8">
      <c r="A5637" t="s">
        <v>1700</v>
      </c>
      <c r="B5637" t="s">
        <v>370</v>
      </c>
      <c r="C5637" t="s">
        <v>216</v>
      </c>
      <c r="D5637">
        <v>53834</v>
      </c>
      <c r="E5637">
        <v>52216</v>
      </c>
      <c r="F5637">
        <v>54421</v>
      </c>
      <c r="G5637">
        <v>26201</v>
      </c>
      <c r="H5637">
        <v>36617</v>
      </c>
    </row>
    <row r="5638" spans="1:8">
      <c r="A5638" t="s">
        <v>1700</v>
      </c>
      <c r="B5638" t="s">
        <v>370</v>
      </c>
      <c r="C5638" t="s">
        <v>217</v>
      </c>
      <c r="D5638">
        <v>53834</v>
      </c>
      <c r="E5638">
        <v>52216</v>
      </c>
      <c r="F5638">
        <v>54421</v>
      </c>
      <c r="G5638">
        <v>26201</v>
      </c>
      <c r="H5638">
        <v>36617</v>
      </c>
    </row>
    <row r="5639" spans="1:8">
      <c r="A5639" t="s">
        <v>1700</v>
      </c>
      <c r="B5639" t="s">
        <v>370</v>
      </c>
      <c r="C5639" t="s">
        <v>218</v>
      </c>
      <c r="D5639">
        <v>7</v>
      </c>
      <c r="E5639">
        <v>9</v>
      </c>
      <c r="F5639">
        <v>9</v>
      </c>
      <c r="G5639">
        <v>9</v>
      </c>
      <c r="H5639">
        <v>9</v>
      </c>
    </row>
    <row r="5640" spans="1:8">
      <c r="A5640" t="s">
        <v>1700</v>
      </c>
      <c r="B5640" t="s">
        <v>370</v>
      </c>
      <c r="C5640" t="s">
        <v>219</v>
      </c>
      <c r="D5640">
        <v>22</v>
      </c>
      <c r="E5640">
        <v>17</v>
      </c>
      <c r="F5640">
        <v>15</v>
      </c>
      <c r="G5640">
        <v>20</v>
      </c>
      <c r="H5640">
        <v>15</v>
      </c>
    </row>
    <row r="5641" spans="1:8">
      <c r="A5641" t="s">
        <v>1700</v>
      </c>
      <c r="B5641" t="s">
        <v>370</v>
      </c>
      <c r="C5641" t="s">
        <v>220</v>
      </c>
      <c r="D5641">
        <v>51</v>
      </c>
      <c r="E5641">
        <v>53</v>
      </c>
      <c r="F5641">
        <v>80</v>
      </c>
      <c r="G5641">
        <v>79</v>
      </c>
      <c r="H5641">
        <v>55</v>
      </c>
    </row>
    <row r="5642" spans="1:8">
      <c r="A5642" t="s">
        <v>1700</v>
      </c>
      <c r="B5642" t="s">
        <v>370</v>
      </c>
      <c r="C5642" t="s">
        <v>221</v>
      </c>
      <c r="D5642">
        <v>79</v>
      </c>
      <c r="E5642">
        <v>79</v>
      </c>
      <c r="F5642">
        <v>105</v>
      </c>
      <c r="G5642">
        <v>109</v>
      </c>
      <c r="H5642">
        <v>80</v>
      </c>
    </row>
    <row r="5643" spans="1:8">
      <c r="A5643" t="s">
        <v>1700</v>
      </c>
      <c r="B5643" t="s">
        <v>370</v>
      </c>
      <c r="C5643" t="s">
        <v>222</v>
      </c>
      <c r="D5643">
        <v>79</v>
      </c>
      <c r="E5643">
        <v>79</v>
      </c>
      <c r="F5643">
        <v>105</v>
      </c>
      <c r="G5643">
        <v>109</v>
      </c>
      <c r="H5643">
        <v>80</v>
      </c>
    </row>
    <row r="5644" spans="1:8">
      <c r="A5644" t="s">
        <v>1700</v>
      </c>
      <c r="B5644" t="s">
        <v>370</v>
      </c>
      <c r="C5644" t="s">
        <v>223</v>
      </c>
      <c r="D5644">
        <v>156</v>
      </c>
      <c r="E5644">
        <v>174</v>
      </c>
      <c r="F5644">
        <v>151</v>
      </c>
      <c r="G5644">
        <v>131</v>
      </c>
      <c r="H5644">
        <v>147</v>
      </c>
    </row>
    <row r="5645" spans="1:8">
      <c r="A5645" t="s">
        <v>1700</v>
      </c>
      <c r="B5645" t="s">
        <v>370</v>
      </c>
      <c r="C5645" t="s">
        <v>224</v>
      </c>
      <c r="D5645">
        <v>151492</v>
      </c>
      <c r="E5645">
        <v>157463</v>
      </c>
      <c r="F5645">
        <v>137310</v>
      </c>
      <c r="G5645">
        <v>138416</v>
      </c>
      <c r="H5645">
        <v>143242</v>
      </c>
    </row>
    <row r="5646" spans="1:8">
      <c r="A5646" t="s">
        <v>1700</v>
      </c>
      <c r="B5646" t="s">
        <v>370</v>
      </c>
      <c r="C5646" t="s">
        <v>225</v>
      </c>
      <c r="D5646">
        <v>145029</v>
      </c>
      <c r="E5646">
        <v>151059</v>
      </c>
      <c r="F5646">
        <v>130378</v>
      </c>
      <c r="G5646">
        <v>125846</v>
      </c>
      <c r="H5646">
        <v>137627</v>
      </c>
    </row>
    <row r="5647" spans="1:8">
      <c r="A5647" t="s">
        <v>1700</v>
      </c>
      <c r="B5647" t="s">
        <v>370</v>
      </c>
      <c r="C5647" t="s">
        <v>226</v>
      </c>
      <c r="D5647">
        <v>140426</v>
      </c>
      <c r="E5647">
        <v>153685</v>
      </c>
      <c r="F5647">
        <v>133616</v>
      </c>
      <c r="G5647">
        <v>147476</v>
      </c>
      <c r="H5647">
        <v>150717</v>
      </c>
    </row>
    <row r="5648" spans="1:8">
      <c r="A5648" t="s">
        <v>1700</v>
      </c>
      <c r="B5648" t="s">
        <v>370</v>
      </c>
      <c r="C5648" t="s">
        <v>227</v>
      </c>
      <c r="D5648">
        <v>437104</v>
      </c>
      <c r="E5648">
        <v>462380</v>
      </c>
      <c r="F5648">
        <v>401454</v>
      </c>
      <c r="G5648">
        <v>411869</v>
      </c>
      <c r="H5648">
        <v>431734</v>
      </c>
    </row>
    <row r="5649" spans="1:8">
      <c r="A5649" t="s">
        <v>1700</v>
      </c>
      <c r="B5649" t="s">
        <v>370</v>
      </c>
      <c r="C5649" t="s">
        <v>228</v>
      </c>
      <c r="D5649">
        <v>437104</v>
      </c>
      <c r="E5649">
        <v>462380</v>
      </c>
      <c r="F5649">
        <v>401454</v>
      </c>
      <c r="G5649">
        <v>411869</v>
      </c>
      <c r="H5649">
        <v>431734</v>
      </c>
    </row>
    <row r="5650" spans="1:8">
      <c r="A5650" t="s">
        <v>1700</v>
      </c>
      <c r="B5650" t="s">
        <v>370</v>
      </c>
      <c r="C5650" t="s">
        <v>229</v>
      </c>
      <c r="D5650">
        <v>2539</v>
      </c>
      <c r="E5650">
        <v>2457</v>
      </c>
      <c r="F5650">
        <v>2387</v>
      </c>
      <c r="G5650">
        <v>1955</v>
      </c>
      <c r="H5650">
        <v>1950</v>
      </c>
    </row>
    <row r="5651" spans="1:8">
      <c r="A5651" t="s">
        <v>1700</v>
      </c>
      <c r="B5651" t="s">
        <v>370</v>
      </c>
      <c r="C5651" t="s">
        <v>230</v>
      </c>
      <c r="D5651">
        <v>1914</v>
      </c>
      <c r="E5651">
        <v>1891</v>
      </c>
      <c r="F5651">
        <v>1747</v>
      </c>
      <c r="G5651">
        <v>1569</v>
      </c>
      <c r="H5651">
        <v>1783</v>
      </c>
    </row>
    <row r="5652" spans="1:8">
      <c r="A5652" t="s">
        <v>1700</v>
      </c>
      <c r="B5652" t="s">
        <v>370</v>
      </c>
      <c r="C5652" t="s">
        <v>231</v>
      </c>
      <c r="D5652">
        <v>4453</v>
      </c>
      <c r="E5652">
        <v>4348</v>
      </c>
      <c r="F5652">
        <v>4135</v>
      </c>
      <c r="G5652">
        <v>3524</v>
      </c>
      <c r="H5652">
        <v>3733</v>
      </c>
    </row>
    <row r="5653" spans="1:8">
      <c r="A5653" t="s">
        <v>1700</v>
      </c>
      <c r="B5653" t="s">
        <v>370</v>
      </c>
      <c r="C5653" t="s">
        <v>232</v>
      </c>
      <c r="D5653">
        <v>4453</v>
      </c>
      <c r="E5653">
        <v>4348</v>
      </c>
      <c r="F5653">
        <v>4135</v>
      </c>
      <c r="G5653">
        <v>3524</v>
      </c>
      <c r="H5653">
        <v>3733</v>
      </c>
    </row>
    <row r="5654" spans="1:8">
      <c r="A5654" t="s">
        <v>1700</v>
      </c>
      <c r="B5654" t="s">
        <v>370</v>
      </c>
      <c r="C5654" t="s">
        <v>233</v>
      </c>
      <c r="D5654">
        <v>0</v>
      </c>
      <c r="E5654">
        <v>0</v>
      </c>
      <c r="F5654">
        <v>0</v>
      </c>
      <c r="G5654">
        <v>0</v>
      </c>
      <c r="H5654">
        <v>0</v>
      </c>
    </row>
    <row r="5655" spans="1:8">
      <c r="A5655" t="s">
        <v>1700</v>
      </c>
      <c r="B5655" t="s">
        <v>370</v>
      </c>
      <c r="C5655" t="s">
        <v>234</v>
      </c>
      <c r="D5655">
        <v>309231</v>
      </c>
      <c r="E5655">
        <v>301859</v>
      </c>
      <c r="F5655">
        <v>300375</v>
      </c>
      <c r="G5655">
        <v>259093</v>
      </c>
      <c r="H5655">
        <v>275394</v>
      </c>
    </row>
    <row r="5656" spans="1:8">
      <c r="A5656" t="s">
        <v>1700</v>
      </c>
      <c r="B5656" t="s">
        <v>370</v>
      </c>
      <c r="C5656" t="s">
        <v>235</v>
      </c>
      <c r="D5656">
        <v>5045</v>
      </c>
      <c r="E5656">
        <v>5126</v>
      </c>
      <c r="F5656">
        <v>5173</v>
      </c>
      <c r="G5656">
        <v>5201</v>
      </c>
      <c r="H5656">
        <v>5248</v>
      </c>
    </row>
    <row r="5657" spans="1:8">
      <c r="A5657" t="s">
        <v>1700</v>
      </c>
      <c r="B5657" t="s">
        <v>370</v>
      </c>
      <c r="C5657" t="s">
        <v>236</v>
      </c>
      <c r="D5657">
        <v>6647</v>
      </c>
      <c r="E5657">
        <v>6724</v>
      </c>
      <c r="F5657">
        <v>6473</v>
      </c>
      <c r="G5657">
        <v>6542</v>
      </c>
      <c r="H5657">
        <v>6402</v>
      </c>
    </row>
    <row r="5658" spans="1:8">
      <c r="A5658" t="s">
        <v>1700</v>
      </c>
      <c r="B5658" t="s">
        <v>370</v>
      </c>
      <c r="C5658" t="s">
        <v>237</v>
      </c>
      <c r="D5658">
        <v>320924</v>
      </c>
      <c r="E5658">
        <v>313709</v>
      </c>
      <c r="F5658">
        <v>312021</v>
      </c>
      <c r="G5658">
        <v>270837</v>
      </c>
      <c r="H5658">
        <v>287044</v>
      </c>
    </row>
    <row r="5659" spans="1:8">
      <c r="A5659" t="s">
        <v>1700</v>
      </c>
      <c r="B5659" t="s">
        <v>370</v>
      </c>
      <c r="C5659" t="s">
        <v>238</v>
      </c>
      <c r="D5659">
        <v>320924</v>
      </c>
      <c r="E5659">
        <v>313709</v>
      </c>
      <c r="F5659">
        <v>312021</v>
      </c>
      <c r="G5659">
        <v>270837</v>
      </c>
      <c r="H5659">
        <v>287044</v>
      </c>
    </row>
    <row r="5660" spans="1:8">
      <c r="A5660" t="s">
        <v>1700</v>
      </c>
      <c r="B5660" t="s">
        <v>370</v>
      </c>
      <c r="C5660" t="s">
        <v>239</v>
      </c>
      <c r="D5660">
        <v>293343</v>
      </c>
      <c r="E5660">
        <v>286915</v>
      </c>
      <c r="F5660">
        <v>284904</v>
      </c>
      <c r="G5660">
        <v>247215</v>
      </c>
      <c r="H5660">
        <v>262178</v>
      </c>
    </row>
    <row r="5661" spans="1:8">
      <c r="A5661" t="s">
        <v>1700</v>
      </c>
      <c r="B5661" t="s">
        <v>370</v>
      </c>
      <c r="C5661" t="s">
        <v>240</v>
      </c>
      <c r="D5661">
        <v>474</v>
      </c>
      <c r="E5661">
        <v>472</v>
      </c>
      <c r="F5661">
        <v>429</v>
      </c>
      <c r="G5661">
        <v>407</v>
      </c>
      <c r="H5661">
        <v>407</v>
      </c>
    </row>
    <row r="5662" spans="1:8">
      <c r="A5662" t="s">
        <v>1700</v>
      </c>
      <c r="B5662" t="s">
        <v>370</v>
      </c>
      <c r="C5662" t="s">
        <v>241</v>
      </c>
      <c r="D5662">
        <v>0</v>
      </c>
      <c r="E5662">
        <v>0</v>
      </c>
      <c r="F5662">
        <v>0</v>
      </c>
      <c r="G5662">
        <v>0</v>
      </c>
      <c r="H5662">
        <v>0</v>
      </c>
    </row>
    <row r="5663" spans="1:8">
      <c r="A5663" t="s">
        <v>1700</v>
      </c>
      <c r="B5663" t="s">
        <v>370</v>
      </c>
      <c r="C5663" t="s">
        <v>242</v>
      </c>
      <c r="D5663">
        <v>13783</v>
      </c>
      <c r="E5663">
        <v>14719</v>
      </c>
      <c r="F5663">
        <v>13944</v>
      </c>
      <c r="G5663">
        <v>11730</v>
      </c>
      <c r="H5663">
        <v>16365</v>
      </c>
    </row>
    <row r="5664" spans="1:8">
      <c r="A5664" t="s">
        <v>1700</v>
      </c>
      <c r="B5664" t="s">
        <v>370</v>
      </c>
      <c r="C5664" t="s">
        <v>243</v>
      </c>
      <c r="D5664">
        <v>102822</v>
      </c>
      <c r="E5664">
        <v>115068</v>
      </c>
      <c r="F5664">
        <v>119124</v>
      </c>
      <c r="G5664">
        <v>106720</v>
      </c>
      <c r="H5664">
        <v>107687</v>
      </c>
    </row>
    <row r="5665" spans="1:8">
      <c r="A5665" t="s">
        <v>1700</v>
      </c>
      <c r="B5665" t="s">
        <v>370</v>
      </c>
      <c r="C5665" t="s">
        <v>244</v>
      </c>
      <c r="D5665">
        <v>51584</v>
      </c>
      <c r="E5665">
        <v>67556</v>
      </c>
      <c r="F5665">
        <v>94108</v>
      </c>
      <c r="G5665">
        <v>93037</v>
      </c>
      <c r="H5665">
        <v>101622</v>
      </c>
    </row>
    <row r="5666" spans="1:8">
      <c r="A5666" t="s">
        <v>1700</v>
      </c>
      <c r="B5666" t="s">
        <v>370</v>
      </c>
      <c r="C5666" t="s">
        <v>1710</v>
      </c>
      <c r="D5666">
        <v>4904</v>
      </c>
      <c r="E5666">
        <v>5222</v>
      </c>
      <c r="F5666">
        <v>5442</v>
      </c>
      <c r="G5666">
        <v>5462</v>
      </c>
      <c r="H5666">
        <v>5503</v>
      </c>
    </row>
    <row r="5667" spans="1:8">
      <c r="A5667" t="s">
        <v>1700</v>
      </c>
      <c r="B5667" t="s">
        <v>370</v>
      </c>
      <c r="C5667" t="s">
        <v>245</v>
      </c>
      <c r="D5667">
        <v>170999</v>
      </c>
      <c r="E5667">
        <v>168964</v>
      </c>
      <c r="F5667">
        <v>170595</v>
      </c>
      <c r="G5667">
        <v>147760</v>
      </c>
      <c r="H5667">
        <v>160568</v>
      </c>
    </row>
    <row r="5668" spans="1:8">
      <c r="A5668" t="s">
        <v>1700</v>
      </c>
      <c r="B5668" t="s">
        <v>370</v>
      </c>
      <c r="C5668" t="s">
        <v>246</v>
      </c>
      <c r="D5668">
        <v>127705</v>
      </c>
      <c r="E5668">
        <v>147880</v>
      </c>
      <c r="F5668">
        <v>151838</v>
      </c>
      <c r="G5668">
        <v>136790</v>
      </c>
      <c r="H5668">
        <v>137602</v>
      </c>
    </row>
    <row r="5669" spans="1:8">
      <c r="A5669" t="s">
        <v>1700</v>
      </c>
      <c r="B5669" t="s">
        <v>370</v>
      </c>
      <c r="C5669" t="s">
        <v>247</v>
      </c>
      <c r="D5669">
        <v>466894</v>
      </c>
      <c r="E5669">
        <v>514188</v>
      </c>
      <c r="F5669">
        <v>549609</v>
      </c>
      <c r="G5669">
        <v>496039</v>
      </c>
      <c r="H5669">
        <v>523843</v>
      </c>
    </row>
    <row r="5670" spans="1:8">
      <c r="A5670" t="s">
        <v>1700</v>
      </c>
      <c r="B5670" t="s">
        <v>370</v>
      </c>
      <c r="C5670" t="s">
        <v>248</v>
      </c>
      <c r="D5670">
        <v>83.8</v>
      </c>
      <c r="E5670">
        <v>91.7</v>
      </c>
      <c r="F5670">
        <v>97.4</v>
      </c>
      <c r="G5670">
        <v>86.9</v>
      </c>
      <c r="H5670">
        <v>91.7</v>
      </c>
    </row>
    <row r="5671" spans="1:8">
      <c r="A5671" t="s">
        <v>1700</v>
      </c>
      <c r="B5671" t="s">
        <v>370</v>
      </c>
      <c r="C5671" t="s">
        <v>249</v>
      </c>
      <c r="D5671">
        <v>415309</v>
      </c>
      <c r="E5671">
        <v>446632</v>
      </c>
      <c r="F5671">
        <v>455500</v>
      </c>
      <c r="G5671">
        <v>403000</v>
      </c>
      <c r="H5671">
        <v>422222</v>
      </c>
    </row>
    <row r="5672" spans="1:8">
      <c r="A5672" t="s">
        <v>1700</v>
      </c>
      <c r="B5672" t="s">
        <v>370</v>
      </c>
      <c r="C5672" t="s">
        <v>250</v>
      </c>
      <c r="D5672">
        <v>466884</v>
      </c>
      <c r="E5672">
        <v>514172</v>
      </c>
      <c r="F5672">
        <v>549487</v>
      </c>
      <c r="G5672">
        <v>496026</v>
      </c>
      <c r="H5672">
        <v>523812</v>
      </c>
    </row>
    <row r="5673" spans="1:8">
      <c r="A5673" t="s">
        <v>1700</v>
      </c>
      <c r="B5673" t="s">
        <v>370</v>
      </c>
      <c r="C5673" t="s">
        <v>251</v>
      </c>
      <c r="D5673">
        <v>145426</v>
      </c>
      <c r="E5673">
        <v>152657</v>
      </c>
      <c r="F5673">
        <v>147280</v>
      </c>
      <c r="G5673">
        <v>153319</v>
      </c>
      <c r="H5673">
        <v>147526</v>
      </c>
    </row>
    <row r="5674" spans="1:8">
      <c r="A5674" t="s">
        <v>1700</v>
      </c>
      <c r="B5674" t="s">
        <v>370</v>
      </c>
      <c r="C5674" t="s">
        <v>252</v>
      </c>
      <c r="D5674">
        <v>145426</v>
      </c>
      <c r="E5674">
        <v>152657</v>
      </c>
      <c r="F5674">
        <v>147280</v>
      </c>
      <c r="G5674">
        <v>153319</v>
      </c>
      <c r="H5674">
        <v>147526</v>
      </c>
    </row>
    <row r="5675" spans="1:8">
      <c r="A5675" t="s">
        <v>1700</v>
      </c>
      <c r="B5675" t="s">
        <v>370</v>
      </c>
      <c r="C5675" t="s">
        <v>1711</v>
      </c>
      <c r="D5675">
        <v>1657</v>
      </c>
      <c r="E5675">
        <v>1657</v>
      </c>
      <c r="F5675">
        <v>1657</v>
      </c>
      <c r="G5675">
        <v>1657</v>
      </c>
      <c r="H5675">
        <v>1657</v>
      </c>
    </row>
    <row r="5676" spans="1:8">
      <c r="A5676" t="s">
        <v>1700</v>
      </c>
      <c r="B5676" t="s">
        <v>370</v>
      </c>
      <c r="C5676" t="s">
        <v>253</v>
      </c>
      <c r="D5676">
        <v>0</v>
      </c>
      <c r="E5676">
        <v>0</v>
      </c>
      <c r="F5676">
        <v>0</v>
      </c>
      <c r="G5676">
        <v>0</v>
      </c>
      <c r="H5676">
        <v>0</v>
      </c>
    </row>
    <row r="5677" spans="1:8">
      <c r="A5677" t="s">
        <v>1700</v>
      </c>
      <c r="B5677" t="s">
        <v>370</v>
      </c>
      <c r="C5677" t="s">
        <v>1712</v>
      </c>
      <c r="D5677">
        <v>0</v>
      </c>
      <c r="E5677">
        <v>0</v>
      </c>
      <c r="F5677">
        <v>0</v>
      </c>
      <c r="G5677">
        <v>0</v>
      </c>
      <c r="H5677">
        <v>0</v>
      </c>
    </row>
    <row r="5678" spans="1:8">
      <c r="A5678" t="s">
        <v>1700</v>
      </c>
      <c r="B5678" t="s">
        <v>370</v>
      </c>
      <c r="C5678" t="s">
        <v>1713</v>
      </c>
      <c r="D5678">
        <v>38004</v>
      </c>
      <c r="E5678">
        <v>38224</v>
      </c>
      <c r="F5678">
        <v>40400</v>
      </c>
      <c r="G5678">
        <v>40145</v>
      </c>
      <c r="H5678">
        <v>39706</v>
      </c>
    </row>
    <row r="5679" spans="1:8">
      <c r="A5679" t="s">
        <v>1700</v>
      </c>
      <c r="B5679" t="s">
        <v>370</v>
      </c>
      <c r="C5679" t="s">
        <v>1714</v>
      </c>
      <c r="D5679">
        <v>0</v>
      </c>
      <c r="E5679">
        <v>0</v>
      </c>
      <c r="F5679">
        <v>0</v>
      </c>
      <c r="G5679">
        <v>0</v>
      </c>
      <c r="H5679">
        <v>9160</v>
      </c>
    </row>
    <row r="5680" spans="1:8">
      <c r="A5680" t="s">
        <v>1700</v>
      </c>
      <c r="B5680" t="s">
        <v>370</v>
      </c>
      <c r="C5680" t="s">
        <v>254</v>
      </c>
      <c r="D5680">
        <v>38004</v>
      </c>
      <c r="E5680">
        <v>38224</v>
      </c>
      <c r="F5680">
        <v>40400</v>
      </c>
      <c r="G5680">
        <v>40145</v>
      </c>
      <c r="H5680">
        <v>39706</v>
      </c>
    </row>
    <row r="5681" spans="1:8">
      <c r="A5681" t="s">
        <v>1700</v>
      </c>
      <c r="B5681" t="s">
        <v>370</v>
      </c>
      <c r="C5681" t="s">
        <v>255</v>
      </c>
      <c r="D5681">
        <v>38004</v>
      </c>
      <c r="E5681">
        <v>38224</v>
      </c>
      <c r="F5681">
        <v>40400</v>
      </c>
      <c r="G5681">
        <v>40145</v>
      </c>
      <c r="H5681">
        <v>48866</v>
      </c>
    </row>
    <row r="5682" spans="1:8">
      <c r="A5682" t="s">
        <v>1700</v>
      </c>
      <c r="B5682" t="s">
        <v>370</v>
      </c>
      <c r="C5682" t="s">
        <v>256</v>
      </c>
      <c r="D5682">
        <v>38004</v>
      </c>
      <c r="E5682">
        <v>38224</v>
      </c>
      <c r="F5682">
        <v>40400</v>
      </c>
      <c r="G5682">
        <v>40145</v>
      </c>
      <c r="H5682">
        <v>48866</v>
      </c>
    </row>
    <row r="5683" spans="1:8">
      <c r="A5683" t="s">
        <v>1700</v>
      </c>
      <c r="B5683" t="s">
        <v>370</v>
      </c>
      <c r="C5683" t="s">
        <v>1715</v>
      </c>
      <c r="D5683">
        <v>18</v>
      </c>
      <c r="E5683">
        <v>17</v>
      </c>
      <c r="F5683">
        <v>17</v>
      </c>
      <c r="G5683">
        <v>17</v>
      </c>
      <c r="H5683">
        <v>6</v>
      </c>
    </row>
    <row r="5684" spans="1:8">
      <c r="A5684" t="s">
        <v>1700</v>
      </c>
      <c r="B5684" t="s">
        <v>370</v>
      </c>
      <c r="C5684" t="s">
        <v>257</v>
      </c>
      <c r="D5684">
        <v>65278</v>
      </c>
      <c r="E5684">
        <v>69166</v>
      </c>
      <c r="F5684">
        <v>72738</v>
      </c>
      <c r="G5684">
        <v>75270</v>
      </c>
      <c r="H5684">
        <v>71422</v>
      </c>
    </row>
    <row r="5685" spans="1:8">
      <c r="A5685" t="s">
        <v>1700</v>
      </c>
      <c r="B5685" t="s">
        <v>370</v>
      </c>
      <c r="C5685" t="s">
        <v>258</v>
      </c>
      <c r="D5685">
        <v>68268</v>
      </c>
      <c r="E5685">
        <v>72078</v>
      </c>
      <c r="F5685">
        <v>75601</v>
      </c>
      <c r="G5685">
        <v>77690</v>
      </c>
      <c r="H5685">
        <v>83001</v>
      </c>
    </row>
    <row r="5686" spans="1:8">
      <c r="A5686" t="s">
        <v>1700</v>
      </c>
      <c r="B5686" t="s">
        <v>370</v>
      </c>
      <c r="C5686" t="s">
        <v>259</v>
      </c>
      <c r="D5686">
        <v>68268</v>
      </c>
      <c r="E5686">
        <v>72078</v>
      </c>
      <c r="F5686">
        <v>75601</v>
      </c>
      <c r="G5686">
        <v>77690</v>
      </c>
      <c r="H5686">
        <v>83001</v>
      </c>
    </row>
    <row r="5687" spans="1:8">
      <c r="A5687" t="s">
        <v>1700</v>
      </c>
      <c r="B5687" t="s">
        <v>370</v>
      </c>
      <c r="C5687" t="s">
        <v>260</v>
      </c>
      <c r="D5687">
        <v>481154</v>
      </c>
      <c r="E5687">
        <v>480904</v>
      </c>
      <c r="F5687">
        <v>486487</v>
      </c>
      <c r="G5687">
        <v>392836</v>
      </c>
      <c r="H5687">
        <v>427672</v>
      </c>
    </row>
    <row r="5688" spans="1:8">
      <c r="A5688" t="s">
        <v>1700</v>
      </c>
      <c r="B5688" t="s">
        <v>370</v>
      </c>
      <c r="C5688" t="s">
        <v>261</v>
      </c>
      <c r="D5688">
        <v>16398</v>
      </c>
      <c r="E5688">
        <v>16298</v>
      </c>
      <c r="F5688">
        <v>15188</v>
      </c>
      <c r="G5688">
        <v>14596</v>
      </c>
      <c r="H5688">
        <v>16359</v>
      </c>
    </row>
    <row r="5689" spans="1:8">
      <c r="A5689" t="s">
        <v>1700</v>
      </c>
      <c r="B5689" t="s">
        <v>370</v>
      </c>
      <c r="C5689" t="s">
        <v>262</v>
      </c>
      <c r="D5689">
        <v>323</v>
      </c>
      <c r="E5689">
        <v>439</v>
      </c>
      <c r="F5689">
        <v>570</v>
      </c>
      <c r="G5689">
        <v>299</v>
      </c>
      <c r="H5689">
        <v>1232</v>
      </c>
    </row>
    <row r="5690" spans="1:8">
      <c r="A5690" t="s">
        <v>1700</v>
      </c>
      <c r="B5690" t="s">
        <v>370</v>
      </c>
      <c r="C5690" t="s">
        <v>1716</v>
      </c>
      <c r="D5690">
        <v>787</v>
      </c>
      <c r="E5690">
        <v>768</v>
      </c>
      <c r="F5690">
        <v>767</v>
      </c>
      <c r="G5690">
        <v>779</v>
      </c>
      <c r="H5690">
        <v>769</v>
      </c>
    </row>
    <row r="5691" spans="1:8">
      <c r="A5691" t="s">
        <v>1700</v>
      </c>
      <c r="B5691" t="s">
        <v>370</v>
      </c>
      <c r="C5691" t="s">
        <v>263</v>
      </c>
      <c r="D5691">
        <v>117776</v>
      </c>
      <c r="E5691">
        <v>126466</v>
      </c>
      <c r="F5691">
        <v>135580</v>
      </c>
      <c r="G5691">
        <v>134561</v>
      </c>
      <c r="H5691">
        <v>126597</v>
      </c>
    </row>
    <row r="5692" spans="1:8">
      <c r="A5692" t="s">
        <v>1700</v>
      </c>
      <c r="B5692" t="s">
        <v>370</v>
      </c>
      <c r="C5692" t="s">
        <v>264</v>
      </c>
      <c r="D5692">
        <v>28619</v>
      </c>
      <c r="E5692">
        <v>32116</v>
      </c>
      <c r="F5692">
        <v>34227</v>
      </c>
      <c r="G5692">
        <v>31092</v>
      </c>
      <c r="H5692">
        <v>31244</v>
      </c>
    </row>
    <row r="5693" spans="1:8">
      <c r="A5693" t="s">
        <v>1700</v>
      </c>
      <c r="B5693" t="s">
        <v>370</v>
      </c>
      <c r="C5693" t="s">
        <v>265</v>
      </c>
      <c r="D5693">
        <v>644271</v>
      </c>
      <c r="E5693">
        <v>656223</v>
      </c>
      <c r="F5693">
        <v>672052</v>
      </c>
      <c r="G5693">
        <v>573384</v>
      </c>
      <c r="H5693">
        <v>603105</v>
      </c>
    </row>
    <row r="5694" spans="1:8">
      <c r="A5694" t="s">
        <v>1700</v>
      </c>
      <c r="B5694" t="s">
        <v>370</v>
      </c>
      <c r="C5694" t="s">
        <v>266</v>
      </c>
      <c r="D5694">
        <v>115.7</v>
      </c>
      <c r="E5694">
        <v>117</v>
      </c>
      <c r="F5694">
        <v>119.2</v>
      </c>
      <c r="G5694">
        <v>100.4</v>
      </c>
      <c r="H5694">
        <v>105.6</v>
      </c>
    </row>
    <row r="5695" spans="1:8">
      <c r="A5695" t="s">
        <v>1700</v>
      </c>
      <c r="B5695" t="s">
        <v>370</v>
      </c>
      <c r="C5695" t="s">
        <v>267</v>
      </c>
      <c r="D5695">
        <v>643948</v>
      </c>
      <c r="E5695">
        <v>655784</v>
      </c>
      <c r="F5695">
        <v>671482</v>
      </c>
      <c r="G5695">
        <v>573084</v>
      </c>
      <c r="H5695">
        <v>601873</v>
      </c>
    </row>
    <row r="5696" spans="1:8">
      <c r="A5696" t="s">
        <v>1700</v>
      </c>
      <c r="B5696" t="s">
        <v>370</v>
      </c>
      <c r="C5696" t="s">
        <v>268</v>
      </c>
      <c r="D5696">
        <v>0</v>
      </c>
      <c r="E5696">
        <v>0</v>
      </c>
      <c r="F5696">
        <v>0</v>
      </c>
      <c r="G5696">
        <v>0</v>
      </c>
      <c r="H5696">
        <v>0</v>
      </c>
    </row>
    <row r="5697" spans="1:8">
      <c r="A5697" t="s">
        <v>1700</v>
      </c>
      <c r="B5697" t="s">
        <v>370</v>
      </c>
      <c r="C5697" t="s">
        <v>269</v>
      </c>
      <c r="D5697">
        <v>0</v>
      </c>
      <c r="E5697">
        <v>0</v>
      </c>
      <c r="F5697">
        <v>0</v>
      </c>
      <c r="G5697">
        <v>0</v>
      </c>
      <c r="H5697">
        <v>0</v>
      </c>
    </row>
    <row r="5698" spans="1:8">
      <c r="A5698" t="s">
        <v>1700</v>
      </c>
      <c r="B5698" t="s">
        <v>370</v>
      </c>
      <c r="C5698" t="s">
        <v>270</v>
      </c>
      <c r="D5698">
        <v>9594</v>
      </c>
      <c r="E5698">
        <v>9588</v>
      </c>
      <c r="F5698">
        <v>9198</v>
      </c>
      <c r="G5698">
        <v>9569</v>
      </c>
      <c r="H5698">
        <v>10707</v>
      </c>
    </row>
    <row r="5699" spans="1:8">
      <c r="A5699" t="s">
        <v>1700</v>
      </c>
      <c r="B5699" t="s">
        <v>370</v>
      </c>
      <c r="C5699" t="s">
        <v>271</v>
      </c>
      <c r="D5699">
        <v>9594</v>
      </c>
      <c r="E5699">
        <v>9588</v>
      </c>
      <c r="F5699">
        <v>9198</v>
      </c>
      <c r="G5699">
        <v>9569</v>
      </c>
      <c r="H5699">
        <v>10707</v>
      </c>
    </row>
    <row r="5700" spans="1:8">
      <c r="A5700" t="s">
        <v>1700</v>
      </c>
      <c r="B5700" t="s">
        <v>370</v>
      </c>
      <c r="C5700" t="s">
        <v>272</v>
      </c>
      <c r="D5700">
        <v>9594</v>
      </c>
      <c r="E5700">
        <v>9588</v>
      </c>
      <c r="F5700">
        <v>9198</v>
      </c>
      <c r="G5700">
        <v>9569</v>
      </c>
      <c r="H5700">
        <v>10707</v>
      </c>
    </row>
    <row r="5701" spans="1:8">
      <c r="A5701" t="s">
        <v>1700</v>
      </c>
      <c r="B5701" t="s">
        <v>370</v>
      </c>
      <c r="C5701" t="s">
        <v>273</v>
      </c>
      <c r="D5701">
        <v>0</v>
      </c>
      <c r="E5701">
        <v>0</v>
      </c>
      <c r="F5701">
        <v>0</v>
      </c>
      <c r="G5701">
        <v>0</v>
      </c>
      <c r="H5701">
        <v>0</v>
      </c>
    </row>
    <row r="5702" spans="1:8">
      <c r="A5702" t="s">
        <v>1700</v>
      </c>
      <c r="B5702" t="s">
        <v>370</v>
      </c>
      <c r="C5702" t="s">
        <v>274</v>
      </c>
      <c r="D5702">
        <v>611526</v>
      </c>
      <c r="E5702">
        <v>624491</v>
      </c>
      <c r="F5702">
        <v>640082</v>
      </c>
      <c r="G5702">
        <v>545473</v>
      </c>
      <c r="H5702">
        <v>567228</v>
      </c>
    </row>
    <row r="5703" spans="1:8">
      <c r="A5703" t="s">
        <v>1700</v>
      </c>
      <c r="B5703" t="s">
        <v>370</v>
      </c>
      <c r="C5703" t="s">
        <v>275</v>
      </c>
      <c r="D5703">
        <v>0</v>
      </c>
      <c r="E5703">
        <v>0</v>
      </c>
      <c r="F5703">
        <v>0</v>
      </c>
      <c r="G5703">
        <v>0</v>
      </c>
      <c r="H5703">
        <v>0</v>
      </c>
    </row>
    <row r="5704" spans="1:8">
      <c r="A5704" t="s">
        <v>1700</v>
      </c>
      <c r="B5704" t="s">
        <v>370</v>
      </c>
      <c r="C5704" t="s">
        <v>276</v>
      </c>
      <c r="D5704">
        <v>0</v>
      </c>
      <c r="E5704">
        <v>0</v>
      </c>
      <c r="F5704">
        <v>0</v>
      </c>
      <c r="G5704">
        <v>0</v>
      </c>
      <c r="H5704">
        <v>0</v>
      </c>
    </row>
    <row r="5705" spans="1:8">
      <c r="A5705" t="s">
        <v>1700</v>
      </c>
      <c r="B5705" t="s">
        <v>370</v>
      </c>
      <c r="C5705" t="s">
        <v>277</v>
      </c>
      <c r="D5705">
        <v>192</v>
      </c>
      <c r="E5705">
        <v>71</v>
      </c>
      <c r="F5705">
        <v>328</v>
      </c>
      <c r="G5705">
        <v>106</v>
      </c>
      <c r="H5705">
        <v>75</v>
      </c>
    </row>
    <row r="5706" spans="1:8">
      <c r="A5706" t="s">
        <v>1700</v>
      </c>
      <c r="B5706" t="s">
        <v>370</v>
      </c>
      <c r="C5706" t="s">
        <v>278</v>
      </c>
      <c r="D5706">
        <v>5094</v>
      </c>
      <c r="E5706">
        <v>6232</v>
      </c>
      <c r="F5706">
        <v>5532</v>
      </c>
      <c r="G5706">
        <v>5834</v>
      </c>
      <c r="H5706">
        <v>5717</v>
      </c>
    </row>
    <row r="5707" spans="1:8">
      <c r="A5707" t="s">
        <v>1700</v>
      </c>
      <c r="B5707" t="s">
        <v>370</v>
      </c>
      <c r="C5707" t="s">
        <v>279</v>
      </c>
      <c r="D5707">
        <v>10367</v>
      </c>
      <c r="E5707">
        <v>11128</v>
      </c>
      <c r="F5707">
        <v>14341</v>
      </c>
      <c r="G5707">
        <v>12765</v>
      </c>
      <c r="H5707">
        <v>11717</v>
      </c>
    </row>
    <row r="5708" spans="1:8">
      <c r="A5708" t="s">
        <v>1700</v>
      </c>
      <c r="B5708" t="s">
        <v>370</v>
      </c>
      <c r="C5708" t="s">
        <v>280</v>
      </c>
      <c r="D5708">
        <v>24956</v>
      </c>
      <c r="E5708">
        <v>28094</v>
      </c>
      <c r="F5708">
        <v>30922</v>
      </c>
      <c r="G5708">
        <v>28133</v>
      </c>
      <c r="H5708">
        <v>26792</v>
      </c>
    </row>
    <row r="5709" spans="1:8">
      <c r="A5709" t="s">
        <v>1700</v>
      </c>
      <c r="B5709" t="s">
        <v>370</v>
      </c>
      <c r="C5709" t="s">
        <v>281</v>
      </c>
      <c r="D5709">
        <v>40608</v>
      </c>
      <c r="E5709">
        <v>45525</v>
      </c>
      <c r="F5709">
        <v>51123</v>
      </c>
      <c r="G5709">
        <v>46838</v>
      </c>
      <c r="H5709">
        <v>44302</v>
      </c>
    </row>
    <row r="5710" spans="1:8">
      <c r="A5710" t="s">
        <v>1700</v>
      </c>
      <c r="B5710" t="s">
        <v>370</v>
      </c>
      <c r="C5710" t="s">
        <v>282</v>
      </c>
      <c r="D5710">
        <v>40608</v>
      </c>
      <c r="E5710">
        <v>45525</v>
      </c>
      <c r="F5710">
        <v>51123</v>
      </c>
      <c r="G5710">
        <v>46838</v>
      </c>
      <c r="H5710">
        <v>44302</v>
      </c>
    </row>
    <row r="5711" spans="1:8">
      <c r="A5711" t="s">
        <v>1700</v>
      </c>
      <c r="B5711" t="s">
        <v>370</v>
      </c>
      <c r="C5711" t="s">
        <v>283</v>
      </c>
      <c r="D5711">
        <v>0</v>
      </c>
      <c r="E5711">
        <v>0</v>
      </c>
      <c r="F5711">
        <v>0</v>
      </c>
      <c r="G5711">
        <v>0</v>
      </c>
      <c r="H5711">
        <v>0</v>
      </c>
    </row>
    <row r="5712" spans="1:8">
      <c r="A5712" t="s">
        <v>1700</v>
      </c>
      <c r="B5712" t="s">
        <v>370</v>
      </c>
      <c r="C5712" t="s">
        <v>284</v>
      </c>
      <c r="D5712">
        <v>0</v>
      </c>
      <c r="E5712">
        <v>0</v>
      </c>
      <c r="F5712">
        <v>0</v>
      </c>
      <c r="G5712">
        <v>0</v>
      </c>
      <c r="H5712">
        <v>0</v>
      </c>
    </row>
    <row r="5713" spans="1:8">
      <c r="A5713" t="s">
        <v>1700</v>
      </c>
      <c r="B5713" t="s">
        <v>370</v>
      </c>
      <c r="C5713" t="s">
        <v>1717</v>
      </c>
      <c r="D5713">
        <v>37073</v>
      </c>
      <c r="E5713">
        <v>40978</v>
      </c>
      <c r="F5713">
        <v>45343</v>
      </c>
      <c r="G5713">
        <v>38950</v>
      </c>
      <c r="H5713">
        <v>39765</v>
      </c>
    </row>
    <row r="5714" spans="1:8">
      <c r="A5714" t="s">
        <v>1700</v>
      </c>
      <c r="B5714" t="s">
        <v>370</v>
      </c>
      <c r="C5714" t="s">
        <v>1718</v>
      </c>
      <c r="D5714">
        <v>7236</v>
      </c>
      <c r="E5714">
        <v>7722</v>
      </c>
      <c r="F5714">
        <v>7684</v>
      </c>
      <c r="G5714">
        <v>6182</v>
      </c>
      <c r="H5714">
        <v>5963</v>
      </c>
    </row>
    <row r="5715" spans="1:8">
      <c r="A5715" t="s">
        <v>1700</v>
      </c>
      <c r="B5715" t="s">
        <v>370</v>
      </c>
      <c r="C5715" t="s">
        <v>1719</v>
      </c>
      <c r="D5715">
        <v>140627</v>
      </c>
      <c r="E5715">
        <v>133305</v>
      </c>
      <c r="F5715">
        <v>126353</v>
      </c>
      <c r="G5715">
        <v>134803</v>
      </c>
      <c r="H5715">
        <v>139114</v>
      </c>
    </row>
    <row r="5716" spans="1:8">
      <c r="A5716" t="s">
        <v>1700</v>
      </c>
      <c r="B5716" t="s">
        <v>370</v>
      </c>
      <c r="C5716" t="s">
        <v>1720</v>
      </c>
      <c r="D5716">
        <v>4902</v>
      </c>
      <c r="E5716">
        <v>5120</v>
      </c>
      <c r="F5716">
        <v>5294</v>
      </c>
      <c r="G5716">
        <v>5866</v>
      </c>
      <c r="H5716">
        <v>6326</v>
      </c>
    </row>
    <row r="5717" spans="1:8">
      <c r="A5717" t="s">
        <v>1700</v>
      </c>
      <c r="B5717" t="s">
        <v>370</v>
      </c>
      <c r="C5717" t="s">
        <v>1721</v>
      </c>
      <c r="D5717">
        <v>93099</v>
      </c>
      <c r="E5717">
        <v>94435</v>
      </c>
      <c r="F5717">
        <v>96378</v>
      </c>
      <c r="G5717">
        <v>88860</v>
      </c>
      <c r="H5717">
        <v>96678</v>
      </c>
    </row>
    <row r="5718" spans="1:8">
      <c r="A5718" t="s">
        <v>1700</v>
      </c>
      <c r="B5718" t="s">
        <v>370</v>
      </c>
      <c r="C5718" t="s">
        <v>1722</v>
      </c>
      <c r="D5718">
        <v>15493</v>
      </c>
      <c r="E5718">
        <v>20547</v>
      </c>
      <c r="F5718">
        <v>22793</v>
      </c>
      <c r="G5718">
        <v>17636</v>
      </c>
      <c r="H5718">
        <v>16293</v>
      </c>
    </row>
    <row r="5719" spans="1:8">
      <c r="A5719" t="s">
        <v>1700</v>
      </c>
      <c r="B5719" t="s">
        <v>370</v>
      </c>
      <c r="C5719" t="s">
        <v>285</v>
      </c>
      <c r="D5719">
        <v>293528</v>
      </c>
      <c r="E5719">
        <v>296986</v>
      </c>
      <c r="F5719">
        <v>298551</v>
      </c>
      <c r="G5719">
        <v>286430</v>
      </c>
      <c r="H5719">
        <v>297813</v>
      </c>
    </row>
    <row r="5720" spans="1:8">
      <c r="A5720" t="s">
        <v>1700</v>
      </c>
      <c r="B5720" t="s">
        <v>370</v>
      </c>
      <c r="C5720" t="s">
        <v>286</v>
      </c>
      <c r="D5720">
        <v>0</v>
      </c>
      <c r="E5720">
        <v>0</v>
      </c>
      <c r="F5720">
        <v>0</v>
      </c>
      <c r="G5720">
        <v>0</v>
      </c>
      <c r="H5720">
        <v>0</v>
      </c>
    </row>
    <row r="5721" spans="1:8">
      <c r="A5721" t="s">
        <v>1700</v>
      </c>
      <c r="B5721" t="s">
        <v>370</v>
      </c>
      <c r="C5721" t="s">
        <v>287</v>
      </c>
      <c r="D5721">
        <v>32</v>
      </c>
      <c r="E5721">
        <v>27</v>
      </c>
      <c r="F5721">
        <v>12</v>
      </c>
      <c r="G5721">
        <v>0</v>
      </c>
      <c r="H5721">
        <v>24</v>
      </c>
    </row>
    <row r="5722" spans="1:8">
      <c r="A5722" t="s">
        <v>1700</v>
      </c>
      <c r="B5722" t="s">
        <v>370</v>
      </c>
      <c r="C5722" t="s">
        <v>288</v>
      </c>
      <c r="D5722">
        <v>0</v>
      </c>
      <c r="E5722">
        <v>0</v>
      </c>
      <c r="F5722">
        <v>0</v>
      </c>
      <c r="G5722">
        <v>0</v>
      </c>
      <c r="H5722">
        <v>0</v>
      </c>
    </row>
    <row r="5723" spans="1:8">
      <c r="A5723" t="s">
        <v>1700</v>
      </c>
      <c r="B5723" t="s">
        <v>370</v>
      </c>
      <c r="C5723" t="s">
        <v>289</v>
      </c>
      <c r="D5723">
        <v>94</v>
      </c>
      <c r="E5723">
        <v>58</v>
      </c>
      <c r="F5723">
        <v>268</v>
      </c>
      <c r="G5723">
        <v>142</v>
      </c>
      <c r="H5723">
        <v>143</v>
      </c>
    </row>
    <row r="5724" spans="1:8">
      <c r="A5724" t="s">
        <v>1700</v>
      </c>
      <c r="B5724" t="s">
        <v>370</v>
      </c>
      <c r="C5724" t="s">
        <v>290</v>
      </c>
      <c r="D5724">
        <v>126</v>
      </c>
      <c r="E5724">
        <v>85</v>
      </c>
      <c r="F5724">
        <v>279</v>
      </c>
      <c r="G5724">
        <v>142</v>
      </c>
      <c r="H5724">
        <v>167</v>
      </c>
    </row>
    <row r="5725" spans="1:8">
      <c r="A5725" t="s">
        <v>1700</v>
      </c>
      <c r="B5725" t="s">
        <v>370</v>
      </c>
      <c r="C5725" t="s">
        <v>291</v>
      </c>
      <c r="D5725">
        <v>126</v>
      </c>
      <c r="E5725">
        <v>85</v>
      </c>
      <c r="F5725">
        <v>279</v>
      </c>
      <c r="G5725">
        <v>142</v>
      </c>
      <c r="H5725">
        <v>167</v>
      </c>
    </row>
    <row r="5726" spans="1:8">
      <c r="A5726" t="s">
        <v>1700</v>
      </c>
      <c r="B5726" t="s">
        <v>370</v>
      </c>
      <c r="C5726" t="s">
        <v>292</v>
      </c>
      <c r="D5726">
        <v>2</v>
      </c>
      <c r="E5726">
        <v>4</v>
      </c>
      <c r="F5726">
        <v>27</v>
      </c>
      <c r="G5726">
        <v>3</v>
      </c>
      <c r="H5726">
        <v>7</v>
      </c>
    </row>
    <row r="5727" spans="1:8">
      <c r="A5727" t="s">
        <v>1700</v>
      </c>
      <c r="B5727" t="s">
        <v>370</v>
      </c>
      <c r="C5727" t="s">
        <v>293</v>
      </c>
      <c r="D5727">
        <v>1</v>
      </c>
      <c r="E5727">
        <v>2</v>
      </c>
      <c r="F5727">
        <v>21</v>
      </c>
      <c r="G5727">
        <v>2</v>
      </c>
      <c r="H5727">
        <v>6</v>
      </c>
    </row>
    <row r="5728" spans="1:8">
      <c r="A5728" t="s">
        <v>1700</v>
      </c>
      <c r="B5728" t="s">
        <v>370</v>
      </c>
      <c r="C5728" t="s">
        <v>294</v>
      </c>
      <c r="D5728">
        <v>4</v>
      </c>
      <c r="E5728">
        <v>5</v>
      </c>
      <c r="F5728">
        <v>39</v>
      </c>
      <c r="G5728">
        <v>4</v>
      </c>
      <c r="H5728">
        <v>10</v>
      </c>
    </row>
    <row r="5729" spans="1:8">
      <c r="A5729" t="s">
        <v>1700</v>
      </c>
      <c r="B5729" t="s">
        <v>370</v>
      </c>
      <c r="C5729" t="s">
        <v>295</v>
      </c>
      <c r="D5729">
        <v>3</v>
      </c>
      <c r="E5729">
        <v>5</v>
      </c>
      <c r="F5729">
        <v>34</v>
      </c>
      <c r="G5729">
        <v>4</v>
      </c>
      <c r="H5729">
        <v>8</v>
      </c>
    </row>
    <row r="5730" spans="1:8">
      <c r="A5730" t="s">
        <v>1700</v>
      </c>
      <c r="B5730" t="s">
        <v>370</v>
      </c>
      <c r="C5730" t="s">
        <v>296</v>
      </c>
      <c r="D5730">
        <v>10</v>
      </c>
      <c r="E5730">
        <v>16</v>
      </c>
      <c r="F5730">
        <v>121</v>
      </c>
      <c r="G5730">
        <v>13</v>
      </c>
      <c r="H5730">
        <v>31</v>
      </c>
    </row>
    <row r="5731" spans="1:8">
      <c r="A5731" t="s">
        <v>1700</v>
      </c>
      <c r="B5731" t="s">
        <v>370</v>
      </c>
      <c r="C5731" t="s">
        <v>297</v>
      </c>
      <c r="D5731">
        <v>34826</v>
      </c>
      <c r="E5731">
        <v>36070</v>
      </c>
      <c r="F5731">
        <v>35823</v>
      </c>
      <c r="G5731">
        <v>34218</v>
      </c>
      <c r="H5731">
        <v>37158</v>
      </c>
    </row>
    <row r="5732" spans="1:8">
      <c r="A5732" t="s">
        <v>1700</v>
      </c>
      <c r="B5732" t="s">
        <v>370</v>
      </c>
      <c r="C5732" t="s">
        <v>298</v>
      </c>
      <c r="D5732">
        <v>755</v>
      </c>
      <c r="E5732">
        <v>693</v>
      </c>
      <c r="F5732">
        <v>720</v>
      </c>
      <c r="G5732">
        <v>652</v>
      </c>
      <c r="H5732">
        <v>612</v>
      </c>
    </row>
    <row r="5733" spans="1:8">
      <c r="A5733" t="s">
        <v>1700</v>
      </c>
      <c r="B5733" t="s">
        <v>370</v>
      </c>
      <c r="C5733" t="s">
        <v>299</v>
      </c>
      <c r="D5733">
        <v>221</v>
      </c>
      <c r="E5733">
        <v>253</v>
      </c>
      <c r="F5733">
        <v>310</v>
      </c>
      <c r="G5733">
        <v>384</v>
      </c>
      <c r="H5733">
        <v>461</v>
      </c>
    </row>
    <row r="5734" spans="1:8">
      <c r="A5734" t="s">
        <v>1700</v>
      </c>
      <c r="B5734" t="s">
        <v>370</v>
      </c>
      <c r="C5734" t="s">
        <v>300</v>
      </c>
      <c r="D5734">
        <v>5489</v>
      </c>
      <c r="E5734">
        <v>9480</v>
      </c>
      <c r="F5734">
        <v>11113</v>
      </c>
      <c r="G5734">
        <v>14322</v>
      </c>
      <c r="H5734">
        <v>16746</v>
      </c>
    </row>
    <row r="5735" spans="1:8">
      <c r="A5735" t="s">
        <v>1700</v>
      </c>
      <c r="B5735" t="s">
        <v>370</v>
      </c>
      <c r="C5735" t="s">
        <v>1723</v>
      </c>
      <c r="D5735">
        <v>503</v>
      </c>
      <c r="E5735">
        <v>734</v>
      </c>
      <c r="F5735">
        <v>895</v>
      </c>
      <c r="G5735">
        <v>1019</v>
      </c>
      <c r="H5735">
        <v>1094</v>
      </c>
    </row>
    <row r="5736" spans="1:8">
      <c r="A5736" t="s">
        <v>1700</v>
      </c>
      <c r="B5736" t="s">
        <v>370</v>
      </c>
      <c r="C5736" t="s">
        <v>301</v>
      </c>
      <c r="D5736">
        <v>43</v>
      </c>
      <c r="E5736">
        <v>87</v>
      </c>
      <c r="F5736">
        <v>103</v>
      </c>
      <c r="G5736">
        <v>145</v>
      </c>
      <c r="H5736">
        <v>189</v>
      </c>
    </row>
    <row r="5737" spans="1:8">
      <c r="A5737" t="s">
        <v>1700</v>
      </c>
      <c r="B5737" t="s">
        <v>370</v>
      </c>
      <c r="C5737" t="s">
        <v>302</v>
      </c>
      <c r="D5737">
        <v>491</v>
      </c>
      <c r="E5737">
        <v>610</v>
      </c>
      <c r="F5737">
        <v>731</v>
      </c>
      <c r="G5737">
        <v>912</v>
      </c>
      <c r="H5737">
        <v>1189</v>
      </c>
    </row>
    <row r="5738" spans="1:8">
      <c r="A5738" t="s">
        <v>1700</v>
      </c>
      <c r="B5738" t="s">
        <v>370</v>
      </c>
      <c r="C5738" t="s">
        <v>303</v>
      </c>
      <c r="D5738">
        <v>6244</v>
      </c>
      <c r="E5738">
        <v>10430</v>
      </c>
      <c r="F5738">
        <v>12257</v>
      </c>
      <c r="G5738">
        <v>15763</v>
      </c>
      <c r="H5738">
        <v>18585</v>
      </c>
    </row>
    <row r="5739" spans="1:8">
      <c r="A5739" t="s">
        <v>1700</v>
      </c>
      <c r="B5739" t="s">
        <v>370</v>
      </c>
      <c r="C5739" t="s">
        <v>304</v>
      </c>
      <c r="D5739">
        <v>755</v>
      </c>
      <c r="E5739">
        <v>950</v>
      </c>
      <c r="F5739">
        <v>1143</v>
      </c>
      <c r="G5739">
        <v>1441</v>
      </c>
      <c r="H5739">
        <v>1839</v>
      </c>
    </row>
    <row r="5740" spans="1:8">
      <c r="A5740" t="s">
        <v>1700</v>
      </c>
      <c r="B5740" t="s">
        <v>370</v>
      </c>
      <c r="C5740" t="s">
        <v>305</v>
      </c>
      <c r="D5740">
        <v>495174</v>
      </c>
      <c r="E5740">
        <v>495885</v>
      </c>
      <c r="F5740">
        <v>500667</v>
      </c>
      <c r="G5740">
        <v>404767</v>
      </c>
      <c r="H5740">
        <v>444262</v>
      </c>
    </row>
    <row r="5741" spans="1:8">
      <c r="A5741" t="s">
        <v>1700</v>
      </c>
      <c r="B5741" t="s">
        <v>370</v>
      </c>
      <c r="C5741" t="s">
        <v>306</v>
      </c>
      <c r="D5741">
        <v>88.9</v>
      </c>
      <c r="E5741">
        <v>88.4</v>
      </c>
      <c r="F5741">
        <v>88.8</v>
      </c>
      <c r="G5741">
        <v>70.900000000000006</v>
      </c>
      <c r="H5741">
        <v>77.8</v>
      </c>
    </row>
    <row r="5742" spans="1:8">
      <c r="A5742" t="s">
        <v>1700</v>
      </c>
      <c r="B5742" t="s">
        <v>370</v>
      </c>
      <c r="C5742" t="s">
        <v>307</v>
      </c>
      <c r="D5742">
        <v>357066</v>
      </c>
      <c r="E5742">
        <v>376065</v>
      </c>
      <c r="F5742">
        <v>357065</v>
      </c>
      <c r="G5742">
        <v>338979</v>
      </c>
      <c r="H5742">
        <v>348289</v>
      </c>
    </row>
    <row r="5743" spans="1:8">
      <c r="A5743" t="s">
        <v>1700</v>
      </c>
      <c r="B5743" t="s">
        <v>370</v>
      </c>
      <c r="C5743" t="s">
        <v>308</v>
      </c>
      <c r="D5743">
        <v>64.099999999999994</v>
      </c>
      <c r="E5743">
        <v>67</v>
      </c>
      <c r="F5743">
        <v>63.3</v>
      </c>
      <c r="G5743">
        <v>59.4</v>
      </c>
      <c r="H5743">
        <v>61</v>
      </c>
    </row>
    <row r="5744" spans="1:8">
      <c r="A5744" t="s">
        <v>1700</v>
      </c>
      <c r="B5744" t="s">
        <v>370</v>
      </c>
      <c r="C5744" t="s">
        <v>309</v>
      </c>
      <c r="D5744">
        <v>598042</v>
      </c>
      <c r="E5744">
        <v>608895</v>
      </c>
      <c r="F5744">
        <v>581793</v>
      </c>
      <c r="G5744">
        <v>540094</v>
      </c>
      <c r="H5744">
        <v>561233</v>
      </c>
    </row>
    <row r="5745" spans="1:8">
      <c r="A5745" t="s">
        <v>1700</v>
      </c>
      <c r="B5745" t="s">
        <v>370</v>
      </c>
      <c r="C5745" t="s">
        <v>310</v>
      </c>
      <c r="D5745">
        <v>624279</v>
      </c>
      <c r="E5745">
        <v>636544</v>
      </c>
      <c r="F5745">
        <v>624969</v>
      </c>
      <c r="G5745">
        <v>576904</v>
      </c>
      <c r="H5745">
        <v>607957</v>
      </c>
    </row>
    <row r="5746" spans="1:8">
      <c r="A5746" t="s">
        <v>1700</v>
      </c>
      <c r="B5746" t="s">
        <v>370</v>
      </c>
      <c r="C5746" t="s">
        <v>311</v>
      </c>
      <c r="D5746">
        <v>112.1</v>
      </c>
      <c r="E5746">
        <v>113.5</v>
      </c>
      <c r="F5746">
        <v>110.8</v>
      </c>
      <c r="G5746">
        <v>101</v>
      </c>
      <c r="H5746">
        <v>106.4</v>
      </c>
    </row>
    <row r="5747" spans="1:8">
      <c r="A5747" t="s">
        <v>1700</v>
      </c>
      <c r="B5747" t="s">
        <v>370</v>
      </c>
      <c r="C5747" t="s">
        <v>312</v>
      </c>
      <c r="D5747">
        <v>385851</v>
      </c>
      <c r="E5747">
        <v>432143</v>
      </c>
      <c r="F5747">
        <v>418487</v>
      </c>
      <c r="G5747">
        <v>411246</v>
      </c>
      <c r="H5747">
        <v>415163</v>
      </c>
    </row>
    <row r="5748" spans="1:8">
      <c r="A5748" t="s">
        <v>1700</v>
      </c>
      <c r="B5748" t="s">
        <v>370</v>
      </c>
      <c r="C5748" t="s">
        <v>313</v>
      </c>
      <c r="D5748">
        <v>69.3</v>
      </c>
      <c r="E5748">
        <v>77</v>
      </c>
      <c r="F5748">
        <v>74.2</v>
      </c>
      <c r="G5748">
        <v>72</v>
      </c>
      <c r="H5748">
        <v>72.7</v>
      </c>
    </row>
    <row r="5749" spans="1:8">
      <c r="A5749" t="s">
        <v>1700</v>
      </c>
      <c r="B5749" t="s">
        <v>370</v>
      </c>
      <c r="C5749" t="s">
        <v>314</v>
      </c>
      <c r="D5749">
        <v>1867704</v>
      </c>
      <c r="E5749">
        <v>1950896</v>
      </c>
      <c r="F5749">
        <v>1915573</v>
      </c>
      <c r="G5749">
        <v>1743962</v>
      </c>
      <c r="H5749">
        <v>1820568</v>
      </c>
    </row>
    <row r="5750" spans="1:8">
      <c r="A5750" t="s">
        <v>1700</v>
      </c>
      <c r="B5750" t="s">
        <v>370</v>
      </c>
      <c r="C5750" t="s">
        <v>315</v>
      </c>
      <c r="D5750">
        <v>5.7</v>
      </c>
      <c r="E5750">
        <v>5.79</v>
      </c>
      <c r="F5750">
        <v>5.62</v>
      </c>
      <c r="G5750">
        <v>5.31</v>
      </c>
      <c r="H5750">
        <v>5.26</v>
      </c>
    </row>
    <row r="5751" spans="1:8">
      <c r="A5751" t="s">
        <v>1700</v>
      </c>
      <c r="B5751" t="s">
        <v>370</v>
      </c>
      <c r="C5751" t="s">
        <v>316</v>
      </c>
      <c r="D5751">
        <v>335.4</v>
      </c>
      <c r="E5751">
        <v>347.8</v>
      </c>
      <c r="F5751">
        <v>339.6</v>
      </c>
      <c r="G5751">
        <v>305.39999999999998</v>
      </c>
      <c r="H5751">
        <v>318.8</v>
      </c>
    </row>
    <row r="5752" spans="1:8">
      <c r="A5752" t="s">
        <v>1700</v>
      </c>
      <c r="B5752" t="s">
        <v>370</v>
      </c>
      <c r="C5752" t="s">
        <v>317</v>
      </c>
      <c r="D5752">
        <v>1862370</v>
      </c>
      <c r="E5752">
        <v>1940638</v>
      </c>
      <c r="F5752">
        <v>1901188</v>
      </c>
      <c r="G5752">
        <v>1731896</v>
      </c>
      <c r="H5752">
        <v>1815672</v>
      </c>
    </row>
    <row r="5753" spans="1:8">
      <c r="A5753" t="s">
        <v>1700</v>
      </c>
      <c r="B5753" t="s">
        <v>370</v>
      </c>
      <c r="C5753" t="s">
        <v>318</v>
      </c>
      <c r="D5753">
        <v>495018</v>
      </c>
      <c r="E5753">
        <v>495711</v>
      </c>
      <c r="F5753">
        <v>500516</v>
      </c>
      <c r="G5753">
        <v>404635</v>
      </c>
      <c r="H5753">
        <v>444115</v>
      </c>
    </row>
    <row r="5754" spans="1:8">
      <c r="A5754" t="s">
        <v>1700</v>
      </c>
      <c r="B5754" t="s">
        <v>370</v>
      </c>
      <c r="C5754" t="s">
        <v>319</v>
      </c>
      <c r="D5754">
        <v>205573</v>
      </c>
      <c r="E5754">
        <v>218602</v>
      </c>
      <c r="F5754">
        <v>219756</v>
      </c>
      <c r="G5754">
        <v>200563</v>
      </c>
      <c r="H5754">
        <v>205046</v>
      </c>
    </row>
    <row r="5755" spans="1:8">
      <c r="A5755" t="s">
        <v>1700</v>
      </c>
      <c r="B5755" t="s">
        <v>370</v>
      </c>
      <c r="C5755" t="s">
        <v>320</v>
      </c>
      <c r="D5755">
        <v>479250</v>
      </c>
      <c r="E5755">
        <v>485486</v>
      </c>
      <c r="F5755">
        <v>494591</v>
      </c>
      <c r="G5755">
        <v>451058</v>
      </c>
      <c r="H5755">
        <v>470330</v>
      </c>
    </row>
    <row r="5756" spans="1:8">
      <c r="A5756" t="s">
        <v>1700</v>
      </c>
      <c r="B5756" t="s">
        <v>370</v>
      </c>
      <c r="C5756" t="s">
        <v>321</v>
      </c>
      <c r="D5756">
        <v>245425</v>
      </c>
      <c r="E5756">
        <v>278458</v>
      </c>
      <c r="F5756">
        <v>284871</v>
      </c>
      <c r="G5756">
        <v>263771</v>
      </c>
      <c r="H5756">
        <v>264447</v>
      </c>
    </row>
    <row r="5757" spans="1:8">
      <c r="A5757" t="s">
        <v>1700</v>
      </c>
      <c r="B5757" t="s">
        <v>370</v>
      </c>
      <c r="C5757" t="s">
        <v>322</v>
      </c>
      <c r="D5757">
        <v>1425266</v>
      </c>
      <c r="E5757">
        <v>1478258</v>
      </c>
      <c r="F5757">
        <v>1499734</v>
      </c>
      <c r="G5757">
        <v>1320027</v>
      </c>
      <c r="H5757">
        <v>1383938</v>
      </c>
    </row>
    <row r="5758" spans="1:8">
      <c r="A5758" t="s">
        <v>1700</v>
      </c>
      <c r="B5758" t="s">
        <v>370</v>
      </c>
      <c r="C5758" t="s">
        <v>323</v>
      </c>
      <c r="D5758">
        <v>5569</v>
      </c>
      <c r="E5758">
        <v>5609</v>
      </c>
      <c r="F5758">
        <v>5640</v>
      </c>
      <c r="G5758">
        <v>5710</v>
      </c>
      <c r="H5758">
        <v>5711</v>
      </c>
    </row>
    <row r="5759" spans="1:8">
      <c r="A5759" t="s">
        <v>1700</v>
      </c>
      <c r="B5759" t="s">
        <v>370</v>
      </c>
      <c r="C5759" t="s">
        <v>324</v>
      </c>
      <c r="D5759">
        <v>1680</v>
      </c>
      <c r="E5759">
        <v>690</v>
      </c>
      <c r="F5759">
        <v>3175</v>
      </c>
      <c r="G5759">
        <v>4641</v>
      </c>
      <c r="H5759">
        <v>1234</v>
      </c>
    </row>
    <row r="5760" spans="1:8">
      <c r="A5760" t="s">
        <v>1700</v>
      </c>
      <c r="B5760" t="s">
        <v>370</v>
      </c>
      <c r="C5760" t="s">
        <v>325</v>
      </c>
      <c r="D5760">
        <v>0</v>
      </c>
      <c r="E5760">
        <v>0</v>
      </c>
      <c r="F5760">
        <v>0</v>
      </c>
      <c r="G5760">
        <v>0</v>
      </c>
      <c r="H5760">
        <v>0</v>
      </c>
    </row>
    <row r="5761" spans="1:8">
      <c r="A5761" t="s">
        <v>1700</v>
      </c>
      <c r="B5761" t="s">
        <v>370</v>
      </c>
      <c r="C5761" t="s">
        <v>326</v>
      </c>
      <c r="D5761">
        <v>5434</v>
      </c>
      <c r="E5761">
        <v>5909</v>
      </c>
      <c r="F5761">
        <v>6142</v>
      </c>
      <c r="G5761">
        <v>4588</v>
      </c>
      <c r="H5761">
        <v>4301</v>
      </c>
    </row>
    <row r="5762" spans="1:8">
      <c r="A5762" t="s">
        <v>1700</v>
      </c>
      <c r="B5762" t="s">
        <v>370</v>
      </c>
      <c r="C5762" t="s">
        <v>327</v>
      </c>
      <c r="D5762">
        <v>11731</v>
      </c>
      <c r="E5762">
        <v>8395</v>
      </c>
      <c r="F5762">
        <v>3280</v>
      </c>
      <c r="G5762">
        <v>2779</v>
      </c>
      <c r="H5762">
        <v>3192</v>
      </c>
    </row>
    <row r="5763" spans="1:8">
      <c r="A5763" t="s">
        <v>1700</v>
      </c>
      <c r="B5763" t="s">
        <v>370</v>
      </c>
      <c r="C5763" t="s">
        <v>1724</v>
      </c>
      <c r="D5763">
        <v>318</v>
      </c>
      <c r="E5763">
        <v>263</v>
      </c>
      <c r="F5763">
        <v>228</v>
      </c>
      <c r="G5763">
        <v>206</v>
      </c>
      <c r="H5763">
        <v>206</v>
      </c>
    </row>
    <row r="5764" spans="1:8">
      <c r="A5764" t="s">
        <v>1700</v>
      </c>
      <c r="B5764" t="s">
        <v>370</v>
      </c>
      <c r="C5764" t="s">
        <v>328</v>
      </c>
      <c r="D5764">
        <v>25191</v>
      </c>
      <c r="E5764">
        <v>25647</v>
      </c>
      <c r="F5764">
        <v>25840</v>
      </c>
      <c r="G5764">
        <v>25085</v>
      </c>
      <c r="H5764">
        <v>26302</v>
      </c>
    </row>
    <row r="5765" spans="1:8">
      <c r="A5765" t="s">
        <v>1700</v>
      </c>
      <c r="B5765" t="s">
        <v>370</v>
      </c>
      <c r="C5765" t="s">
        <v>329</v>
      </c>
      <c r="D5765">
        <v>13927</v>
      </c>
      <c r="E5765">
        <v>18862</v>
      </c>
      <c r="F5765">
        <v>20988</v>
      </c>
      <c r="G5765">
        <v>15649</v>
      </c>
      <c r="H5765">
        <v>14029</v>
      </c>
    </row>
    <row r="5766" spans="1:8">
      <c r="A5766" t="s">
        <v>1700</v>
      </c>
      <c r="B5766" t="s">
        <v>370</v>
      </c>
      <c r="C5766" t="s">
        <v>330</v>
      </c>
      <c r="D5766">
        <v>56283</v>
      </c>
      <c r="E5766">
        <v>58812</v>
      </c>
      <c r="F5766">
        <v>56249</v>
      </c>
      <c r="G5766">
        <v>48101</v>
      </c>
      <c r="H5766">
        <v>47824</v>
      </c>
    </row>
    <row r="5767" spans="1:8">
      <c r="A5767" t="s">
        <v>1700</v>
      </c>
      <c r="B5767" t="s">
        <v>370</v>
      </c>
      <c r="C5767" t="s">
        <v>331</v>
      </c>
      <c r="D5767">
        <v>904</v>
      </c>
      <c r="E5767">
        <v>893</v>
      </c>
      <c r="F5767">
        <v>564</v>
      </c>
      <c r="G5767">
        <v>534</v>
      </c>
      <c r="H5767">
        <v>538</v>
      </c>
    </row>
    <row r="5768" spans="1:8">
      <c r="A5768" t="s">
        <v>1700</v>
      </c>
      <c r="B5768" t="s">
        <v>370</v>
      </c>
      <c r="C5768" t="s">
        <v>332</v>
      </c>
      <c r="D5768">
        <v>10950</v>
      </c>
      <c r="E5768">
        <v>9437</v>
      </c>
      <c r="F5768">
        <v>6063</v>
      </c>
      <c r="G5768">
        <v>6014</v>
      </c>
      <c r="H5768">
        <v>5301</v>
      </c>
    </row>
    <row r="5769" spans="1:8">
      <c r="A5769" t="s">
        <v>1700</v>
      </c>
      <c r="B5769" t="s">
        <v>370</v>
      </c>
      <c r="C5769" t="s">
        <v>1725</v>
      </c>
      <c r="D5769">
        <v>168</v>
      </c>
      <c r="E5769">
        <v>167</v>
      </c>
      <c r="F5769">
        <v>118</v>
      </c>
      <c r="G5769">
        <v>118</v>
      </c>
      <c r="H5769">
        <v>118</v>
      </c>
    </row>
    <row r="5770" spans="1:8">
      <c r="A5770" t="s">
        <v>1700</v>
      </c>
      <c r="B5770" t="s">
        <v>370</v>
      </c>
      <c r="C5770" t="s">
        <v>333</v>
      </c>
      <c r="D5770">
        <v>2299</v>
      </c>
      <c r="E5770">
        <v>2255</v>
      </c>
      <c r="F5770">
        <v>2216</v>
      </c>
      <c r="G5770">
        <v>2151</v>
      </c>
      <c r="H5770">
        <v>2071</v>
      </c>
    </row>
    <row r="5771" spans="1:8">
      <c r="A5771" t="s">
        <v>1700</v>
      </c>
      <c r="B5771" t="s">
        <v>370</v>
      </c>
      <c r="C5771" t="s">
        <v>334</v>
      </c>
      <c r="D5771">
        <v>14153</v>
      </c>
      <c r="E5771">
        <v>12585</v>
      </c>
      <c r="F5771">
        <v>8843</v>
      </c>
      <c r="G5771">
        <v>8699</v>
      </c>
      <c r="H5771">
        <v>7910</v>
      </c>
    </row>
    <row r="5772" spans="1:8">
      <c r="A5772" t="s">
        <v>1700</v>
      </c>
      <c r="B5772" t="s">
        <v>370</v>
      </c>
      <c r="C5772" t="s">
        <v>335</v>
      </c>
      <c r="D5772">
        <v>6338</v>
      </c>
      <c r="E5772">
        <v>6801</v>
      </c>
      <c r="F5772">
        <v>6706</v>
      </c>
      <c r="G5772">
        <v>5122</v>
      </c>
      <c r="H5772">
        <v>4839</v>
      </c>
    </row>
    <row r="5773" spans="1:8">
      <c r="A5773" t="s">
        <v>1700</v>
      </c>
      <c r="B5773" t="s">
        <v>370</v>
      </c>
      <c r="C5773" t="s">
        <v>336</v>
      </c>
      <c r="D5773">
        <v>22681</v>
      </c>
      <c r="E5773">
        <v>17832</v>
      </c>
      <c r="F5773">
        <v>9343</v>
      </c>
      <c r="G5773">
        <v>8793</v>
      </c>
      <c r="H5773">
        <v>8493</v>
      </c>
    </row>
    <row r="5774" spans="1:8">
      <c r="A5774" t="s">
        <v>1700</v>
      </c>
      <c r="B5774" t="s">
        <v>370</v>
      </c>
      <c r="C5774" t="s">
        <v>337</v>
      </c>
      <c r="D5774">
        <v>27490</v>
      </c>
      <c r="E5774">
        <v>27902</v>
      </c>
      <c r="F5774">
        <v>28056</v>
      </c>
      <c r="G5774">
        <v>27236</v>
      </c>
      <c r="H5774">
        <v>28373</v>
      </c>
    </row>
    <row r="5775" spans="1:8">
      <c r="A5775" t="s">
        <v>1700</v>
      </c>
      <c r="B5775" t="s">
        <v>370</v>
      </c>
      <c r="C5775" t="s">
        <v>338</v>
      </c>
      <c r="D5775">
        <v>70436</v>
      </c>
      <c r="E5775">
        <v>71396</v>
      </c>
      <c r="F5775">
        <v>65092</v>
      </c>
      <c r="G5775">
        <v>56800</v>
      </c>
      <c r="H5775">
        <v>55734</v>
      </c>
    </row>
    <row r="5776" spans="1:8">
      <c r="A5776" t="s">
        <v>1700</v>
      </c>
      <c r="B5776" t="s">
        <v>370</v>
      </c>
      <c r="C5776" t="s">
        <v>339</v>
      </c>
      <c r="D5776">
        <v>47755</v>
      </c>
      <c r="E5776">
        <v>53565</v>
      </c>
      <c r="F5776">
        <v>55749</v>
      </c>
      <c r="G5776">
        <v>48007</v>
      </c>
      <c r="H5776">
        <v>47241</v>
      </c>
    </row>
    <row r="5777" spans="1:8">
      <c r="A5777" t="s">
        <v>1700</v>
      </c>
      <c r="B5777" t="s">
        <v>370</v>
      </c>
      <c r="C5777" t="s">
        <v>340</v>
      </c>
      <c r="D5777">
        <v>273</v>
      </c>
      <c r="E5777">
        <v>333</v>
      </c>
      <c r="F5777">
        <v>280</v>
      </c>
      <c r="G5777">
        <v>247</v>
      </c>
      <c r="H5777">
        <v>316</v>
      </c>
    </row>
    <row r="5778" spans="1:8">
      <c r="A5778" t="s">
        <v>1700</v>
      </c>
      <c r="B5778" t="s">
        <v>370</v>
      </c>
      <c r="C5778" t="s">
        <v>341</v>
      </c>
      <c r="D5778">
        <v>244</v>
      </c>
      <c r="E5778">
        <v>229</v>
      </c>
      <c r="F5778">
        <v>219</v>
      </c>
      <c r="G5778">
        <v>222</v>
      </c>
      <c r="H5778">
        <v>209</v>
      </c>
    </row>
    <row r="5779" spans="1:8">
      <c r="A5779" t="s">
        <v>1700</v>
      </c>
      <c r="B5779" t="s">
        <v>370</v>
      </c>
      <c r="C5779" t="s">
        <v>342</v>
      </c>
      <c r="D5779">
        <v>102308</v>
      </c>
      <c r="E5779">
        <v>97243</v>
      </c>
      <c r="F5779">
        <v>97358</v>
      </c>
      <c r="G5779">
        <v>103501</v>
      </c>
      <c r="H5779">
        <v>108318</v>
      </c>
    </row>
    <row r="5780" spans="1:8">
      <c r="A5780" t="s">
        <v>1700</v>
      </c>
      <c r="B5780" t="s">
        <v>370</v>
      </c>
      <c r="C5780" t="s">
        <v>1726</v>
      </c>
      <c r="D5780">
        <v>3708</v>
      </c>
      <c r="E5780">
        <v>3751</v>
      </c>
      <c r="F5780">
        <v>3847</v>
      </c>
      <c r="G5780">
        <v>4308</v>
      </c>
      <c r="H5780">
        <v>4694</v>
      </c>
    </row>
    <row r="5781" spans="1:8">
      <c r="A5781" t="s">
        <v>1700</v>
      </c>
      <c r="B5781" t="s">
        <v>370</v>
      </c>
      <c r="C5781" t="s">
        <v>343</v>
      </c>
      <c r="D5781">
        <v>0</v>
      </c>
      <c r="E5781">
        <v>0</v>
      </c>
      <c r="F5781">
        <v>0</v>
      </c>
      <c r="G5781">
        <v>0</v>
      </c>
      <c r="H5781">
        <v>0</v>
      </c>
    </row>
    <row r="5782" spans="1:8">
      <c r="A5782" t="s">
        <v>1700</v>
      </c>
      <c r="B5782" t="s">
        <v>370</v>
      </c>
      <c r="C5782" t="s">
        <v>344</v>
      </c>
      <c r="D5782">
        <v>102552</v>
      </c>
      <c r="E5782">
        <v>97473</v>
      </c>
      <c r="F5782">
        <v>97576</v>
      </c>
      <c r="G5782">
        <v>103724</v>
      </c>
      <c r="H5782">
        <v>108528</v>
      </c>
    </row>
    <row r="5783" spans="1:8">
      <c r="A5783" t="s">
        <v>1700</v>
      </c>
      <c r="B5783" t="s">
        <v>370</v>
      </c>
      <c r="C5783" t="s">
        <v>345</v>
      </c>
      <c r="D5783">
        <v>244</v>
      </c>
      <c r="E5783">
        <v>229</v>
      </c>
      <c r="F5783">
        <v>219</v>
      </c>
      <c r="G5783">
        <v>222</v>
      </c>
      <c r="H5783">
        <v>209</v>
      </c>
    </row>
    <row r="5784" spans="1:8">
      <c r="A5784" t="s">
        <v>1700</v>
      </c>
      <c r="B5784" t="s">
        <v>370</v>
      </c>
      <c r="C5784" t="s">
        <v>346</v>
      </c>
      <c r="D5784">
        <v>401</v>
      </c>
      <c r="E5784">
        <v>559</v>
      </c>
      <c r="F5784">
        <v>437</v>
      </c>
      <c r="G5784">
        <v>553</v>
      </c>
      <c r="H5784">
        <v>652</v>
      </c>
    </row>
    <row r="5785" spans="1:8">
      <c r="A5785" t="s">
        <v>1700</v>
      </c>
      <c r="B5785" t="s">
        <v>370</v>
      </c>
      <c r="C5785" t="s">
        <v>347</v>
      </c>
      <c r="D5785">
        <v>8149</v>
      </c>
      <c r="E5785">
        <v>9015</v>
      </c>
      <c r="F5785">
        <v>9330</v>
      </c>
      <c r="G5785">
        <v>8312</v>
      </c>
      <c r="H5785">
        <v>7828</v>
      </c>
    </row>
    <row r="5786" spans="1:8">
      <c r="A5786" t="s">
        <v>1700</v>
      </c>
      <c r="B5786" t="s">
        <v>371</v>
      </c>
      <c r="C5786" t="s">
        <v>133</v>
      </c>
      <c r="D5786">
        <v>0</v>
      </c>
      <c r="E5786">
        <v>0</v>
      </c>
      <c r="F5786">
        <v>0</v>
      </c>
      <c r="G5786">
        <v>0</v>
      </c>
      <c r="H5786">
        <v>0</v>
      </c>
    </row>
    <row r="5787" spans="1:8">
      <c r="A5787" t="s">
        <v>1700</v>
      </c>
      <c r="B5787" t="s">
        <v>371</v>
      </c>
      <c r="C5787" t="s">
        <v>134</v>
      </c>
      <c r="D5787">
        <v>14058</v>
      </c>
      <c r="E5787">
        <v>13224</v>
      </c>
      <c r="F5787">
        <v>12725</v>
      </c>
      <c r="G5787">
        <v>20580</v>
      </c>
      <c r="H5787">
        <v>15476</v>
      </c>
    </row>
    <row r="5788" spans="1:8">
      <c r="A5788" t="s">
        <v>1700</v>
      </c>
      <c r="B5788" t="s">
        <v>371</v>
      </c>
      <c r="C5788" t="s">
        <v>135</v>
      </c>
      <c r="D5788">
        <v>14058</v>
      </c>
      <c r="E5788">
        <v>13224</v>
      </c>
      <c r="F5788">
        <v>12725</v>
      </c>
      <c r="G5788">
        <v>20580</v>
      </c>
      <c r="H5788">
        <v>15476</v>
      </c>
    </row>
    <row r="5789" spans="1:8">
      <c r="A5789" t="s">
        <v>1700</v>
      </c>
      <c r="B5789" t="s">
        <v>371</v>
      </c>
      <c r="C5789" t="s">
        <v>136</v>
      </c>
      <c r="D5789">
        <v>14058</v>
      </c>
      <c r="E5789">
        <v>13224</v>
      </c>
      <c r="F5789">
        <v>12725</v>
      </c>
      <c r="G5789">
        <v>20580</v>
      </c>
      <c r="H5789">
        <v>15476</v>
      </c>
    </row>
    <row r="5790" spans="1:8">
      <c r="A5790" t="s">
        <v>1700</v>
      </c>
      <c r="B5790" t="s">
        <v>371</v>
      </c>
      <c r="C5790" t="s">
        <v>137</v>
      </c>
      <c r="D5790">
        <v>366</v>
      </c>
      <c r="E5790">
        <v>384</v>
      </c>
      <c r="F5790">
        <v>369</v>
      </c>
      <c r="G5790">
        <v>347</v>
      </c>
      <c r="H5790">
        <v>384</v>
      </c>
    </row>
    <row r="5791" spans="1:8">
      <c r="A5791" t="s">
        <v>1700</v>
      </c>
      <c r="B5791" t="s">
        <v>371</v>
      </c>
      <c r="C5791" t="s">
        <v>138</v>
      </c>
      <c r="D5791">
        <v>366</v>
      </c>
      <c r="E5791">
        <v>384</v>
      </c>
      <c r="F5791">
        <v>369</v>
      </c>
      <c r="G5791">
        <v>347</v>
      </c>
      <c r="H5791">
        <v>384</v>
      </c>
    </row>
    <row r="5792" spans="1:8">
      <c r="A5792" t="s">
        <v>1700</v>
      </c>
      <c r="B5792" t="s">
        <v>371</v>
      </c>
      <c r="C5792" t="s">
        <v>139</v>
      </c>
      <c r="D5792">
        <v>366</v>
      </c>
      <c r="E5792">
        <v>384</v>
      </c>
      <c r="F5792">
        <v>369</v>
      </c>
      <c r="G5792">
        <v>347</v>
      </c>
      <c r="H5792">
        <v>384</v>
      </c>
    </row>
    <row r="5793" spans="1:8">
      <c r="A5793" t="s">
        <v>1700</v>
      </c>
      <c r="B5793" t="s">
        <v>371</v>
      </c>
      <c r="C5793" t="s">
        <v>1701</v>
      </c>
      <c r="D5793">
        <v>0</v>
      </c>
      <c r="E5793">
        <v>0</v>
      </c>
      <c r="F5793">
        <v>0</v>
      </c>
      <c r="G5793">
        <v>0</v>
      </c>
      <c r="H5793">
        <v>0</v>
      </c>
    </row>
    <row r="5794" spans="1:8">
      <c r="A5794" t="s">
        <v>1700</v>
      </c>
      <c r="B5794" t="s">
        <v>371</v>
      </c>
      <c r="C5794" t="s">
        <v>1702</v>
      </c>
      <c r="D5794">
        <v>0</v>
      </c>
      <c r="E5794">
        <v>0</v>
      </c>
      <c r="F5794">
        <v>0</v>
      </c>
      <c r="G5794">
        <v>0</v>
      </c>
      <c r="H5794">
        <v>0</v>
      </c>
    </row>
    <row r="5795" spans="1:8">
      <c r="A5795" t="s">
        <v>1700</v>
      </c>
      <c r="B5795" t="s">
        <v>371</v>
      </c>
      <c r="C5795" t="s">
        <v>140</v>
      </c>
      <c r="D5795">
        <v>5115</v>
      </c>
      <c r="E5795">
        <v>4682</v>
      </c>
      <c r="F5795">
        <v>3725</v>
      </c>
      <c r="G5795">
        <v>4806</v>
      </c>
      <c r="H5795">
        <v>4061</v>
      </c>
    </row>
    <row r="5796" spans="1:8">
      <c r="A5796" t="s">
        <v>1700</v>
      </c>
      <c r="B5796" t="s">
        <v>371</v>
      </c>
      <c r="C5796" t="s">
        <v>141</v>
      </c>
      <c r="D5796">
        <v>301</v>
      </c>
      <c r="E5796">
        <v>374</v>
      </c>
      <c r="F5796">
        <v>349</v>
      </c>
      <c r="G5796">
        <v>410</v>
      </c>
      <c r="H5796">
        <v>373</v>
      </c>
    </row>
    <row r="5797" spans="1:8">
      <c r="A5797" t="s">
        <v>1700</v>
      </c>
      <c r="B5797" t="s">
        <v>371</v>
      </c>
      <c r="C5797" t="s">
        <v>142</v>
      </c>
      <c r="D5797">
        <v>5115</v>
      </c>
      <c r="E5797">
        <v>4682</v>
      </c>
      <c r="F5797">
        <v>3725</v>
      </c>
      <c r="G5797">
        <v>4806</v>
      </c>
      <c r="H5797">
        <v>4061</v>
      </c>
    </row>
    <row r="5798" spans="1:8">
      <c r="A5798" t="s">
        <v>1700</v>
      </c>
      <c r="B5798" t="s">
        <v>371</v>
      </c>
      <c r="C5798" t="s">
        <v>143</v>
      </c>
      <c r="D5798">
        <v>15495</v>
      </c>
      <c r="E5798">
        <v>15578</v>
      </c>
      <c r="F5798">
        <v>14958</v>
      </c>
      <c r="G5798">
        <v>13857</v>
      </c>
      <c r="H5798">
        <v>14656</v>
      </c>
    </row>
    <row r="5799" spans="1:8">
      <c r="A5799" t="s">
        <v>1700</v>
      </c>
      <c r="B5799" t="s">
        <v>371</v>
      </c>
      <c r="C5799" t="s">
        <v>144</v>
      </c>
      <c r="D5799">
        <v>46645</v>
      </c>
      <c r="E5799">
        <v>45831</v>
      </c>
      <c r="F5799">
        <v>44373</v>
      </c>
      <c r="G5799">
        <v>42357</v>
      </c>
      <c r="H5799">
        <v>44556</v>
      </c>
    </row>
    <row r="5800" spans="1:8">
      <c r="A5800" t="s">
        <v>1700</v>
      </c>
      <c r="B5800" t="s">
        <v>371</v>
      </c>
      <c r="C5800" t="s">
        <v>145</v>
      </c>
      <c r="D5800">
        <v>70062</v>
      </c>
      <c r="E5800">
        <v>73992</v>
      </c>
      <c r="F5800">
        <v>72438</v>
      </c>
      <c r="G5800">
        <v>67355</v>
      </c>
      <c r="H5800">
        <v>66765</v>
      </c>
    </row>
    <row r="5801" spans="1:8">
      <c r="A5801" t="s">
        <v>1700</v>
      </c>
      <c r="B5801" t="s">
        <v>371</v>
      </c>
      <c r="C5801" t="s">
        <v>146</v>
      </c>
      <c r="D5801">
        <v>0</v>
      </c>
      <c r="E5801">
        <v>0</v>
      </c>
      <c r="F5801">
        <v>0</v>
      </c>
      <c r="G5801">
        <v>0</v>
      </c>
      <c r="H5801">
        <v>0</v>
      </c>
    </row>
    <row r="5802" spans="1:8">
      <c r="A5802" t="s">
        <v>1700</v>
      </c>
      <c r="B5802" t="s">
        <v>371</v>
      </c>
      <c r="C5802" t="s">
        <v>147</v>
      </c>
      <c r="D5802">
        <v>0</v>
      </c>
      <c r="E5802">
        <v>0</v>
      </c>
      <c r="F5802">
        <v>0</v>
      </c>
      <c r="G5802">
        <v>0</v>
      </c>
      <c r="H5802">
        <v>0</v>
      </c>
    </row>
    <row r="5803" spans="1:8">
      <c r="A5803" t="s">
        <v>1700</v>
      </c>
      <c r="B5803" t="s">
        <v>371</v>
      </c>
      <c r="C5803" t="s">
        <v>1703</v>
      </c>
      <c r="D5803">
        <v>2</v>
      </c>
      <c r="E5803">
        <v>2</v>
      </c>
      <c r="F5803">
        <v>2</v>
      </c>
      <c r="G5803">
        <v>2</v>
      </c>
      <c r="H5803">
        <v>2</v>
      </c>
    </row>
    <row r="5804" spans="1:8">
      <c r="A5804" t="s">
        <v>1700</v>
      </c>
      <c r="B5804" t="s">
        <v>371</v>
      </c>
      <c r="C5804" t="s">
        <v>148</v>
      </c>
      <c r="D5804">
        <v>0</v>
      </c>
      <c r="E5804">
        <v>0</v>
      </c>
      <c r="F5804">
        <v>0</v>
      </c>
      <c r="G5804">
        <v>0</v>
      </c>
      <c r="H5804">
        <v>0</v>
      </c>
    </row>
    <row r="5805" spans="1:8">
      <c r="A5805" t="s">
        <v>1700</v>
      </c>
      <c r="B5805" t="s">
        <v>371</v>
      </c>
      <c r="C5805" t="s">
        <v>149</v>
      </c>
      <c r="D5805">
        <v>0</v>
      </c>
      <c r="E5805">
        <v>0</v>
      </c>
      <c r="F5805">
        <v>0</v>
      </c>
      <c r="G5805">
        <v>0</v>
      </c>
      <c r="H5805">
        <v>0</v>
      </c>
    </row>
    <row r="5806" spans="1:8">
      <c r="A5806" t="s">
        <v>1700</v>
      </c>
      <c r="B5806" t="s">
        <v>371</v>
      </c>
      <c r="C5806" t="s">
        <v>150</v>
      </c>
      <c r="D5806">
        <v>0</v>
      </c>
      <c r="E5806">
        <v>0</v>
      </c>
      <c r="F5806">
        <v>0</v>
      </c>
      <c r="G5806">
        <v>0</v>
      </c>
      <c r="H5806">
        <v>0</v>
      </c>
    </row>
    <row r="5807" spans="1:8">
      <c r="A5807" t="s">
        <v>1700</v>
      </c>
      <c r="B5807" t="s">
        <v>371</v>
      </c>
      <c r="C5807" t="s">
        <v>151</v>
      </c>
      <c r="D5807">
        <v>570</v>
      </c>
      <c r="E5807">
        <v>276</v>
      </c>
      <c r="F5807">
        <v>205</v>
      </c>
      <c r="G5807">
        <v>139</v>
      </c>
      <c r="H5807">
        <v>271</v>
      </c>
    </row>
    <row r="5808" spans="1:8">
      <c r="A5808" t="s">
        <v>1700</v>
      </c>
      <c r="B5808" t="s">
        <v>371</v>
      </c>
      <c r="C5808" t="s">
        <v>152</v>
      </c>
      <c r="D5808">
        <v>688946</v>
      </c>
      <c r="E5808">
        <v>649090</v>
      </c>
      <c r="F5808">
        <v>566093</v>
      </c>
      <c r="G5808">
        <v>533003</v>
      </c>
      <c r="H5808">
        <v>595265</v>
      </c>
    </row>
    <row r="5809" spans="1:8">
      <c r="A5809" t="s">
        <v>1700</v>
      </c>
      <c r="B5809" t="s">
        <v>371</v>
      </c>
      <c r="C5809" t="s">
        <v>1704</v>
      </c>
      <c r="D5809">
        <v>11261</v>
      </c>
      <c r="E5809">
        <v>10471</v>
      </c>
      <c r="F5809">
        <v>10465</v>
      </c>
      <c r="G5809">
        <v>10488</v>
      </c>
      <c r="H5809">
        <v>10242</v>
      </c>
    </row>
    <row r="5810" spans="1:8">
      <c r="A5810" t="s">
        <v>1700</v>
      </c>
      <c r="B5810" t="s">
        <v>371</v>
      </c>
      <c r="C5810" t="s">
        <v>153</v>
      </c>
      <c r="D5810">
        <v>20281</v>
      </c>
      <c r="E5810">
        <v>18821</v>
      </c>
      <c r="F5810">
        <v>18364</v>
      </c>
      <c r="G5810">
        <v>18199</v>
      </c>
      <c r="H5810">
        <v>20877</v>
      </c>
    </row>
    <row r="5811" spans="1:8">
      <c r="A5811" t="s">
        <v>1700</v>
      </c>
      <c r="B5811" t="s">
        <v>371</v>
      </c>
      <c r="C5811" t="s">
        <v>154</v>
      </c>
      <c r="D5811">
        <v>0</v>
      </c>
      <c r="E5811">
        <v>0</v>
      </c>
      <c r="F5811">
        <v>0</v>
      </c>
      <c r="G5811">
        <v>0</v>
      </c>
      <c r="H5811">
        <v>0</v>
      </c>
    </row>
    <row r="5812" spans="1:8">
      <c r="A5812" t="s">
        <v>1700</v>
      </c>
      <c r="B5812" t="s">
        <v>371</v>
      </c>
      <c r="C5812" t="s">
        <v>155</v>
      </c>
      <c r="D5812">
        <v>20281</v>
      </c>
      <c r="E5812">
        <v>18821</v>
      </c>
      <c r="F5812">
        <v>18364</v>
      </c>
      <c r="G5812">
        <v>18199</v>
      </c>
      <c r="H5812">
        <v>20877</v>
      </c>
    </row>
    <row r="5813" spans="1:8">
      <c r="A5813" t="s">
        <v>1700</v>
      </c>
      <c r="B5813" t="s">
        <v>371</v>
      </c>
      <c r="C5813" t="s">
        <v>156</v>
      </c>
      <c r="D5813">
        <v>0</v>
      </c>
      <c r="E5813">
        <v>0</v>
      </c>
      <c r="F5813">
        <v>0</v>
      </c>
      <c r="G5813">
        <v>0</v>
      </c>
      <c r="H5813">
        <v>0</v>
      </c>
    </row>
    <row r="5814" spans="1:8">
      <c r="A5814" t="s">
        <v>1700</v>
      </c>
      <c r="B5814" t="s">
        <v>371</v>
      </c>
      <c r="C5814" t="s">
        <v>157</v>
      </c>
      <c r="D5814">
        <v>709796</v>
      </c>
      <c r="E5814">
        <v>668188</v>
      </c>
      <c r="F5814">
        <v>584662</v>
      </c>
      <c r="G5814">
        <v>551341</v>
      </c>
      <c r="H5814">
        <v>616413</v>
      </c>
    </row>
    <row r="5815" spans="1:8">
      <c r="A5815" t="s">
        <v>1700</v>
      </c>
      <c r="B5815" t="s">
        <v>371</v>
      </c>
      <c r="C5815" t="s">
        <v>158</v>
      </c>
      <c r="D5815">
        <v>20851</v>
      </c>
      <c r="E5815">
        <v>19097</v>
      </c>
      <c r="F5815">
        <v>18569</v>
      </c>
      <c r="G5815">
        <v>18339</v>
      </c>
      <c r="H5815">
        <v>21148</v>
      </c>
    </row>
    <row r="5816" spans="1:8">
      <c r="A5816" t="s">
        <v>1700</v>
      </c>
      <c r="B5816" t="s">
        <v>371</v>
      </c>
      <c r="C5816" t="s">
        <v>159</v>
      </c>
      <c r="D5816">
        <v>0</v>
      </c>
      <c r="E5816">
        <v>0</v>
      </c>
      <c r="F5816">
        <v>0</v>
      </c>
      <c r="G5816">
        <v>0</v>
      </c>
      <c r="H5816">
        <v>0</v>
      </c>
    </row>
    <row r="5817" spans="1:8">
      <c r="A5817" t="s">
        <v>1700</v>
      </c>
      <c r="B5817" t="s">
        <v>371</v>
      </c>
      <c r="C5817" t="s">
        <v>160</v>
      </c>
      <c r="D5817">
        <v>150865</v>
      </c>
      <c r="E5817">
        <v>153873</v>
      </c>
      <c r="F5817">
        <v>158788</v>
      </c>
      <c r="G5817">
        <v>150024</v>
      </c>
      <c r="H5817">
        <v>150831</v>
      </c>
    </row>
    <row r="5818" spans="1:8">
      <c r="A5818" t="s">
        <v>1700</v>
      </c>
      <c r="B5818" t="s">
        <v>371</v>
      </c>
      <c r="C5818" t="s">
        <v>161</v>
      </c>
      <c r="D5818">
        <v>4337</v>
      </c>
      <c r="E5818">
        <v>4571</v>
      </c>
      <c r="F5818">
        <v>3646</v>
      </c>
      <c r="G5818">
        <v>3081</v>
      </c>
      <c r="H5818">
        <v>3855</v>
      </c>
    </row>
    <row r="5819" spans="1:8">
      <c r="A5819" t="s">
        <v>1700</v>
      </c>
      <c r="B5819" t="s">
        <v>371</v>
      </c>
      <c r="C5819" t="s">
        <v>162</v>
      </c>
      <c r="D5819">
        <v>722</v>
      </c>
      <c r="E5819">
        <v>1116</v>
      </c>
      <c r="F5819">
        <v>1205</v>
      </c>
      <c r="G5819">
        <v>1054</v>
      </c>
      <c r="H5819">
        <v>2782</v>
      </c>
    </row>
    <row r="5820" spans="1:8">
      <c r="A5820" t="s">
        <v>1700</v>
      </c>
      <c r="B5820" t="s">
        <v>371</v>
      </c>
      <c r="C5820" t="s">
        <v>163</v>
      </c>
      <c r="D5820">
        <v>27808</v>
      </c>
      <c r="E5820">
        <v>29964</v>
      </c>
      <c r="F5820">
        <v>25165</v>
      </c>
      <c r="G5820">
        <v>28496</v>
      </c>
      <c r="H5820">
        <v>27423</v>
      </c>
    </row>
    <row r="5821" spans="1:8">
      <c r="A5821" t="s">
        <v>1700</v>
      </c>
      <c r="B5821" t="s">
        <v>371</v>
      </c>
      <c r="C5821" t="s">
        <v>164</v>
      </c>
      <c r="D5821">
        <v>91</v>
      </c>
      <c r="E5821">
        <v>129</v>
      </c>
      <c r="F5821">
        <v>74</v>
      </c>
      <c r="G5821">
        <v>53</v>
      </c>
      <c r="H5821">
        <v>190</v>
      </c>
    </row>
    <row r="5822" spans="1:8">
      <c r="A5822" t="s">
        <v>1700</v>
      </c>
      <c r="B5822" t="s">
        <v>371</v>
      </c>
      <c r="C5822" t="s">
        <v>165</v>
      </c>
      <c r="D5822">
        <v>183823</v>
      </c>
      <c r="E5822">
        <v>189654</v>
      </c>
      <c r="F5822">
        <v>188878</v>
      </c>
      <c r="G5822">
        <v>182708</v>
      </c>
      <c r="H5822">
        <v>185082</v>
      </c>
    </row>
    <row r="5823" spans="1:8">
      <c r="A5823" t="s">
        <v>1700</v>
      </c>
      <c r="B5823" t="s">
        <v>371</v>
      </c>
      <c r="C5823" t="s">
        <v>166</v>
      </c>
      <c r="D5823">
        <v>183101</v>
      </c>
      <c r="E5823">
        <v>188537</v>
      </c>
      <c r="F5823">
        <v>187673</v>
      </c>
      <c r="G5823">
        <v>181654</v>
      </c>
      <c r="H5823">
        <v>182299</v>
      </c>
    </row>
    <row r="5824" spans="1:8">
      <c r="A5824" t="s">
        <v>1700</v>
      </c>
      <c r="B5824" t="s">
        <v>371</v>
      </c>
      <c r="C5824" t="s">
        <v>167</v>
      </c>
      <c r="D5824">
        <v>722</v>
      </c>
      <c r="E5824">
        <v>1116</v>
      </c>
      <c r="F5824">
        <v>1205</v>
      </c>
      <c r="G5824">
        <v>1054</v>
      </c>
      <c r="H5824">
        <v>2782</v>
      </c>
    </row>
    <row r="5825" spans="1:8">
      <c r="A5825" t="s">
        <v>1700</v>
      </c>
      <c r="B5825" t="s">
        <v>371</v>
      </c>
      <c r="C5825" t="s">
        <v>168</v>
      </c>
      <c r="D5825">
        <v>176977</v>
      </c>
      <c r="E5825">
        <v>183466</v>
      </c>
      <c r="F5825">
        <v>182818</v>
      </c>
      <c r="G5825">
        <v>176505</v>
      </c>
      <c r="H5825">
        <v>182360</v>
      </c>
    </row>
    <row r="5826" spans="1:8">
      <c r="A5826" t="s">
        <v>1700</v>
      </c>
      <c r="B5826" t="s">
        <v>371</v>
      </c>
      <c r="C5826" t="s">
        <v>169</v>
      </c>
      <c r="D5826">
        <v>0</v>
      </c>
      <c r="E5826">
        <v>0</v>
      </c>
      <c r="F5826">
        <v>0</v>
      </c>
      <c r="G5826">
        <v>0</v>
      </c>
      <c r="H5826">
        <v>0</v>
      </c>
    </row>
    <row r="5827" spans="1:8">
      <c r="A5827" t="s">
        <v>1700</v>
      </c>
      <c r="B5827" t="s">
        <v>371</v>
      </c>
      <c r="C5827" t="s">
        <v>1705</v>
      </c>
      <c r="D5827">
        <v>21809</v>
      </c>
      <c r="E5827">
        <v>21078</v>
      </c>
      <c r="F5827">
        <v>21053</v>
      </c>
      <c r="G5827">
        <v>21994</v>
      </c>
      <c r="H5827">
        <v>21835</v>
      </c>
    </row>
    <row r="5828" spans="1:8">
      <c r="A5828" t="s">
        <v>1700</v>
      </c>
      <c r="B5828" t="s">
        <v>371</v>
      </c>
      <c r="C5828" t="s">
        <v>170</v>
      </c>
      <c r="D5828">
        <v>0</v>
      </c>
      <c r="E5828">
        <v>0</v>
      </c>
      <c r="F5828">
        <v>0</v>
      </c>
      <c r="G5828">
        <v>0</v>
      </c>
      <c r="H5828">
        <v>0</v>
      </c>
    </row>
    <row r="5829" spans="1:8">
      <c r="A5829" t="s">
        <v>1700</v>
      </c>
      <c r="B5829" t="s">
        <v>371</v>
      </c>
      <c r="C5829" t="s">
        <v>171</v>
      </c>
      <c r="D5829">
        <v>-34033</v>
      </c>
      <c r="E5829">
        <v>19811</v>
      </c>
      <c r="F5829">
        <v>52168</v>
      </c>
      <c r="G5829">
        <v>71473</v>
      </c>
      <c r="H5829">
        <v>50578</v>
      </c>
    </row>
    <row r="5830" spans="1:8">
      <c r="A5830" t="s">
        <v>1700</v>
      </c>
      <c r="B5830" t="s">
        <v>371</v>
      </c>
      <c r="C5830" t="s">
        <v>172</v>
      </c>
      <c r="D5830">
        <v>0</v>
      </c>
      <c r="E5830">
        <v>0</v>
      </c>
      <c r="F5830">
        <v>0</v>
      </c>
      <c r="G5830">
        <v>0</v>
      </c>
      <c r="H5830">
        <v>0</v>
      </c>
    </row>
    <row r="5831" spans="1:8">
      <c r="A5831" t="s">
        <v>1700</v>
      </c>
      <c r="B5831" t="s">
        <v>371</v>
      </c>
      <c r="C5831" t="s">
        <v>173</v>
      </c>
      <c r="D5831">
        <v>25261</v>
      </c>
      <c r="E5831">
        <v>24790</v>
      </c>
      <c r="F5831">
        <v>24896</v>
      </c>
      <c r="G5831">
        <v>22892</v>
      </c>
      <c r="H5831">
        <v>25028</v>
      </c>
    </row>
    <row r="5832" spans="1:8">
      <c r="A5832" t="s">
        <v>1700</v>
      </c>
      <c r="B5832" t="s">
        <v>371</v>
      </c>
      <c r="C5832" t="s">
        <v>174</v>
      </c>
      <c r="D5832">
        <v>458</v>
      </c>
      <c r="E5832">
        <v>459</v>
      </c>
      <c r="F5832">
        <v>469</v>
      </c>
      <c r="G5832">
        <v>472</v>
      </c>
      <c r="H5832">
        <v>483</v>
      </c>
    </row>
    <row r="5833" spans="1:8">
      <c r="A5833" t="s">
        <v>1700</v>
      </c>
      <c r="B5833" t="s">
        <v>371</v>
      </c>
      <c r="C5833" t="s">
        <v>175</v>
      </c>
      <c r="D5833">
        <v>317</v>
      </c>
      <c r="E5833">
        <v>322</v>
      </c>
      <c r="F5833">
        <v>324</v>
      </c>
      <c r="G5833">
        <v>329</v>
      </c>
      <c r="H5833">
        <v>329</v>
      </c>
    </row>
    <row r="5834" spans="1:8">
      <c r="A5834" t="s">
        <v>1700</v>
      </c>
      <c r="B5834" t="s">
        <v>371</v>
      </c>
      <c r="C5834" t="s">
        <v>176</v>
      </c>
      <c r="D5834">
        <v>15194</v>
      </c>
      <c r="E5834">
        <v>15203</v>
      </c>
      <c r="F5834">
        <v>14609</v>
      </c>
      <c r="G5834">
        <v>13448</v>
      </c>
      <c r="H5834">
        <v>14283</v>
      </c>
    </row>
    <row r="5835" spans="1:8">
      <c r="A5835" t="s">
        <v>1700</v>
      </c>
      <c r="B5835" t="s">
        <v>371</v>
      </c>
      <c r="C5835" t="s">
        <v>177</v>
      </c>
      <c r="D5835">
        <v>26036</v>
      </c>
      <c r="E5835">
        <v>25572</v>
      </c>
      <c r="F5835">
        <v>25689</v>
      </c>
      <c r="G5835">
        <v>23694</v>
      </c>
      <c r="H5835">
        <v>25839</v>
      </c>
    </row>
    <row r="5836" spans="1:8">
      <c r="A5836" t="s">
        <v>1700</v>
      </c>
      <c r="B5836" t="s">
        <v>371</v>
      </c>
      <c r="C5836" t="s">
        <v>178</v>
      </c>
      <c r="D5836">
        <v>0</v>
      </c>
      <c r="E5836">
        <v>0</v>
      </c>
      <c r="F5836">
        <v>0</v>
      </c>
      <c r="G5836">
        <v>0</v>
      </c>
      <c r="H5836">
        <v>0</v>
      </c>
    </row>
    <row r="5837" spans="1:8">
      <c r="A5837" t="s">
        <v>1700</v>
      </c>
      <c r="B5837" t="s">
        <v>371</v>
      </c>
      <c r="C5837" t="s">
        <v>179</v>
      </c>
      <c r="D5837">
        <v>0</v>
      </c>
      <c r="E5837">
        <v>0</v>
      </c>
      <c r="F5837">
        <v>0</v>
      </c>
      <c r="G5837">
        <v>0</v>
      </c>
      <c r="H5837">
        <v>0</v>
      </c>
    </row>
    <row r="5838" spans="1:8">
      <c r="A5838" t="s">
        <v>1700</v>
      </c>
      <c r="B5838" t="s">
        <v>371</v>
      </c>
      <c r="C5838" t="s">
        <v>180</v>
      </c>
      <c r="D5838">
        <v>78</v>
      </c>
      <c r="E5838">
        <v>80</v>
      </c>
      <c r="F5838">
        <v>80</v>
      </c>
      <c r="G5838">
        <v>70</v>
      </c>
      <c r="H5838">
        <v>70</v>
      </c>
    </row>
    <row r="5839" spans="1:8">
      <c r="A5839" t="s">
        <v>1700</v>
      </c>
      <c r="B5839" t="s">
        <v>371</v>
      </c>
      <c r="C5839" t="s">
        <v>181</v>
      </c>
      <c r="D5839">
        <v>102964</v>
      </c>
      <c r="E5839">
        <v>106384</v>
      </c>
      <c r="F5839">
        <v>102814</v>
      </c>
      <c r="G5839">
        <v>95301</v>
      </c>
      <c r="H5839">
        <v>98905</v>
      </c>
    </row>
    <row r="5840" spans="1:8">
      <c r="A5840" t="s">
        <v>1700</v>
      </c>
      <c r="B5840" t="s">
        <v>371</v>
      </c>
      <c r="C5840" t="s">
        <v>182</v>
      </c>
      <c r="D5840">
        <v>45074</v>
      </c>
      <c r="E5840">
        <v>45685</v>
      </c>
      <c r="F5840">
        <v>44389</v>
      </c>
      <c r="G5840">
        <v>43755</v>
      </c>
      <c r="H5840">
        <v>44651</v>
      </c>
    </row>
    <row r="5841" spans="1:8">
      <c r="A5841" t="s">
        <v>1700</v>
      </c>
      <c r="B5841" t="s">
        <v>371</v>
      </c>
      <c r="C5841" t="s">
        <v>183</v>
      </c>
      <c r="D5841">
        <v>112770</v>
      </c>
      <c r="E5841">
        <v>127825</v>
      </c>
      <c r="F5841">
        <v>121779</v>
      </c>
      <c r="G5841">
        <v>119251</v>
      </c>
      <c r="H5841">
        <v>121701</v>
      </c>
    </row>
    <row r="5842" spans="1:8">
      <c r="A5842" t="s">
        <v>1700</v>
      </c>
      <c r="B5842" t="s">
        <v>371</v>
      </c>
      <c r="C5842" t="s">
        <v>184</v>
      </c>
      <c r="D5842">
        <v>260886</v>
      </c>
      <c r="E5842">
        <v>279975</v>
      </c>
      <c r="F5842">
        <v>269063</v>
      </c>
      <c r="G5842">
        <v>258376</v>
      </c>
      <c r="H5842">
        <v>265327</v>
      </c>
    </row>
    <row r="5843" spans="1:8">
      <c r="A5843" t="s">
        <v>1700</v>
      </c>
      <c r="B5843" t="s">
        <v>371</v>
      </c>
      <c r="C5843" t="s">
        <v>185</v>
      </c>
      <c r="D5843">
        <v>260886</v>
      </c>
      <c r="E5843">
        <v>279975</v>
      </c>
      <c r="F5843">
        <v>269063</v>
      </c>
      <c r="G5843">
        <v>258376</v>
      </c>
      <c r="H5843">
        <v>265327</v>
      </c>
    </row>
    <row r="5844" spans="1:8">
      <c r="A5844" t="s">
        <v>1700</v>
      </c>
      <c r="B5844" t="s">
        <v>371</v>
      </c>
      <c r="C5844" t="s">
        <v>186</v>
      </c>
      <c r="D5844">
        <v>0</v>
      </c>
      <c r="E5844">
        <v>0</v>
      </c>
      <c r="F5844">
        <v>0</v>
      </c>
      <c r="G5844">
        <v>0</v>
      </c>
      <c r="H5844">
        <v>0</v>
      </c>
    </row>
    <row r="5845" spans="1:8">
      <c r="A5845" t="s">
        <v>1700</v>
      </c>
      <c r="B5845" t="s">
        <v>371</v>
      </c>
      <c r="C5845" t="s">
        <v>187</v>
      </c>
      <c r="D5845">
        <v>0</v>
      </c>
      <c r="E5845">
        <v>0</v>
      </c>
      <c r="F5845">
        <v>0</v>
      </c>
      <c r="G5845">
        <v>0</v>
      </c>
      <c r="H5845">
        <v>0</v>
      </c>
    </row>
    <row r="5846" spans="1:8">
      <c r="A5846" t="s">
        <v>1700</v>
      </c>
      <c r="B5846" t="s">
        <v>371</v>
      </c>
      <c r="C5846" t="s">
        <v>1706</v>
      </c>
      <c r="D5846">
        <v>18392</v>
      </c>
      <c r="E5846">
        <v>17650</v>
      </c>
      <c r="F5846">
        <v>17625</v>
      </c>
      <c r="G5846">
        <v>17479</v>
      </c>
      <c r="H5846">
        <v>17168</v>
      </c>
    </row>
    <row r="5847" spans="1:8">
      <c r="A5847" t="s">
        <v>1700</v>
      </c>
      <c r="B5847" t="s">
        <v>371</v>
      </c>
      <c r="C5847" t="s">
        <v>188</v>
      </c>
      <c r="D5847">
        <v>1585450</v>
      </c>
      <c r="E5847">
        <v>1618091</v>
      </c>
      <c r="F5847">
        <v>1534561</v>
      </c>
      <c r="G5847">
        <v>1431381</v>
      </c>
      <c r="H5847">
        <v>1519734</v>
      </c>
    </row>
    <row r="5848" spans="1:8">
      <c r="A5848" t="s">
        <v>1700</v>
      </c>
      <c r="B5848" t="s">
        <v>371</v>
      </c>
      <c r="C5848" t="s">
        <v>189</v>
      </c>
      <c r="D5848">
        <v>0</v>
      </c>
      <c r="E5848">
        <v>0</v>
      </c>
      <c r="F5848">
        <v>0</v>
      </c>
      <c r="G5848">
        <v>0</v>
      </c>
      <c r="H5848">
        <v>0</v>
      </c>
    </row>
    <row r="5849" spans="1:8">
      <c r="A5849" t="s">
        <v>1700</v>
      </c>
      <c r="B5849" t="s">
        <v>371</v>
      </c>
      <c r="C5849" t="s">
        <v>190</v>
      </c>
      <c r="D5849">
        <v>0</v>
      </c>
      <c r="E5849">
        <v>0</v>
      </c>
      <c r="F5849">
        <v>0</v>
      </c>
      <c r="G5849">
        <v>0</v>
      </c>
      <c r="H5849">
        <v>0</v>
      </c>
    </row>
    <row r="5850" spans="1:8">
      <c r="A5850" t="s">
        <v>1700</v>
      </c>
      <c r="B5850" t="s">
        <v>371</v>
      </c>
      <c r="C5850" t="s">
        <v>191</v>
      </c>
      <c r="D5850">
        <v>0</v>
      </c>
      <c r="E5850">
        <v>0</v>
      </c>
      <c r="F5850">
        <v>0</v>
      </c>
      <c r="G5850">
        <v>0</v>
      </c>
      <c r="H5850">
        <v>0</v>
      </c>
    </row>
    <row r="5851" spans="1:8">
      <c r="A5851" t="s">
        <v>1700</v>
      </c>
      <c r="B5851" t="s">
        <v>371</v>
      </c>
      <c r="C5851" t="s">
        <v>192</v>
      </c>
      <c r="D5851">
        <v>308002.3</v>
      </c>
      <c r="E5851">
        <v>318153.5</v>
      </c>
      <c r="F5851">
        <v>332485.8</v>
      </c>
      <c r="G5851">
        <v>330249.90000000002</v>
      </c>
      <c r="H5851">
        <v>358572</v>
      </c>
    </row>
    <row r="5852" spans="1:8">
      <c r="A5852" t="s">
        <v>1700</v>
      </c>
      <c r="B5852" t="s">
        <v>371</v>
      </c>
      <c r="C5852" t="s">
        <v>193</v>
      </c>
      <c r="D5852">
        <v>281253</v>
      </c>
      <c r="E5852">
        <v>284540</v>
      </c>
      <c r="F5852">
        <v>290620</v>
      </c>
      <c r="G5852">
        <v>282754</v>
      </c>
      <c r="H5852">
        <v>295687</v>
      </c>
    </row>
    <row r="5853" spans="1:8">
      <c r="A5853" t="s">
        <v>1700</v>
      </c>
      <c r="B5853" t="s">
        <v>371</v>
      </c>
      <c r="C5853" t="s">
        <v>194</v>
      </c>
      <c r="D5853">
        <v>0</v>
      </c>
      <c r="E5853">
        <v>0</v>
      </c>
      <c r="F5853">
        <v>0</v>
      </c>
      <c r="G5853">
        <v>0</v>
      </c>
      <c r="H5853">
        <v>0</v>
      </c>
    </row>
    <row r="5854" spans="1:8">
      <c r="A5854" t="s">
        <v>1700</v>
      </c>
      <c r="B5854" t="s">
        <v>371</v>
      </c>
      <c r="C5854" t="s">
        <v>195</v>
      </c>
      <c r="D5854">
        <v>0</v>
      </c>
      <c r="E5854">
        <v>0</v>
      </c>
      <c r="F5854">
        <v>0</v>
      </c>
      <c r="G5854">
        <v>0</v>
      </c>
      <c r="H5854">
        <v>0</v>
      </c>
    </row>
    <row r="5855" spans="1:8">
      <c r="A5855" t="s">
        <v>1700</v>
      </c>
      <c r="B5855" t="s">
        <v>371</v>
      </c>
      <c r="C5855" t="s">
        <v>1707</v>
      </c>
      <c r="D5855">
        <v>0</v>
      </c>
      <c r="E5855">
        <v>0</v>
      </c>
      <c r="F5855">
        <v>0</v>
      </c>
      <c r="G5855">
        <v>0</v>
      </c>
      <c r="H5855">
        <v>0</v>
      </c>
    </row>
    <row r="5856" spans="1:8">
      <c r="A5856" t="s">
        <v>1700</v>
      </c>
      <c r="B5856" t="s">
        <v>371</v>
      </c>
      <c r="C5856" t="s">
        <v>196</v>
      </c>
      <c r="D5856">
        <v>0</v>
      </c>
      <c r="E5856">
        <v>0</v>
      </c>
      <c r="F5856">
        <v>0</v>
      </c>
      <c r="G5856">
        <v>0</v>
      </c>
      <c r="H5856">
        <v>0</v>
      </c>
    </row>
    <row r="5857" spans="1:8">
      <c r="A5857" t="s">
        <v>1700</v>
      </c>
      <c r="B5857" t="s">
        <v>371</v>
      </c>
      <c r="C5857" t="s">
        <v>197</v>
      </c>
      <c r="D5857">
        <v>352</v>
      </c>
      <c r="E5857">
        <v>352</v>
      </c>
      <c r="F5857">
        <v>352</v>
      </c>
      <c r="G5857">
        <v>352</v>
      </c>
      <c r="H5857">
        <v>352</v>
      </c>
    </row>
    <row r="5858" spans="1:8">
      <c r="A5858" t="s">
        <v>1700</v>
      </c>
      <c r="B5858" t="s">
        <v>371</v>
      </c>
      <c r="C5858" t="s">
        <v>198</v>
      </c>
      <c r="D5858">
        <v>352</v>
      </c>
      <c r="E5858">
        <v>352</v>
      </c>
      <c r="F5858">
        <v>352</v>
      </c>
      <c r="G5858">
        <v>352</v>
      </c>
      <c r="H5858">
        <v>352</v>
      </c>
    </row>
    <row r="5859" spans="1:8">
      <c r="A5859" t="s">
        <v>1700</v>
      </c>
      <c r="B5859" t="s">
        <v>371</v>
      </c>
      <c r="C5859" t="s">
        <v>199</v>
      </c>
      <c r="D5859">
        <v>352</v>
      </c>
      <c r="E5859">
        <v>352</v>
      </c>
      <c r="F5859">
        <v>352</v>
      </c>
      <c r="G5859">
        <v>352</v>
      </c>
      <c r="H5859">
        <v>352</v>
      </c>
    </row>
    <row r="5860" spans="1:8">
      <c r="A5860" t="s">
        <v>1700</v>
      </c>
      <c r="B5860" t="s">
        <v>371</v>
      </c>
      <c r="C5860" t="s">
        <v>200</v>
      </c>
      <c r="D5860">
        <v>46</v>
      </c>
      <c r="E5860">
        <v>261</v>
      </c>
      <c r="F5860">
        <v>182</v>
      </c>
      <c r="G5860">
        <v>66</v>
      </c>
      <c r="H5860">
        <v>162</v>
      </c>
    </row>
    <row r="5861" spans="1:8">
      <c r="A5861" t="s">
        <v>1700</v>
      </c>
      <c r="B5861" t="s">
        <v>371</v>
      </c>
      <c r="C5861" t="s">
        <v>201</v>
      </c>
      <c r="D5861">
        <v>3917</v>
      </c>
      <c r="E5861">
        <v>5093</v>
      </c>
      <c r="F5861">
        <v>4309</v>
      </c>
      <c r="G5861">
        <v>5706</v>
      </c>
      <c r="H5861">
        <v>7313</v>
      </c>
    </row>
    <row r="5862" spans="1:8">
      <c r="A5862" t="s">
        <v>1700</v>
      </c>
      <c r="B5862" t="s">
        <v>371</v>
      </c>
      <c r="C5862" t="s">
        <v>202</v>
      </c>
      <c r="D5862">
        <v>6038</v>
      </c>
      <c r="E5862">
        <v>4412</v>
      </c>
      <c r="F5862">
        <v>4087</v>
      </c>
      <c r="G5862">
        <v>4775</v>
      </c>
      <c r="H5862">
        <v>4276</v>
      </c>
    </row>
    <row r="5863" spans="1:8">
      <c r="A5863" t="s">
        <v>1700</v>
      </c>
      <c r="B5863" t="s">
        <v>371</v>
      </c>
      <c r="C5863" t="s">
        <v>203</v>
      </c>
      <c r="D5863">
        <v>12111</v>
      </c>
      <c r="E5863">
        <v>16521</v>
      </c>
      <c r="F5863">
        <v>19709</v>
      </c>
      <c r="G5863">
        <v>15328</v>
      </c>
      <c r="H5863">
        <v>13508</v>
      </c>
    </row>
    <row r="5864" spans="1:8">
      <c r="A5864" t="s">
        <v>1700</v>
      </c>
      <c r="B5864" t="s">
        <v>371</v>
      </c>
      <c r="C5864" t="s">
        <v>204</v>
      </c>
      <c r="D5864">
        <v>22113</v>
      </c>
      <c r="E5864">
        <v>26286</v>
      </c>
      <c r="F5864">
        <v>28288</v>
      </c>
      <c r="G5864">
        <v>25874</v>
      </c>
      <c r="H5864">
        <v>25259</v>
      </c>
    </row>
    <row r="5865" spans="1:8">
      <c r="A5865" t="s">
        <v>1700</v>
      </c>
      <c r="B5865" t="s">
        <v>371</v>
      </c>
      <c r="C5865" t="s">
        <v>205</v>
      </c>
      <c r="D5865">
        <v>22113</v>
      </c>
      <c r="E5865">
        <v>26286</v>
      </c>
      <c r="F5865">
        <v>28288</v>
      </c>
      <c r="G5865">
        <v>25874</v>
      </c>
      <c r="H5865">
        <v>25259</v>
      </c>
    </row>
    <row r="5866" spans="1:8">
      <c r="A5866" t="s">
        <v>1700</v>
      </c>
      <c r="B5866" t="s">
        <v>371</v>
      </c>
      <c r="C5866" t="s">
        <v>1708</v>
      </c>
      <c r="D5866">
        <v>657</v>
      </c>
      <c r="E5866">
        <v>657</v>
      </c>
      <c r="F5866">
        <v>657</v>
      </c>
      <c r="G5866">
        <v>657</v>
      </c>
      <c r="H5866">
        <v>657</v>
      </c>
    </row>
    <row r="5867" spans="1:8">
      <c r="A5867" t="s">
        <v>1700</v>
      </c>
      <c r="B5867" t="s">
        <v>371</v>
      </c>
      <c r="C5867" t="s">
        <v>1709</v>
      </c>
      <c r="D5867">
        <v>549</v>
      </c>
      <c r="E5867">
        <v>549</v>
      </c>
      <c r="F5867">
        <v>549</v>
      </c>
      <c r="G5867">
        <v>549</v>
      </c>
      <c r="H5867">
        <v>549</v>
      </c>
    </row>
    <row r="5868" spans="1:8">
      <c r="A5868" t="s">
        <v>1700</v>
      </c>
      <c r="B5868" t="s">
        <v>371</v>
      </c>
      <c r="C5868" t="s">
        <v>206</v>
      </c>
      <c r="D5868">
        <v>0</v>
      </c>
      <c r="E5868">
        <v>0</v>
      </c>
      <c r="F5868">
        <v>0</v>
      </c>
      <c r="G5868">
        <v>0</v>
      </c>
      <c r="H5868">
        <v>0</v>
      </c>
    </row>
    <row r="5869" spans="1:8">
      <c r="A5869" t="s">
        <v>1700</v>
      </c>
      <c r="B5869" t="s">
        <v>371</v>
      </c>
      <c r="C5869" t="s">
        <v>207</v>
      </c>
      <c r="D5869">
        <v>10880</v>
      </c>
      <c r="E5869">
        <v>7537</v>
      </c>
      <c r="F5869">
        <v>19720</v>
      </c>
      <c r="G5869">
        <v>16477</v>
      </c>
      <c r="H5869">
        <v>15012</v>
      </c>
    </row>
    <row r="5870" spans="1:8">
      <c r="A5870" t="s">
        <v>1700</v>
      </c>
      <c r="B5870" t="s">
        <v>371</v>
      </c>
      <c r="C5870" t="s">
        <v>208</v>
      </c>
      <c r="D5870">
        <v>0</v>
      </c>
      <c r="E5870">
        <v>0</v>
      </c>
      <c r="F5870">
        <v>0</v>
      </c>
      <c r="G5870">
        <v>0</v>
      </c>
      <c r="H5870">
        <v>0</v>
      </c>
    </row>
    <row r="5871" spans="1:8">
      <c r="A5871" t="s">
        <v>1700</v>
      </c>
      <c r="B5871" t="s">
        <v>371</v>
      </c>
      <c r="C5871" t="s">
        <v>209</v>
      </c>
      <c r="D5871">
        <v>10880</v>
      </c>
      <c r="E5871">
        <v>7537</v>
      </c>
      <c r="F5871">
        <v>19720</v>
      </c>
      <c r="G5871">
        <v>16477</v>
      </c>
      <c r="H5871">
        <v>15012</v>
      </c>
    </row>
    <row r="5872" spans="1:8">
      <c r="A5872" t="s">
        <v>1700</v>
      </c>
      <c r="B5872" t="s">
        <v>371</v>
      </c>
      <c r="C5872" t="s">
        <v>210</v>
      </c>
      <c r="D5872">
        <v>0</v>
      </c>
      <c r="E5872">
        <v>0</v>
      </c>
      <c r="F5872">
        <v>0</v>
      </c>
      <c r="G5872">
        <v>0</v>
      </c>
      <c r="H5872">
        <v>0</v>
      </c>
    </row>
    <row r="5873" spans="1:8">
      <c r="A5873" t="s">
        <v>1700</v>
      </c>
      <c r="B5873" t="s">
        <v>371</v>
      </c>
      <c r="C5873" t="s">
        <v>211</v>
      </c>
      <c r="D5873">
        <v>0</v>
      </c>
      <c r="E5873">
        <v>0</v>
      </c>
      <c r="F5873">
        <v>0</v>
      </c>
      <c r="G5873">
        <v>0</v>
      </c>
      <c r="H5873">
        <v>0</v>
      </c>
    </row>
    <row r="5874" spans="1:8">
      <c r="A5874" t="s">
        <v>1700</v>
      </c>
      <c r="B5874" t="s">
        <v>371</v>
      </c>
      <c r="C5874" t="s">
        <v>212</v>
      </c>
      <c r="D5874">
        <v>0</v>
      </c>
      <c r="E5874">
        <v>0</v>
      </c>
      <c r="F5874">
        <v>0</v>
      </c>
      <c r="G5874">
        <v>0</v>
      </c>
      <c r="H5874">
        <v>0</v>
      </c>
    </row>
    <row r="5875" spans="1:8">
      <c r="A5875" t="s">
        <v>1700</v>
      </c>
      <c r="B5875" t="s">
        <v>371</v>
      </c>
      <c r="C5875" t="s">
        <v>213</v>
      </c>
      <c r="D5875">
        <v>0</v>
      </c>
      <c r="E5875">
        <v>0</v>
      </c>
      <c r="F5875">
        <v>0</v>
      </c>
      <c r="G5875">
        <v>0</v>
      </c>
      <c r="H5875">
        <v>0</v>
      </c>
    </row>
    <row r="5876" spans="1:8">
      <c r="A5876" t="s">
        <v>1700</v>
      </c>
      <c r="B5876" t="s">
        <v>371</v>
      </c>
      <c r="C5876" t="s">
        <v>214</v>
      </c>
      <c r="D5876">
        <v>0</v>
      </c>
      <c r="E5876">
        <v>0</v>
      </c>
      <c r="F5876">
        <v>0</v>
      </c>
      <c r="G5876">
        <v>0</v>
      </c>
      <c r="H5876">
        <v>0</v>
      </c>
    </row>
    <row r="5877" spans="1:8">
      <c r="A5877" t="s">
        <v>1700</v>
      </c>
      <c r="B5877" t="s">
        <v>371</v>
      </c>
      <c r="C5877" t="s">
        <v>215</v>
      </c>
      <c r="D5877">
        <v>31128</v>
      </c>
      <c r="E5877">
        <v>29872</v>
      </c>
      <c r="F5877">
        <v>31827</v>
      </c>
      <c r="G5877">
        <v>17582</v>
      </c>
      <c r="H5877">
        <v>22961</v>
      </c>
    </row>
    <row r="5878" spans="1:8">
      <c r="A5878" t="s">
        <v>1700</v>
      </c>
      <c r="B5878" t="s">
        <v>371</v>
      </c>
      <c r="C5878" t="s">
        <v>216</v>
      </c>
      <c r="D5878">
        <v>31128</v>
      </c>
      <c r="E5878">
        <v>29872</v>
      </c>
      <c r="F5878">
        <v>31827</v>
      </c>
      <c r="G5878">
        <v>17582</v>
      </c>
      <c r="H5878">
        <v>22961</v>
      </c>
    </row>
    <row r="5879" spans="1:8">
      <c r="A5879" t="s">
        <v>1700</v>
      </c>
      <c r="B5879" t="s">
        <v>371</v>
      </c>
      <c r="C5879" t="s">
        <v>217</v>
      </c>
      <c r="D5879">
        <v>31128</v>
      </c>
      <c r="E5879">
        <v>29872</v>
      </c>
      <c r="F5879">
        <v>31827</v>
      </c>
      <c r="G5879">
        <v>17582</v>
      </c>
      <c r="H5879">
        <v>22961</v>
      </c>
    </row>
    <row r="5880" spans="1:8">
      <c r="A5880" t="s">
        <v>1700</v>
      </c>
      <c r="B5880" t="s">
        <v>371</v>
      </c>
      <c r="C5880" t="s">
        <v>218</v>
      </c>
      <c r="D5880">
        <v>9</v>
      </c>
      <c r="E5880">
        <v>15</v>
      </c>
      <c r="F5880">
        <v>15</v>
      </c>
      <c r="G5880">
        <v>12</v>
      </c>
      <c r="H5880">
        <v>12</v>
      </c>
    </row>
    <row r="5881" spans="1:8">
      <c r="A5881" t="s">
        <v>1700</v>
      </c>
      <c r="B5881" t="s">
        <v>371</v>
      </c>
      <c r="C5881" t="s">
        <v>219</v>
      </c>
      <c r="D5881">
        <v>4</v>
      </c>
      <c r="E5881">
        <v>4</v>
      </c>
      <c r="F5881">
        <v>4</v>
      </c>
      <c r="G5881">
        <v>5</v>
      </c>
      <c r="H5881">
        <v>5</v>
      </c>
    </row>
    <row r="5882" spans="1:8">
      <c r="A5882" t="s">
        <v>1700</v>
      </c>
      <c r="B5882" t="s">
        <v>371</v>
      </c>
      <c r="C5882" t="s">
        <v>220</v>
      </c>
      <c r="D5882">
        <v>25</v>
      </c>
      <c r="E5882">
        <v>28</v>
      </c>
      <c r="F5882">
        <v>39</v>
      </c>
      <c r="G5882">
        <v>36</v>
      </c>
      <c r="H5882">
        <v>35</v>
      </c>
    </row>
    <row r="5883" spans="1:8">
      <c r="A5883" t="s">
        <v>1700</v>
      </c>
      <c r="B5883" t="s">
        <v>371</v>
      </c>
      <c r="C5883" t="s">
        <v>221</v>
      </c>
      <c r="D5883">
        <v>39</v>
      </c>
      <c r="E5883">
        <v>47</v>
      </c>
      <c r="F5883">
        <v>58</v>
      </c>
      <c r="G5883">
        <v>52</v>
      </c>
      <c r="H5883">
        <v>52</v>
      </c>
    </row>
    <row r="5884" spans="1:8">
      <c r="A5884" t="s">
        <v>1700</v>
      </c>
      <c r="B5884" t="s">
        <v>371</v>
      </c>
      <c r="C5884" t="s">
        <v>222</v>
      </c>
      <c r="D5884">
        <v>39</v>
      </c>
      <c r="E5884">
        <v>47</v>
      </c>
      <c r="F5884">
        <v>58</v>
      </c>
      <c r="G5884">
        <v>52</v>
      </c>
      <c r="H5884">
        <v>52</v>
      </c>
    </row>
    <row r="5885" spans="1:8">
      <c r="A5885" t="s">
        <v>1700</v>
      </c>
      <c r="B5885" t="s">
        <v>371</v>
      </c>
      <c r="C5885" t="s">
        <v>223</v>
      </c>
      <c r="D5885">
        <v>168</v>
      </c>
      <c r="E5885">
        <v>173</v>
      </c>
      <c r="F5885">
        <v>168</v>
      </c>
      <c r="G5885">
        <v>147</v>
      </c>
      <c r="H5885">
        <v>148</v>
      </c>
    </row>
    <row r="5886" spans="1:8">
      <c r="A5886" t="s">
        <v>1700</v>
      </c>
      <c r="B5886" t="s">
        <v>371</v>
      </c>
      <c r="C5886" t="s">
        <v>224</v>
      </c>
      <c r="D5886">
        <v>221475</v>
      </c>
      <c r="E5886">
        <v>228568</v>
      </c>
      <c r="F5886">
        <v>215194</v>
      </c>
      <c r="G5886">
        <v>201245</v>
      </c>
      <c r="H5886">
        <v>208347</v>
      </c>
    </row>
    <row r="5887" spans="1:8">
      <c r="A5887" t="s">
        <v>1700</v>
      </c>
      <c r="B5887" t="s">
        <v>371</v>
      </c>
      <c r="C5887" t="s">
        <v>225</v>
      </c>
      <c r="D5887">
        <v>96955</v>
      </c>
      <c r="E5887">
        <v>98156</v>
      </c>
      <c r="F5887">
        <v>92908</v>
      </c>
      <c r="G5887">
        <v>92397</v>
      </c>
      <c r="H5887">
        <v>94060</v>
      </c>
    </row>
    <row r="5888" spans="1:8">
      <c r="A5888" t="s">
        <v>1700</v>
      </c>
      <c r="B5888" t="s">
        <v>371</v>
      </c>
      <c r="C5888" t="s">
        <v>226</v>
      </c>
      <c r="D5888">
        <v>242569</v>
      </c>
      <c r="E5888">
        <v>274635</v>
      </c>
      <c r="F5888">
        <v>254888</v>
      </c>
      <c r="G5888">
        <v>251820</v>
      </c>
      <c r="H5888">
        <v>256367</v>
      </c>
    </row>
    <row r="5889" spans="1:8">
      <c r="A5889" t="s">
        <v>1700</v>
      </c>
      <c r="B5889" t="s">
        <v>371</v>
      </c>
      <c r="C5889" t="s">
        <v>227</v>
      </c>
      <c r="D5889">
        <v>561167</v>
      </c>
      <c r="E5889">
        <v>601532</v>
      </c>
      <c r="F5889">
        <v>563158</v>
      </c>
      <c r="G5889">
        <v>545609</v>
      </c>
      <c r="H5889">
        <v>558922</v>
      </c>
    </row>
    <row r="5890" spans="1:8">
      <c r="A5890" t="s">
        <v>1700</v>
      </c>
      <c r="B5890" t="s">
        <v>371</v>
      </c>
      <c r="C5890" t="s">
        <v>228</v>
      </c>
      <c r="D5890">
        <v>561167</v>
      </c>
      <c r="E5890">
        <v>601532</v>
      </c>
      <c r="F5890">
        <v>563158</v>
      </c>
      <c r="G5890">
        <v>545609</v>
      </c>
      <c r="H5890">
        <v>558922</v>
      </c>
    </row>
    <row r="5891" spans="1:8">
      <c r="A5891" t="s">
        <v>1700</v>
      </c>
      <c r="B5891" t="s">
        <v>371</v>
      </c>
      <c r="C5891" t="s">
        <v>229</v>
      </c>
      <c r="D5891">
        <v>3212</v>
      </c>
      <c r="E5891">
        <v>3033</v>
      </c>
      <c r="F5891">
        <v>2930</v>
      </c>
      <c r="G5891">
        <v>2695</v>
      </c>
      <c r="H5891">
        <v>2712</v>
      </c>
    </row>
    <row r="5892" spans="1:8">
      <c r="A5892" t="s">
        <v>1700</v>
      </c>
      <c r="B5892" t="s">
        <v>371</v>
      </c>
      <c r="C5892" t="s">
        <v>230</v>
      </c>
      <c r="D5892">
        <v>1585</v>
      </c>
      <c r="E5892">
        <v>1493</v>
      </c>
      <c r="F5892">
        <v>1420</v>
      </c>
      <c r="G5892">
        <v>1346</v>
      </c>
      <c r="H5892">
        <v>1532</v>
      </c>
    </row>
    <row r="5893" spans="1:8">
      <c r="A5893" t="s">
        <v>1700</v>
      </c>
      <c r="B5893" t="s">
        <v>371</v>
      </c>
      <c r="C5893" t="s">
        <v>231</v>
      </c>
      <c r="D5893">
        <v>4797</v>
      </c>
      <c r="E5893">
        <v>4526</v>
      </c>
      <c r="F5893">
        <v>4350</v>
      </c>
      <c r="G5893">
        <v>4042</v>
      </c>
      <c r="H5893">
        <v>4244</v>
      </c>
    </row>
    <row r="5894" spans="1:8">
      <c r="A5894" t="s">
        <v>1700</v>
      </c>
      <c r="B5894" t="s">
        <v>371</v>
      </c>
      <c r="C5894" t="s">
        <v>232</v>
      </c>
      <c r="D5894">
        <v>4797</v>
      </c>
      <c r="E5894">
        <v>4526</v>
      </c>
      <c r="F5894">
        <v>4350</v>
      </c>
      <c r="G5894">
        <v>4042</v>
      </c>
      <c r="H5894">
        <v>4244</v>
      </c>
    </row>
    <row r="5895" spans="1:8">
      <c r="A5895" t="s">
        <v>1700</v>
      </c>
      <c r="B5895" t="s">
        <v>371</v>
      </c>
      <c r="C5895" t="s">
        <v>233</v>
      </c>
      <c r="D5895">
        <v>0</v>
      </c>
      <c r="E5895">
        <v>0</v>
      </c>
      <c r="F5895">
        <v>0</v>
      </c>
      <c r="G5895">
        <v>0</v>
      </c>
      <c r="H5895">
        <v>0</v>
      </c>
    </row>
    <row r="5896" spans="1:8">
      <c r="A5896" t="s">
        <v>1700</v>
      </c>
      <c r="B5896" t="s">
        <v>371</v>
      </c>
      <c r="C5896" t="s">
        <v>234</v>
      </c>
      <c r="D5896">
        <v>372953</v>
      </c>
      <c r="E5896">
        <v>368602</v>
      </c>
      <c r="F5896">
        <v>364590</v>
      </c>
      <c r="G5896">
        <v>335411</v>
      </c>
      <c r="H5896">
        <v>364097</v>
      </c>
    </row>
    <row r="5897" spans="1:8">
      <c r="A5897" t="s">
        <v>1700</v>
      </c>
      <c r="B5897" t="s">
        <v>371</v>
      </c>
      <c r="C5897" t="s">
        <v>235</v>
      </c>
      <c r="D5897">
        <v>6759</v>
      </c>
      <c r="E5897">
        <v>6831</v>
      </c>
      <c r="F5897">
        <v>6870</v>
      </c>
      <c r="G5897">
        <v>6923</v>
      </c>
      <c r="H5897">
        <v>7022</v>
      </c>
    </row>
    <row r="5898" spans="1:8">
      <c r="A5898" t="s">
        <v>1700</v>
      </c>
      <c r="B5898" t="s">
        <v>371</v>
      </c>
      <c r="C5898" t="s">
        <v>236</v>
      </c>
      <c r="D5898">
        <v>4683</v>
      </c>
      <c r="E5898">
        <v>4787</v>
      </c>
      <c r="F5898">
        <v>4745</v>
      </c>
      <c r="G5898">
        <v>4817</v>
      </c>
      <c r="H5898">
        <v>4781</v>
      </c>
    </row>
    <row r="5899" spans="1:8">
      <c r="A5899" t="s">
        <v>1700</v>
      </c>
      <c r="B5899" t="s">
        <v>371</v>
      </c>
      <c r="C5899" t="s">
        <v>237</v>
      </c>
      <c r="D5899">
        <v>384395</v>
      </c>
      <c r="E5899">
        <v>380220</v>
      </c>
      <c r="F5899">
        <v>376206</v>
      </c>
      <c r="G5899">
        <v>347151</v>
      </c>
      <c r="H5899">
        <v>375899</v>
      </c>
    </row>
    <row r="5900" spans="1:8">
      <c r="A5900" t="s">
        <v>1700</v>
      </c>
      <c r="B5900" t="s">
        <v>371</v>
      </c>
      <c r="C5900" t="s">
        <v>238</v>
      </c>
      <c r="D5900">
        <v>384395</v>
      </c>
      <c r="E5900">
        <v>380220</v>
      </c>
      <c r="F5900">
        <v>376206</v>
      </c>
      <c r="G5900">
        <v>347151</v>
      </c>
      <c r="H5900">
        <v>375899</v>
      </c>
    </row>
    <row r="5901" spans="1:8">
      <c r="A5901" t="s">
        <v>1700</v>
      </c>
      <c r="B5901" t="s">
        <v>371</v>
      </c>
      <c r="C5901" t="s">
        <v>239</v>
      </c>
      <c r="D5901">
        <v>358359</v>
      </c>
      <c r="E5901">
        <v>354648</v>
      </c>
      <c r="F5901">
        <v>350517</v>
      </c>
      <c r="G5901">
        <v>323457</v>
      </c>
      <c r="H5901">
        <v>350060</v>
      </c>
    </row>
    <row r="5902" spans="1:8">
      <c r="A5902" t="s">
        <v>1700</v>
      </c>
      <c r="B5902" t="s">
        <v>371</v>
      </c>
      <c r="C5902" t="s">
        <v>240</v>
      </c>
      <c r="D5902">
        <v>958</v>
      </c>
      <c r="E5902">
        <v>954</v>
      </c>
      <c r="F5902">
        <v>868</v>
      </c>
      <c r="G5902">
        <v>822</v>
      </c>
      <c r="H5902">
        <v>823</v>
      </c>
    </row>
    <row r="5903" spans="1:8">
      <c r="A5903" t="s">
        <v>1700</v>
      </c>
      <c r="B5903" t="s">
        <v>371</v>
      </c>
      <c r="C5903" t="s">
        <v>241</v>
      </c>
      <c r="D5903">
        <v>0</v>
      </c>
      <c r="E5903">
        <v>0</v>
      </c>
      <c r="F5903">
        <v>0</v>
      </c>
      <c r="G5903">
        <v>0</v>
      </c>
      <c r="H5903">
        <v>0</v>
      </c>
    </row>
    <row r="5904" spans="1:8">
      <c r="A5904" t="s">
        <v>1700</v>
      </c>
      <c r="B5904" t="s">
        <v>371</v>
      </c>
      <c r="C5904" t="s">
        <v>242</v>
      </c>
      <c r="D5904">
        <v>7134</v>
      </c>
      <c r="E5904">
        <v>9981</v>
      </c>
      <c r="F5904">
        <v>8769</v>
      </c>
      <c r="G5904">
        <v>5129</v>
      </c>
      <c r="H5904">
        <v>4709</v>
      </c>
    </row>
    <row r="5905" spans="1:8">
      <c r="A5905" t="s">
        <v>1700</v>
      </c>
      <c r="B5905" t="s">
        <v>371</v>
      </c>
      <c r="C5905" t="s">
        <v>243</v>
      </c>
      <c r="D5905">
        <v>58224</v>
      </c>
      <c r="E5905">
        <v>70917</v>
      </c>
      <c r="F5905">
        <v>69388</v>
      </c>
      <c r="G5905">
        <v>61739</v>
      </c>
      <c r="H5905">
        <v>63762</v>
      </c>
    </row>
    <row r="5906" spans="1:8">
      <c r="A5906" t="s">
        <v>1700</v>
      </c>
      <c r="B5906" t="s">
        <v>371</v>
      </c>
      <c r="C5906" t="s">
        <v>244</v>
      </c>
      <c r="D5906">
        <v>48400</v>
      </c>
      <c r="E5906">
        <v>64972</v>
      </c>
      <c r="F5906">
        <v>69801</v>
      </c>
      <c r="G5906">
        <v>69883</v>
      </c>
      <c r="H5906">
        <v>56132</v>
      </c>
    </row>
    <row r="5907" spans="1:8">
      <c r="A5907" t="s">
        <v>1700</v>
      </c>
      <c r="B5907" t="s">
        <v>371</v>
      </c>
      <c r="C5907" t="s">
        <v>1710</v>
      </c>
      <c r="D5907">
        <v>6026</v>
      </c>
      <c r="E5907">
        <v>6067</v>
      </c>
      <c r="F5907">
        <v>6055</v>
      </c>
      <c r="G5907">
        <v>5897</v>
      </c>
      <c r="H5907">
        <v>5812</v>
      </c>
    </row>
    <row r="5908" spans="1:8">
      <c r="A5908" t="s">
        <v>1700</v>
      </c>
      <c r="B5908" t="s">
        <v>371</v>
      </c>
      <c r="C5908" t="s">
        <v>245</v>
      </c>
      <c r="D5908">
        <v>63509</v>
      </c>
      <c r="E5908">
        <v>68222</v>
      </c>
      <c r="F5908">
        <v>66857</v>
      </c>
      <c r="G5908">
        <v>65027</v>
      </c>
      <c r="H5908">
        <v>65720</v>
      </c>
    </row>
    <row r="5909" spans="1:8">
      <c r="A5909" t="s">
        <v>1700</v>
      </c>
      <c r="B5909" t="s">
        <v>371</v>
      </c>
      <c r="C5909" t="s">
        <v>246</v>
      </c>
      <c r="D5909">
        <v>87347</v>
      </c>
      <c r="E5909">
        <v>116461</v>
      </c>
      <c r="F5909">
        <v>112985</v>
      </c>
      <c r="G5909">
        <v>102172</v>
      </c>
      <c r="H5909">
        <v>103569</v>
      </c>
    </row>
    <row r="5910" spans="1:8">
      <c r="A5910" t="s">
        <v>1700</v>
      </c>
      <c r="B5910" t="s">
        <v>371</v>
      </c>
      <c r="C5910" t="s">
        <v>247</v>
      </c>
      <c r="D5910">
        <v>264614</v>
      </c>
      <c r="E5910">
        <v>330552</v>
      </c>
      <c r="F5910">
        <v>327798</v>
      </c>
      <c r="G5910">
        <v>303950</v>
      </c>
      <c r="H5910">
        <v>293893</v>
      </c>
    </row>
    <row r="5911" spans="1:8">
      <c r="A5911" t="s">
        <v>1700</v>
      </c>
      <c r="B5911" t="s">
        <v>371</v>
      </c>
      <c r="C5911" t="s">
        <v>248</v>
      </c>
      <c r="D5911">
        <v>43.3</v>
      </c>
      <c r="E5911">
        <v>54</v>
      </c>
      <c r="F5911">
        <v>53.4</v>
      </c>
      <c r="G5911">
        <v>49.4</v>
      </c>
      <c r="H5911">
        <v>47.6</v>
      </c>
    </row>
    <row r="5912" spans="1:8">
      <c r="A5912" t="s">
        <v>1700</v>
      </c>
      <c r="B5912" t="s">
        <v>371</v>
      </c>
      <c r="C5912" t="s">
        <v>249</v>
      </c>
      <c r="D5912">
        <v>216214</v>
      </c>
      <c r="E5912">
        <v>265581</v>
      </c>
      <c r="F5912">
        <v>257998</v>
      </c>
      <c r="G5912">
        <v>234067</v>
      </c>
      <c r="H5912">
        <v>237760</v>
      </c>
    </row>
    <row r="5913" spans="1:8">
      <c r="A5913" t="s">
        <v>1700</v>
      </c>
      <c r="B5913" t="s">
        <v>371</v>
      </c>
      <c r="C5913" t="s">
        <v>250</v>
      </c>
      <c r="D5913">
        <v>264614</v>
      </c>
      <c r="E5913">
        <v>330552</v>
      </c>
      <c r="F5913">
        <v>327798</v>
      </c>
      <c r="G5913">
        <v>303949</v>
      </c>
      <c r="H5913">
        <v>293874</v>
      </c>
    </row>
    <row r="5914" spans="1:8">
      <c r="A5914" t="s">
        <v>1700</v>
      </c>
      <c r="B5914" t="s">
        <v>371</v>
      </c>
      <c r="C5914" t="s">
        <v>251</v>
      </c>
      <c r="D5914">
        <v>86853</v>
      </c>
      <c r="E5914">
        <v>111401</v>
      </c>
      <c r="F5914">
        <v>95961</v>
      </c>
      <c r="G5914">
        <v>80874</v>
      </c>
      <c r="H5914">
        <v>44839</v>
      </c>
    </row>
    <row r="5915" spans="1:8">
      <c r="A5915" t="s">
        <v>1700</v>
      </c>
      <c r="B5915" t="s">
        <v>371</v>
      </c>
      <c r="C5915" t="s">
        <v>252</v>
      </c>
      <c r="D5915">
        <v>86853</v>
      </c>
      <c r="E5915">
        <v>111401</v>
      </c>
      <c r="F5915">
        <v>95961</v>
      </c>
      <c r="G5915">
        <v>80874</v>
      </c>
      <c r="H5915">
        <v>44839</v>
      </c>
    </row>
    <row r="5916" spans="1:8">
      <c r="A5916" t="s">
        <v>1700</v>
      </c>
      <c r="B5916" t="s">
        <v>371</v>
      </c>
      <c r="C5916" t="s">
        <v>1711</v>
      </c>
      <c r="D5916">
        <v>1190</v>
      </c>
      <c r="E5916">
        <v>1190</v>
      </c>
      <c r="F5916">
        <v>1190</v>
      </c>
      <c r="G5916">
        <v>1247</v>
      </c>
      <c r="H5916">
        <v>1247</v>
      </c>
    </row>
    <row r="5917" spans="1:8">
      <c r="A5917" t="s">
        <v>1700</v>
      </c>
      <c r="B5917" t="s">
        <v>371</v>
      </c>
      <c r="C5917" t="s">
        <v>253</v>
      </c>
      <c r="D5917">
        <v>0</v>
      </c>
      <c r="E5917">
        <v>0</v>
      </c>
      <c r="F5917">
        <v>0</v>
      </c>
      <c r="G5917">
        <v>0</v>
      </c>
      <c r="H5917">
        <v>0</v>
      </c>
    </row>
    <row r="5918" spans="1:8">
      <c r="A5918" t="s">
        <v>1700</v>
      </c>
      <c r="B5918" t="s">
        <v>371</v>
      </c>
      <c r="C5918" t="s">
        <v>1712</v>
      </c>
      <c r="D5918">
        <v>0</v>
      </c>
      <c r="E5918">
        <v>0</v>
      </c>
      <c r="F5918">
        <v>0</v>
      </c>
      <c r="G5918">
        <v>0</v>
      </c>
      <c r="H5918">
        <v>0</v>
      </c>
    </row>
    <row r="5919" spans="1:8">
      <c r="A5919" t="s">
        <v>1700</v>
      </c>
      <c r="B5919" t="s">
        <v>371</v>
      </c>
      <c r="C5919" t="s">
        <v>1713</v>
      </c>
      <c r="D5919">
        <v>3183</v>
      </c>
      <c r="E5919">
        <v>3100</v>
      </c>
      <c r="F5919">
        <v>3013</v>
      </c>
      <c r="G5919">
        <v>2756</v>
      </c>
      <c r="H5919">
        <v>2745</v>
      </c>
    </row>
    <row r="5920" spans="1:8">
      <c r="A5920" t="s">
        <v>1700</v>
      </c>
      <c r="B5920" t="s">
        <v>371</v>
      </c>
      <c r="C5920" t="s">
        <v>1714</v>
      </c>
      <c r="D5920">
        <v>0</v>
      </c>
      <c r="E5920">
        <v>0</v>
      </c>
      <c r="F5920">
        <v>0</v>
      </c>
      <c r="G5920">
        <v>0</v>
      </c>
      <c r="H5920">
        <v>2338</v>
      </c>
    </row>
    <row r="5921" spans="1:8">
      <c r="A5921" t="s">
        <v>1700</v>
      </c>
      <c r="B5921" t="s">
        <v>371</v>
      </c>
      <c r="C5921" t="s">
        <v>254</v>
      </c>
      <c r="D5921">
        <v>3183</v>
      </c>
      <c r="E5921">
        <v>3100</v>
      </c>
      <c r="F5921">
        <v>3013</v>
      </c>
      <c r="G5921">
        <v>2756</v>
      </c>
      <c r="H5921">
        <v>2745</v>
      </c>
    </row>
    <row r="5922" spans="1:8">
      <c r="A5922" t="s">
        <v>1700</v>
      </c>
      <c r="B5922" t="s">
        <v>371</v>
      </c>
      <c r="C5922" t="s">
        <v>255</v>
      </c>
      <c r="D5922">
        <v>3183</v>
      </c>
      <c r="E5922">
        <v>3100</v>
      </c>
      <c r="F5922">
        <v>3013</v>
      </c>
      <c r="G5922">
        <v>2756</v>
      </c>
      <c r="H5922">
        <v>5083</v>
      </c>
    </row>
    <row r="5923" spans="1:8">
      <c r="A5923" t="s">
        <v>1700</v>
      </c>
      <c r="B5923" t="s">
        <v>371</v>
      </c>
      <c r="C5923" t="s">
        <v>256</v>
      </c>
      <c r="D5923">
        <v>3183</v>
      </c>
      <c r="E5923">
        <v>3100</v>
      </c>
      <c r="F5923">
        <v>3013</v>
      </c>
      <c r="G5923">
        <v>2756</v>
      </c>
      <c r="H5923">
        <v>5083</v>
      </c>
    </row>
    <row r="5924" spans="1:8">
      <c r="A5924" t="s">
        <v>1700</v>
      </c>
      <c r="B5924" t="s">
        <v>371</v>
      </c>
      <c r="C5924" t="s">
        <v>1715</v>
      </c>
      <c r="D5924">
        <v>0</v>
      </c>
      <c r="E5924">
        <v>0</v>
      </c>
      <c r="F5924">
        <v>0</v>
      </c>
      <c r="G5924">
        <v>0</v>
      </c>
      <c r="H5924">
        <v>0</v>
      </c>
    </row>
    <row r="5925" spans="1:8">
      <c r="A5925" t="s">
        <v>1700</v>
      </c>
      <c r="B5925" t="s">
        <v>371</v>
      </c>
      <c r="C5925" t="s">
        <v>257</v>
      </c>
      <c r="D5925">
        <v>18829</v>
      </c>
      <c r="E5925">
        <v>21617</v>
      </c>
      <c r="F5925">
        <v>25299</v>
      </c>
      <c r="G5925">
        <v>29552</v>
      </c>
      <c r="H5925">
        <v>25658</v>
      </c>
    </row>
    <row r="5926" spans="1:8">
      <c r="A5926" t="s">
        <v>1700</v>
      </c>
      <c r="B5926" t="s">
        <v>371</v>
      </c>
      <c r="C5926" t="s">
        <v>258</v>
      </c>
      <c r="D5926">
        <v>22442</v>
      </c>
      <c r="E5926">
        <v>25077</v>
      </c>
      <c r="F5926">
        <v>28651</v>
      </c>
      <c r="G5926">
        <v>32642</v>
      </c>
      <c r="H5926">
        <v>31139</v>
      </c>
    </row>
    <row r="5927" spans="1:8">
      <c r="A5927" t="s">
        <v>1700</v>
      </c>
      <c r="B5927" t="s">
        <v>371</v>
      </c>
      <c r="C5927" t="s">
        <v>259</v>
      </c>
      <c r="D5927">
        <v>22442</v>
      </c>
      <c r="E5927">
        <v>25077</v>
      </c>
      <c r="F5927">
        <v>28651</v>
      </c>
      <c r="G5927">
        <v>32642</v>
      </c>
      <c r="H5927">
        <v>31139</v>
      </c>
    </row>
    <row r="5928" spans="1:8">
      <c r="A5928" t="s">
        <v>1700</v>
      </c>
      <c r="B5928" t="s">
        <v>371</v>
      </c>
      <c r="C5928" t="s">
        <v>260</v>
      </c>
      <c r="D5928">
        <v>558575</v>
      </c>
      <c r="E5928">
        <v>556025</v>
      </c>
      <c r="F5928">
        <v>558687</v>
      </c>
      <c r="G5928">
        <v>506126</v>
      </c>
      <c r="H5928">
        <v>543486</v>
      </c>
    </row>
    <row r="5929" spans="1:8">
      <c r="A5929" t="s">
        <v>1700</v>
      </c>
      <c r="B5929" t="s">
        <v>371</v>
      </c>
      <c r="C5929" t="s">
        <v>261</v>
      </c>
      <c r="D5929">
        <v>15023</v>
      </c>
      <c r="E5929">
        <v>16510</v>
      </c>
      <c r="F5929">
        <v>14840</v>
      </c>
      <c r="G5929">
        <v>15721</v>
      </c>
      <c r="H5929">
        <v>18201</v>
      </c>
    </row>
    <row r="5930" spans="1:8">
      <c r="A5930" t="s">
        <v>1700</v>
      </c>
      <c r="B5930" t="s">
        <v>371</v>
      </c>
      <c r="C5930" t="s">
        <v>262</v>
      </c>
      <c r="D5930">
        <v>722</v>
      </c>
      <c r="E5930">
        <v>1116</v>
      </c>
      <c r="F5930">
        <v>1205</v>
      </c>
      <c r="G5930">
        <v>1054</v>
      </c>
      <c r="H5930">
        <v>2782</v>
      </c>
    </row>
    <row r="5931" spans="1:8">
      <c r="A5931" t="s">
        <v>1700</v>
      </c>
      <c r="B5931" t="s">
        <v>371</v>
      </c>
      <c r="C5931" t="s">
        <v>1716</v>
      </c>
      <c r="D5931">
        <v>1105</v>
      </c>
      <c r="E5931">
        <v>1113</v>
      </c>
      <c r="F5931">
        <v>1106</v>
      </c>
      <c r="G5931">
        <v>1095</v>
      </c>
      <c r="H5931">
        <v>1113</v>
      </c>
    </row>
    <row r="5932" spans="1:8">
      <c r="A5932" t="s">
        <v>1700</v>
      </c>
      <c r="B5932" t="s">
        <v>371</v>
      </c>
      <c r="C5932" t="s">
        <v>263</v>
      </c>
      <c r="D5932">
        <v>57375</v>
      </c>
      <c r="E5932">
        <v>60783</v>
      </c>
      <c r="F5932">
        <v>59296</v>
      </c>
      <c r="G5932">
        <v>67669</v>
      </c>
      <c r="H5932">
        <v>62145</v>
      </c>
    </row>
    <row r="5933" spans="1:8">
      <c r="A5933" t="s">
        <v>1700</v>
      </c>
      <c r="B5933" t="s">
        <v>371</v>
      </c>
      <c r="C5933" t="s">
        <v>264</v>
      </c>
      <c r="D5933">
        <v>12227</v>
      </c>
      <c r="E5933">
        <v>16678</v>
      </c>
      <c r="F5933">
        <v>19822</v>
      </c>
      <c r="G5933">
        <v>15416</v>
      </c>
      <c r="H5933">
        <v>13733</v>
      </c>
    </row>
    <row r="5934" spans="1:8">
      <c r="A5934" t="s">
        <v>1700</v>
      </c>
      <c r="B5934" t="s">
        <v>371</v>
      </c>
      <c r="C5934" t="s">
        <v>265</v>
      </c>
      <c r="D5934">
        <v>643922</v>
      </c>
      <c r="E5934">
        <v>651111</v>
      </c>
      <c r="F5934">
        <v>653850</v>
      </c>
      <c r="G5934">
        <v>605987</v>
      </c>
      <c r="H5934">
        <v>640347</v>
      </c>
    </row>
    <row r="5935" spans="1:8">
      <c r="A5935" t="s">
        <v>1700</v>
      </c>
      <c r="B5935" t="s">
        <v>371</v>
      </c>
      <c r="C5935" t="s">
        <v>266</v>
      </c>
      <c r="D5935">
        <v>105.4</v>
      </c>
      <c r="E5935">
        <v>106.3</v>
      </c>
      <c r="F5935">
        <v>106.5</v>
      </c>
      <c r="G5935">
        <v>98.5</v>
      </c>
      <c r="H5935">
        <v>103.8</v>
      </c>
    </row>
    <row r="5936" spans="1:8">
      <c r="A5936" t="s">
        <v>1700</v>
      </c>
      <c r="B5936" t="s">
        <v>371</v>
      </c>
      <c r="C5936" t="s">
        <v>267</v>
      </c>
      <c r="D5936">
        <v>643200</v>
      </c>
      <c r="E5936">
        <v>649995</v>
      </c>
      <c r="F5936">
        <v>652645</v>
      </c>
      <c r="G5936">
        <v>604933</v>
      </c>
      <c r="H5936">
        <v>637565</v>
      </c>
    </row>
    <row r="5937" spans="1:8">
      <c r="A5937" t="s">
        <v>1700</v>
      </c>
      <c r="B5937" t="s">
        <v>371</v>
      </c>
      <c r="C5937" t="s">
        <v>268</v>
      </c>
      <c r="D5937">
        <v>0</v>
      </c>
      <c r="E5937">
        <v>0</v>
      </c>
      <c r="F5937">
        <v>0</v>
      </c>
      <c r="G5937">
        <v>0</v>
      </c>
      <c r="H5937">
        <v>0</v>
      </c>
    </row>
    <row r="5938" spans="1:8">
      <c r="A5938" t="s">
        <v>1700</v>
      </c>
      <c r="B5938" t="s">
        <v>371</v>
      </c>
      <c r="C5938" t="s">
        <v>269</v>
      </c>
      <c r="D5938">
        <v>0</v>
      </c>
      <c r="E5938">
        <v>0</v>
      </c>
      <c r="F5938">
        <v>0</v>
      </c>
      <c r="G5938">
        <v>0</v>
      </c>
      <c r="H5938">
        <v>0</v>
      </c>
    </row>
    <row r="5939" spans="1:8">
      <c r="A5939" t="s">
        <v>1700</v>
      </c>
      <c r="B5939" t="s">
        <v>371</v>
      </c>
      <c r="C5939" t="s">
        <v>270</v>
      </c>
      <c r="D5939">
        <v>0</v>
      </c>
      <c r="E5939">
        <v>3796</v>
      </c>
      <c r="F5939">
        <v>8136</v>
      </c>
      <c r="G5939">
        <v>4865</v>
      </c>
      <c r="H5939">
        <v>5900</v>
      </c>
    </row>
    <row r="5940" spans="1:8">
      <c r="A5940" t="s">
        <v>1700</v>
      </c>
      <c r="B5940" t="s">
        <v>371</v>
      </c>
      <c r="C5940" t="s">
        <v>271</v>
      </c>
      <c r="D5940">
        <v>0</v>
      </c>
      <c r="E5940">
        <v>3796</v>
      </c>
      <c r="F5940">
        <v>8136</v>
      </c>
      <c r="G5940">
        <v>4865</v>
      </c>
      <c r="H5940">
        <v>5900</v>
      </c>
    </row>
    <row r="5941" spans="1:8">
      <c r="A5941" t="s">
        <v>1700</v>
      </c>
      <c r="B5941" t="s">
        <v>371</v>
      </c>
      <c r="C5941" t="s">
        <v>272</v>
      </c>
      <c r="D5941">
        <v>0</v>
      </c>
      <c r="E5941">
        <v>3796</v>
      </c>
      <c r="F5941">
        <v>8136</v>
      </c>
      <c r="G5941">
        <v>4865</v>
      </c>
      <c r="H5941">
        <v>5900</v>
      </c>
    </row>
    <row r="5942" spans="1:8">
      <c r="A5942" t="s">
        <v>1700</v>
      </c>
      <c r="B5942" t="s">
        <v>371</v>
      </c>
      <c r="C5942" t="s">
        <v>273</v>
      </c>
      <c r="D5942">
        <v>0</v>
      </c>
      <c r="E5942">
        <v>0</v>
      </c>
      <c r="F5942">
        <v>0</v>
      </c>
      <c r="G5942">
        <v>0</v>
      </c>
      <c r="H5942">
        <v>0</v>
      </c>
    </row>
    <row r="5943" spans="1:8">
      <c r="A5943" t="s">
        <v>1700</v>
      </c>
      <c r="B5943" t="s">
        <v>371</v>
      </c>
      <c r="C5943" t="s">
        <v>274</v>
      </c>
      <c r="D5943">
        <v>611040</v>
      </c>
      <c r="E5943">
        <v>619352</v>
      </c>
      <c r="F5943">
        <v>622101</v>
      </c>
      <c r="G5943">
        <v>576090</v>
      </c>
      <c r="H5943">
        <v>609448</v>
      </c>
    </row>
    <row r="5944" spans="1:8">
      <c r="A5944" t="s">
        <v>1700</v>
      </c>
      <c r="B5944" t="s">
        <v>371</v>
      </c>
      <c r="C5944" t="s">
        <v>275</v>
      </c>
      <c r="D5944">
        <v>0</v>
      </c>
      <c r="E5944">
        <v>0</v>
      </c>
      <c r="F5944">
        <v>0</v>
      </c>
      <c r="G5944">
        <v>0</v>
      </c>
      <c r="H5944">
        <v>0</v>
      </c>
    </row>
    <row r="5945" spans="1:8">
      <c r="A5945" t="s">
        <v>1700</v>
      </c>
      <c r="B5945" t="s">
        <v>371</v>
      </c>
      <c r="C5945" t="s">
        <v>276</v>
      </c>
      <c r="D5945">
        <v>0</v>
      </c>
      <c r="E5945">
        <v>0</v>
      </c>
      <c r="F5945">
        <v>0</v>
      </c>
      <c r="G5945">
        <v>0</v>
      </c>
      <c r="H5945">
        <v>0</v>
      </c>
    </row>
    <row r="5946" spans="1:8">
      <c r="A5946" t="s">
        <v>1700</v>
      </c>
      <c r="B5946" t="s">
        <v>371</v>
      </c>
      <c r="C5946" t="s">
        <v>277</v>
      </c>
      <c r="D5946">
        <v>46</v>
      </c>
      <c r="E5946">
        <v>261</v>
      </c>
      <c r="F5946">
        <v>182</v>
      </c>
      <c r="G5946">
        <v>66</v>
      </c>
      <c r="H5946">
        <v>162</v>
      </c>
    </row>
    <row r="5947" spans="1:8">
      <c r="A5947" t="s">
        <v>1700</v>
      </c>
      <c r="B5947" t="s">
        <v>371</v>
      </c>
      <c r="C5947" t="s">
        <v>278</v>
      </c>
      <c r="D5947">
        <v>3917</v>
      </c>
      <c r="E5947">
        <v>5093</v>
      </c>
      <c r="F5947">
        <v>4309</v>
      </c>
      <c r="G5947">
        <v>5706</v>
      </c>
      <c r="H5947">
        <v>7313</v>
      </c>
    </row>
    <row r="5948" spans="1:8">
      <c r="A5948" t="s">
        <v>1700</v>
      </c>
      <c r="B5948" t="s">
        <v>371</v>
      </c>
      <c r="C5948" t="s">
        <v>279</v>
      </c>
      <c r="D5948">
        <v>6038</v>
      </c>
      <c r="E5948">
        <v>4412</v>
      </c>
      <c r="F5948">
        <v>4087</v>
      </c>
      <c r="G5948">
        <v>4775</v>
      </c>
      <c r="H5948">
        <v>4276</v>
      </c>
    </row>
    <row r="5949" spans="1:8">
      <c r="A5949" t="s">
        <v>1700</v>
      </c>
      <c r="B5949" t="s">
        <v>371</v>
      </c>
      <c r="C5949" t="s">
        <v>280</v>
      </c>
      <c r="D5949">
        <v>12111</v>
      </c>
      <c r="E5949">
        <v>16521</v>
      </c>
      <c r="F5949">
        <v>19709</v>
      </c>
      <c r="G5949">
        <v>15328</v>
      </c>
      <c r="H5949">
        <v>13508</v>
      </c>
    </row>
    <row r="5950" spans="1:8">
      <c r="A5950" t="s">
        <v>1700</v>
      </c>
      <c r="B5950" t="s">
        <v>371</v>
      </c>
      <c r="C5950" t="s">
        <v>281</v>
      </c>
      <c r="D5950">
        <v>22113</v>
      </c>
      <c r="E5950">
        <v>26286</v>
      </c>
      <c r="F5950">
        <v>28288</v>
      </c>
      <c r="G5950">
        <v>25874</v>
      </c>
      <c r="H5950">
        <v>25259</v>
      </c>
    </row>
    <row r="5951" spans="1:8">
      <c r="A5951" t="s">
        <v>1700</v>
      </c>
      <c r="B5951" t="s">
        <v>371</v>
      </c>
      <c r="C5951" t="s">
        <v>282</v>
      </c>
      <c r="D5951">
        <v>22113</v>
      </c>
      <c r="E5951">
        <v>26286</v>
      </c>
      <c r="F5951">
        <v>28288</v>
      </c>
      <c r="G5951">
        <v>25874</v>
      </c>
      <c r="H5951">
        <v>25259</v>
      </c>
    </row>
    <row r="5952" spans="1:8">
      <c r="A5952" t="s">
        <v>1700</v>
      </c>
      <c r="B5952" t="s">
        <v>371</v>
      </c>
      <c r="C5952" t="s">
        <v>283</v>
      </c>
      <c r="D5952">
        <v>0</v>
      </c>
      <c r="E5952">
        <v>0</v>
      </c>
      <c r="F5952">
        <v>0</v>
      </c>
      <c r="G5952">
        <v>0</v>
      </c>
      <c r="H5952">
        <v>0</v>
      </c>
    </row>
    <row r="5953" spans="1:8">
      <c r="A5953" t="s">
        <v>1700</v>
      </c>
      <c r="B5953" t="s">
        <v>371</v>
      </c>
      <c r="C5953" t="s">
        <v>284</v>
      </c>
      <c r="D5953">
        <v>0</v>
      </c>
      <c r="E5953">
        <v>0</v>
      </c>
      <c r="F5953">
        <v>0</v>
      </c>
      <c r="G5953">
        <v>0</v>
      </c>
      <c r="H5953">
        <v>0</v>
      </c>
    </row>
    <row r="5954" spans="1:8">
      <c r="A5954" t="s">
        <v>1700</v>
      </c>
      <c r="B5954" t="s">
        <v>371</v>
      </c>
      <c r="C5954" t="s">
        <v>1717</v>
      </c>
      <c r="D5954">
        <v>30375</v>
      </c>
      <c r="E5954">
        <v>29472</v>
      </c>
      <c r="F5954">
        <v>28621</v>
      </c>
      <c r="G5954">
        <v>27698</v>
      </c>
      <c r="H5954">
        <v>29089</v>
      </c>
    </row>
    <row r="5955" spans="1:8">
      <c r="A5955" t="s">
        <v>1700</v>
      </c>
      <c r="B5955" t="s">
        <v>371</v>
      </c>
      <c r="C5955" t="s">
        <v>1718</v>
      </c>
      <c r="D5955">
        <v>5458</v>
      </c>
      <c r="E5955">
        <v>5769</v>
      </c>
      <c r="F5955">
        <v>5504</v>
      </c>
      <c r="G5955">
        <v>5860</v>
      </c>
      <c r="H5955">
        <v>5669</v>
      </c>
    </row>
    <row r="5956" spans="1:8">
      <c r="A5956" t="s">
        <v>1700</v>
      </c>
      <c r="B5956" t="s">
        <v>371</v>
      </c>
      <c r="C5956" t="s">
        <v>1719</v>
      </c>
      <c r="D5956">
        <v>31166</v>
      </c>
      <c r="E5956">
        <v>35116</v>
      </c>
      <c r="F5956">
        <v>46993</v>
      </c>
      <c r="G5956">
        <v>47699</v>
      </c>
      <c r="H5956">
        <v>74656</v>
      </c>
    </row>
    <row r="5957" spans="1:8">
      <c r="A5957" t="s">
        <v>1700</v>
      </c>
      <c r="B5957" t="s">
        <v>371</v>
      </c>
      <c r="C5957" t="s">
        <v>1720</v>
      </c>
      <c r="D5957">
        <v>1568</v>
      </c>
      <c r="E5957">
        <v>1579</v>
      </c>
      <c r="F5957">
        <v>1579</v>
      </c>
      <c r="G5957">
        <v>2609</v>
      </c>
      <c r="H5957">
        <v>2761</v>
      </c>
    </row>
    <row r="5958" spans="1:8">
      <c r="A5958" t="s">
        <v>1700</v>
      </c>
      <c r="B5958" t="s">
        <v>371</v>
      </c>
      <c r="C5958" t="s">
        <v>1721</v>
      </c>
      <c r="D5958">
        <v>19757</v>
      </c>
      <c r="E5958">
        <v>19080</v>
      </c>
      <c r="F5958">
        <v>19083</v>
      </c>
      <c r="G5958">
        <v>18095</v>
      </c>
      <c r="H5958">
        <v>18185</v>
      </c>
    </row>
    <row r="5959" spans="1:8">
      <c r="A5959" t="s">
        <v>1700</v>
      </c>
      <c r="B5959" t="s">
        <v>371</v>
      </c>
      <c r="C5959" t="s">
        <v>1722</v>
      </c>
      <c r="D5959">
        <v>15683</v>
      </c>
      <c r="E5959">
        <v>21212</v>
      </c>
      <c r="F5959">
        <v>21273</v>
      </c>
      <c r="G5959">
        <v>18233</v>
      </c>
      <c r="H5959">
        <v>17209</v>
      </c>
    </row>
    <row r="5960" spans="1:8">
      <c r="A5960" t="s">
        <v>1700</v>
      </c>
      <c r="B5960" t="s">
        <v>371</v>
      </c>
      <c r="C5960" t="s">
        <v>285</v>
      </c>
      <c r="D5960">
        <v>102440</v>
      </c>
      <c r="E5960">
        <v>110649</v>
      </c>
      <c r="F5960">
        <v>121475</v>
      </c>
      <c r="G5960">
        <v>117585</v>
      </c>
      <c r="H5960">
        <v>144808</v>
      </c>
    </row>
    <row r="5961" spans="1:8">
      <c r="A5961" t="s">
        <v>1700</v>
      </c>
      <c r="B5961" t="s">
        <v>371</v>
      </c>
      <c r="C5961" t="s">
        <v>286</v>
      </c>
      <c r="D5961">
        <v>3</v>
      </c>
      <c r="E5961">
        <v>0</v>
      </c>
      <c r="F5961">
        <v>0</v>
      </c>
      <c r="G5961">
        <v>0</v>
      </c>
      <c r="H5961">
        <v>1</v>
      </c>
    </row>
    <row r="5962" spans="1:8">
      <c r="A5962" t="s">
        <v>1700</v>
      </c>
      <c r="B5962" t="s">
        <v>371</v>
      </c>
      <c r="C5962" t="s">
        <v>287</v>
      </c>
      <c r="D5962">
        <v>0</v>
      </c>
      <c r="E5962">
        <v>0</v>
      </c>
      <c r="F5962">
        <v>0</v>
      </c>
      <c r="G5962">
        <v>0</v>
      </c>
      <c r="H5962">
        <v>0</v>
      </c>
    </row>
    <row r="5963" spans="1:8">
      <c r="A5963" t="s">
        <v>1700</v>
      </c>
      <c r="B5963" t="s">
        <v>371</v>
      </c>
      <c r="C5963" t="s">
        <v>288</v>
      </c>
      <c r="D5963">
        <v>0</v>
      </c>
      <c r="E5963">
        <v>0</v>
      </c>
      <c r="F5963">
        <v>0</v>
      </c>
      <c r="G5963">
        <v>0</v>
      </c>
      <c r="H5963">
        <v>0</v>
      </c>
    </row>
    <row r="5964" spans="1:8">
      <c r="A5964" t="s">
        <v>1700</v>
      </c>
      <c r="B5964" t="s">
        <v>371</v>
      </c>
      <c r="C5964" t="s">
        <v>289</v>
      </c>
      <c r="D5964">
        <v>18</v>
      </c>
      <c r="E5964">
        <v>2</v>
      </c>
      <c r="F5964">
        <v>0</v>
      </c>
      <c r="G5964">
        <v>30</v>
      </c>
      <c r="H5964">
        <v>6</v>
      </c>
    </row>
    <row r="5965" spans="1:8">
      <c r="A5965" t="s">
        <v>1700</v>
      </c>
      <c r="B5965" t="s">
        <v>371</v>
      </c>
      <c r="C5965" t="s">
        <v>290</v>
      </c>
      <c r="D5965">
        <v>21</v>
      </c>
      <c r="E5965">
        <v>2</v>
      </c>
      <c r="F5965">
        <v>0</v>
      </c>
      <c r="G5965">
        <v>30</v>
      </c>
      <c r="H5965">
        <v>7</v>
      </c>
    </row>
    <row r="5966" spans="1:8">
      <c r="A5966" t="s">
        <v>1700</v>
      </c>
      <c r="B5966" t="s">
        <v>371</v>
      </c>
      <c r="C5966" t="s">
        <v>291</v>
      </c>
      <c r="D5966">
        <v>21</v>
      </c>
      <c r="E5966">
        <v>2</v>
      </c>
      <c r="F5966">
        <v>0</v>
      </c>
      <c r="G5966">
        <v>30</v>
      </c>
      <c r="H5966">
        <v>7</v>
      </c>
    </row>
    <row r="5967" spans="1:8">
      <c r="A5967" t="s">
        <v>1700</v>
      </c>
      <c r="B5967" t="s">
        <v>371</v>
      </c>
      <c r="C5967" t="s">
        <v>292</v>
      </c>
      <c r="D5967">
        <v>0</v>
      </c>
      <c r="E5967">
        <v>0</v>
      </c>
      <c r="F5967">
        <v>0</v>
      </c>
      <c r="G5967">
        <v>0</v>
      </c>
      <c r="H5967">
        <v>4</v>
      </c>
    </row>
    <row r="5968" spans="1:8">
      <c r="A5968" t="s">
        <v>1700</v>
      </c>
      <c r="B5968" t="s">
        <v>371</v>
      </c>
      <c r="C5968" t="s">
        <v>293</v>
      </c>
      <c r="D5968">
        <v>0</v>
      </c>
      <c r="E5968">
        <v>0</v>
      </c>
      <c r="F5968">
        <v>0</v>
      </c>
      <c r="G5968">
        <v>0</v>
      </c>
      <c r="H5968">
        <v>4</v>
      </c>
    </row>
    <row r="5969" spans="1:8">
      <c r="A5969" t="s">
        <v>1700</v>
      </c>
      <c r="B5969" t="s">
        <v>371</v>
      </c>
      <c r="C5969" t="s">
        <v>294</v>
      </c>
      <c r="D5969">
        <v>0</v>
      </c>
      <c r="E5969">
        <v>0</v>
      </c>
      <c r="F5969">
        <v>0</v>
      </c>
      <c r="G5969">
        <v>0</v>
      </c>
      <c r="H5969">
        <v>4</v>
      </c>
    </row>
    <row r="5970" spans="1:8">
      <c r="A5970" t="s">
        <v>1700</v>
      </c>
      <c r="B5970" t="s">
        <v>371</v>
      </c>
      <c r="C5970" t="s">
        <v>295</v>
      </c>
      <c r="D5970">
        <v>0</v>
      </c>
      <c r="E5970">
        <v>0</v>
      </c>
      <c r="F5970">
        <v>0</v>
      </c>
      <c r="G5970">
        <v>0</v>
      </c>
      <c r="H5970">
        <v>7</v>
      </c>
    </row>
    <row r="5971" spans="1:8">
      <c r="A5971" t="s">
        <v>1700</v>
      </c>
      <c r="B5971" t="s">
        <v>371</v>
      </c>
      <c r="C5971" t="s">
        <v>296</v>
      </c>
      <c r="D5971">
        <v>0</v>
      </c>
      <c r="E5971">
        <v>0</v>
      </c>
      <c r="F5971">
        <v>0</v>
      </c>
      <c r="G5971">
        <v>0</v>
      </c>
      <c r="H5971">
        <v>19</v>
      </c>
    </row>
    <row r="5972" spans="1:8">
      <c r="A5972" t="s">
        <v>1700</v>
      </c>
      <c r="B5972" t="s">
        <v>371</v>
      </c>
      <c r="C5972" t="s">
        <v>297</v>
      </c>
      <c r="D5972">
        <v>0</v>
      </c>
      <c r="E5972">
        <v>0</v>
      </c>
      <c r="F5972">
        <v>0</v>
      </c>
      <c r="G5972">
        <v>0</v>
      </c>
      <c r="H5972">
        <v>0</v>
      </c>
    </row>
    <row r="5973" spans="1:8">
      <c r="A5973" t="s">
        <v>1700</v>
      </c>
      <c r="B5973" t="s">
        <v>371</v>
      </c>
      <c r="C5973" t="s">
        <v>298</v>
      </c>
      <c r="D5973">
        <v>1880</v>
      </c>
      <c r="E5973">
        <v>1725</v>
      </c>
      <c r="F5973">
        <v>1791</v>
      </c>
      <c r="G5973">
        <v>1622</v>
      </c>
      <c r="H5973">
        <v>1522</v>
      </c>
    </row>
    <row r="5974" spans="1:8">
      <c r="A5974" t="s">
        <v>1700</v>
      </c>
      <c r="B5974" t="s">
        <v>371</v>
      </c>
      <c r="C5974" t="s">
        <v>299</v>
      </c>
      <c r="D5974">
        <v>990</v>
      </c>
      <c r="E5974">
        <v>1023</v>
      </c>
      <c r="F5974">
        <v>1204</v>
      </c>
      <c r="G5974">
        <v>1388</v>
      </c>
      <c r="H5974">
        <v>1524</v>
      </c>
    </row>
    <row r="5975" spans="1:8">
      <c r="A5975" t="s">
        <v>1700</v>
      </c>
      <c r="B5975" t="s">
        <v>371</v>
      </c>
      <c r="C5975" t="s">
        <v>300</v>
      </c>
      <c r="D5975">
        <v>502</v>
      </c>
      <c r="E5975">
        <v>816</v>
      </c>
      <c r="F5975">
        <v>877</v>
      </c>
      <c r="G5975">
        <v>878</v>
      </c>
      <c r="H5975">
        <v>1023</v>
      </c>
    </row>
    <row r="5976" spans="1:8">
      <c r="A5976" t="s">
        <v>1700</v>
      </c>
      <c r="B5976" t="s">
        <v>371</v>
      </c>
      <c r="C5976" t="s">
        <v>1723</v>
      </c>
      <c r="D5976">
        <v>49</v>
      </c>
      <c r="E5976">
        <v>62</v>
      </c>
      <c r="F5976">
        <v>62</v>
      </c>
      <c r="G5976">
        <v>64</v>
      </c>
      <c r="H5976">
        <v>76</v>
      </c>
    </row>
    <row r="5977" spans="1:8">
      <c r="A5977" t="s">
        <v>1700</v>
      </c>
      <c r="B5977" t="s">
        <v>371</v>
      </c>
      <c r="C5977" t="s">
        <v>301</v>
      </c>
      <c r="D5977">
        <v>13</v>
      </c>
      <c r="E5977">
        <v>35</v>
      </c>
      <c r="F5977">
        <v>54</v>
      </c>
      <c r="G5977">
        <v>64</v>
      </c>
      <c r="H5977">
        <v>88</v>
      </c>
    </row>
    <row r="5978" spans="1:8">
      <c r="A5978" t="s">
        <v>1700</v>
      </c>
      <c r="B5978" t="s">
        <v>371</v>
      </c>
      <c r="C5978" t="s">
        <v>302</v>
      </c>
      <c r="D5978">
        <v>926</v>
      </c>
      <c r="E5978">
        <v>1103</v>
      </c>
      <c r="F5978">
        <v>1396</v>
      </c>
      <c r="G5978">
        <v>1745</v>
      </c>
      <c r="H5978">
        <v>2254</v>
      </c>
    </row>
    <row r="5979" spans="1:8">
      <c r="A5979" t="s">
        <v>1700</v>
      </c>
      <c r="B5979" t="s">
        <v>371</v>
      </c>
      <c r="C5979" t="s">
        <v>303</v>
      </c>
      <c r="D5979">
        <v>2432</v>
      </c>
      <c r="E5979">
        <v>2978</v>
      </c>
      <c r="F5979">
        <v>3531</v>
      </c>
      <c r="G5979">
        <v>4074</v>
      </c>
      <c r="H5979">
        <v>4889</v>
      </c>
    </row>
    <row r="5980" spans="1:8">
      <c r="A5980" t="s">
        <v>1700</v>
      </c>
      <c r="B5980" t="s">
        <v>371</v>
      </c>
      <c r="C5980" t="s">
        <v>304</v>
      </c>
      <c r="D5980">
        <v>1929</v>
      </c>
      <c r="E5980">
        <v>2162</v>
      </c>
      <c r="F5980">
        <v>2654</v>
      </c>
      <c r="G5980">
        <v>3196</v>
      </c>
      <c r="H5980">
        <v>3866</v>
      </c>
    </row>
    <row r="5981" spans="1:8">
      <c r="A5981" t="s">
        <v>1700</v>
      </c>
      <c r="B5981" t="s">
        <v>371</v>
      </c>
      <c r="C5981" t="s">
        <v>305</v>
      </c>
      <c r="D5981">
        <v>565955</v>
      </c>
      <c r="E5981">
        <v>566259</v>
      </c>
      <c r="F5981">
        <v>567704</v>
      </c>
      <c r="G5981">
        <v>511472</v>
      </c>
      <c r="H5981">
        <v>548414</v>
      </c>
    </row>
    <row r="5982" spans="1:8">
      <c r="A5982" t="s">
        <v>1700</v>
      </c>
      <c r="B5982" t="s">
        <v>371</v>
      </c>
      <c r="C5982" t="s">
        <v>306</v>
      </c>
      <c r="D5982">
        <v>92.6</v>
      </c>
      <c r="E5982">
        <v>92.4</v>
      </c>
      <c r="F5982">
        <v>92.5</v>
      </c>
      <c r="G5982">
        <v>83.1</v>
      </c>
      <c r="H5982">
        <v>88.9</v>
      </c>
    </row>
    <row r="5983" spans="1:8">
      <c r="A5983" t="s">
        <v>1700</v>
      </c>
      <c r="B5983" t="s">
        <v>371</v>
      </c>
      <c r="C5983" t="s">
        <v>307</v>
      </c>
      <c r="D5983">
        <v>403257</v>
      </c>
      <c r="E5983">
        <v>427964</v>
      </c>
      <c r="F5983">
        <v>407476</v>
      </c>
      <c r="G5983">
        <v>379533</v>
      </c>
      <c r="H5983">
        <v>394668</v>
      </c>
    </row>
    <row r="5984" spans="1:8">
      <c r="A5984" t="s">
        <v>1700</v>
      </c>
      <c r="B5984" t="s">
        <v>371</v>
      </c>
      <c r="C5984" t="s">
        <v>308</v>
      </c>
      <c r="D5984">
        <v>66</v>
      </c>
      <c r="E5984">
        <v>69.900000000000006</v>
      </c>
      <c r="F5984">
        <v>66.400000000000006</v>
      </c>
      <c r="G5984">
        <v>61.7</v>
      </c>
      <c r="H5984">
        <v>64</v>
      </c>
    </row>
    <row r="5985" spans="1:8">
      <c r="A5985" t="s">
        <v>1700</v>
      </c>
      <c r="B5985" t="s">
        <v>371</v>
      </c>
      <c r="C5985" t="s">
        <v>309</v>
      </c>
      <c r="D5985">
        <v>856086</v>
      </c>
      <c r="E5985">
        <v>861695</v>
      </c>
      <c r="F5985">
        <v>780053</v>
      </c>
      <c r="G5985">
        <v>732512</v>
      </c>
      <c r="H5985">
        <v>773671</v>
      </c>
    </row>
    <row r="5986" spans="1:8">
      <c r="A5986" t="s">
        <v>1700</v>
      </c>
      <c r="B5986" t="s">
        <v>371</v>
      </c>
      <c r="C5986" t="s">
        <v>310</v>
      </c>
      <c r="D5986">
        <v>302634</v>
      </c>
      <c r="E5986">
        <v>310425</v>
      </c>
      <c r="F5986">
        <v>300573</v>
      </c>
      <c r="G5986">
        <v>304814</v>
      </c>
      <c r="H5986">
        <v>305306</v>
      </c>
    </row>
    <row r="5987" spans="1:8">
      <c r="A5987" t="s">
        <v>1700</v>
      </c>
      <c r="B5987" t="s">
        <v>371</v>
      </c>
      <c r="C5987" t="s">
        <v>311</v>
      </c>
      <c r="D5987">
        <v>49.5</v>
      </c>
      <c r="E5987">
        <v>50.7</v>
      </c>
      <c r="F5987">
        <v>48.9</v>
      </c>
      <c r="G5987">
        <v>49.5</v>
      </c>
      <c r="H5987">
        <v>49.5</v>
      </c>
    </row>
    <row r="5988" spans="1:8">
      <c r="A5988" t="s">
        <v>1700</v>
      </c>
      <c r="B5988" t="s">
        <v>371</v>
      </c>
      <c r="C5988" t="s">
        <v>312</v>
      </c>
      <c r="D5988">
        <v>470597</v>
      </c>
      <c r="E5988">
        <v>556810</v>
      </c>
      <c r="F5988">
        <v>530747</v>
      </c>
      <c r="G5988">
        <v>506892</v>
      </c>
      <c r="H5988">
        <v>512571</v>
      </c>
    </row>
    <row r="5989" spans="1:8">
      <c r="A5989" t="s">
        <v>1700</v>
      </c>
      <c r="B5989" t="s">
        <v>371</v>
      </c>
      <c r="C5989" t="s">
        <v>313</v>
      </c>
      <c r="D5989">
        <v>77</v>
      </c>
      <c r="E5989">
        <v>90.9</v>
      </c>
      <c r="F5989">
        <v>86.4</v>
      </c>
      <c r="G5989">
        <v>82.4</v>
      </c>
      <c r="H5989">
        <v>83.1</v>
      </c>
    </row>
    <row r="5990" spans="1:8">
      <c r="A5990" t="s">
        <v>1700</v>
      </c>
      <c r="B5990" t="s">
        <v>371</v>
      </c>
      <c r="C5990" t="s">
        <v>314</v>
      </c>
      <c r="D5990">
        <v>1740710</v>
      </c>
      <c r="E5990">
        <v>1859951</v>
      </c>
      <c r="F5990">
        <v>1804164</v>
      </c>
      <c r="G5990">
        <v>1701313</v>
      </c>
      <c r="H5990">
        <v>1759960</v>
      </c>
    </row>
    <row r="5991" spans="1:8">
      <c r="A5991" t="s">
        <v>1700</v>
      </c>
      <c r="B5991" t="s">
        <v>371</v>
      </c>
      <c r="C5991" t="s">
        <v>315</v>
      </c>
      <c r="D5991">
        <v>6.19</v>
      </c>
      <c r="E5991">
        <v>6.54</v>
      </c>
      <c r="F5991">
        <v>6.21</v>
      </c>
      <c r="G5991">
        <v>6.02</v>
      </c>
      <c r="H5991">
        <v>5.95</v>
      </c>
    </row>
    <row r="5992" spans="1:8">
      <c r="A5992" t="s">
        <v>1700</v>
      </c>
      <c r="B5992" t="s">
        <v>371</v>
      </c>
      <c r="C5992" t="s">
        <v>316</v>
      </c>
      <c r="D5992">
        <v>284.8</v>
      </c>
      <c r="E5992">
        <v>303.60000000000002</v>
      </c>
      <c r="F5992">
        <v>293.8</v>
      </c>
      <c r="G5992">
        <v>276.5</v>
      </c>
      <c r="H5992">
        <v>285.3</v>
      </c>
    </row>
    <row r="5993" spans="1:8">
      <c r="A5993" t="s">
        <v>1700</v>
      </c>
      <c r="B5993" t="s">
        <v>371</v>
      </c>
      <c r="C5993" t="s">
        <v>317</v>
      </c>
      <c r="D5993">
        <v>1742443</v>
      </c>
      <c r="E5993">
        <v>1861458</v>
      </c>
      <c r="F5993">
        <v>1806500</v>
      </c>
      <c r="G5993">
        <v>1702710</v>
      </c>
      <c r="H5993">
        <v>1760958</v>
      </c>
    </row>
    <row r="5994" spans="1:8">
      <c r="A5994" t="s">
        <v>1700</v>
      </c>
      <c r="B5994" t="s">
        <v>371</v>
      </c>
      <c r="C5994" t="s">
        <v>318</v>
      </c>
      <c r="D5994">
        <v>565787</v>
      </c>
      <c r="E5994">
        <v>566086</v>
      </c>
      <c r="F5994">
        <v>567536</v>
      </c>
      <c r="G5994">
        <v>511325</v>
      </c>
      <c r="H5994">
        <v>548265</v>
      </c>
    </row>
    <row r="5995" spans="1:8">
      <c r="A5995" t="s">
        <v>1700</v>
      </c>
      <c r="B5995" t="s">
        <v>371</v>
      </c>
      <c r="C5995" t="s">
        <v>319</v>
      </c>
      <c r="D5995">
        <v>181781</v>
      </c>
      <c r="E5995">
        <v>199396</v>
      </c>
      <c r="F5995">
        <v>192283</v>
      </c>
      <c r="G5995">
        <v>178288</v>
      </c>
      <c r="H5995">
        <v>186321</v>
      </c>
    </row>
    <row r="5996" spans="1:8">
      <c r="A5996" t="s">
        <v>1700</v>
      </c>
      <c r="B5996" t="s">
        <v>371</v>
      </c>
      <c r="C5996" t="s">
        <v>320</v>
      </c>
      <c r="D5996">
        <v>205679</v>
      </c>
      <c r="E5996">
        <v>212269</v>
      </c>
      <c r="F5996">
        <v>207665</v>
      </c>
      <c r="G5996">
        <v>212417</v>
      </c>
      <c r="H5996">
        <v>211246</v>
      </c>
    </row>
    <row r="5997" spans="1:8">
      <c r="A5997" t="s">
        <v>1700</v>
      </c>
      <c r="B5997" t="s">
        <v>371</v>
      </c>
      <c r="C5997" t="s">
        <v>321</v>
      </c>
      <c r="D5997">
        <v>228028</v>
      </c>
      <c r="E5997">
        <v>282175</v>
      </c>
      <c r="F5997">
        <v>275859</v>
      </c>
      <c r="G5997">
        <v>255072</v>
      </c>
      <c r="H5997">
        <v>256204</v>
      </c>
    </row>
    <row r="5998" spans="1:8">
      <c r="A5998" t="s">
        <v>1700</v>
      </c>
      <c r="B5998" t="s">
        <v>371</v>
      </c>
      <c r="C5998" t="s">
        <v>322</v>
      </c>
      <c r="D5998">
        <v>1181276</v>
      </c>
      <c r="E5998">
        <v>1259926</v>
      </c>
      <c r="F5998">
        <v>1243342</v>
      </c>
      <c r="G5998">
        <v>1157101</v>
      </c>
      <c r="H5998">
        <v>1202036</v>
      </c>
    </row>
    <row r="5999" spans="1:8">
      <c r="A5999" t="s">
        <v>1700</v>
      </c>
      <c r="B5999" t="s">
        <v>371</v>
      </c>
      <c r="C5999" t="s">
        <v>323</v>
      </c>
      <c r="D5999">
        <v>6111</v>
      </c>
      <c r="E5999">
        <v>6126</v>
      </c>
      <c r="F5999">
        <v>6140</v>
      </c>
      <c r="G5999">
        <v>6154</v>
      </c>
      <c r="H5999">
        <v>6170</v>
      </c>
    </row>
    <row r="6000" spans="1:8">
      <c r="A6000" t="s">
        <v>1700</v>
      </c>
      <c r="B6000" t="s">
        <v>371</v>
      </c>
      <c r="C6000" t="s">
        <v>324</v>
      </c>
      <c r="D6000">
        <v>0</v>
      </c>
      <c r="E6000">
        <v>0</v>
      </c>
      <c r="F6000">
        <v>0</v>
      </c>
      <c r="G6000">
        <v>0</v>
      </c>
      <c r="H6000">
        <v>0</v>
      </c>
    </row>
    <row r="6001" spans="1:8">
      <c r="A6001" t="s">
        <v>1700</v>
      </c>
      <c r="B6001" t="s">
        <v>371</v>
      </c>
      <c r="C6001" t="s">
        <v>325</v>
      </c>
      <c r="D6001">
        <v>0</v>
      </c>
      <c r="E6001">
        <v>0</v>
      </c>
      <c r="F6001">
        <v>0</v>
      </c>
      <c r="G6001">
        <v>0</v>
      </c>
      <c r="H6001">
        <v>0</v>
      </c>
    </row>
    <row r="6002" spans="1:8">
      <c r="A6002" t="s">
        <v>1700</v>
      </c>
      <c r="B6002" t="s">
        <v>371</v>
      </c>
      <c r="C6002" t="s">
        <v>326</v>
      </c>
      <c r="D6002">
        <v>4011</v>
      </c>
      <c r="E6002">
        <v>4286</v>
      </c>
      <c r="F6002">
        <v>3831</v>
      </c>
      <c r="G6002">
        <v>3999</v>
      </c>
      <c r="H6002">
        <v>3662</v>
      </c>
    </row>
    <row r="6003" spans="1:8">
      <c r="A6003" t="s">
        <v>1700</v>
      </c>
      <c r="B6003" t="s">
        <v>371</v>
      </c>
      <c r="C6003" t="s">
        <v>327</v>
      </c>
      <c r="D6003">
        <v>0</v>
      </c>
      <c r="E6003">
        <v>0</v>
      </c>
      <c r="F6003">
        <v>0</v>
      </c>
      <c r="G6003">
        <v>0</v>
      </c>
      <c r="H6003">
        <v>0</v>
      </c>
    </row>
    <row r="6004" spans="1:8">
      <c r="A6004" t="s">
        <v>1700</v>
      </c>
      <c r="B6004" t="s">
        <v>371</v>
      </c>
      <c r="C6004" t="s">
        <v>1724</v>
      </c>
      <c r="D6004">
        <v>0</v>
      </c>
      <c r="E6004">
        <v>0</v>
      </c>
      <c r="F6004">
        <v>0</v>
      </c>
      <c r="G6004">
        <v>0</v>
      </c>
      <c r="H6004">
        <v>0</v>
      </c>
    </row>
    <row r="6005" spans="1:8">
      <c r="A6005" t="s">
        <v>1700</v>
      </c>
      <c r="B6005" t="s">
        <v>371</v>
      </c>
      <c r="C6005" t="s">
        <v>328</v>
      </c>
      <c r="D6005">
        <v>767</v>
      </c>
      <c r="E6005">
        <v>764</v>
      </c>
      <c r="F6005">
        <v>764</v>
      </c>
      <c r="G6005">
        <v>764</v>
      </c>
      <c r="H6005">
        <v>764</v>
      </c>
    </row>
    <row r="6006" spans="1:8">
      <c r="A6006" t="s">
        <v>1700</v>
      </c>
      <c r="B6006" t="s">
        <v>371</v>
      </c>
      <c r="C6006" t="s">
        <v>329</v>
      </c>
      <c r="D6006">
        <v>14405</v>
      </c>
      <c r="E6006">
        <v>19756</v>
      </c>
      <c r="F6006">
        <v>19524</v>
      </c>
      <c r="G6006">
        <v>16136</v>
      </c>
      <c r="H6006">
        <v>14602</v>
      </c>
    </row>
    <row r="6007" spans="1:8">
      <c r="A6007" t="s">
        <v>1700</v>
      </c>
      <c r="B6007" t="s">
        <v>371</v>
      </c>
      <c r="C6007" t="s">
        <v>330</v>
      </c>
      <c r="D6007">
        <v>19182</v>
      </c>
      <c r="E6007">
        <v>24806</v>
      </c>
      <c r="F6007">
        <v>24119</v>
      </c>
      <c r="G6007">
        <v>20899</v>
      </c>
      <c r="H6007">
        <v>19028</v>
      </c>
    </row>
    <row r="6008" spans="1:8">
      <c r="A6008" t="s">
        <v>1700</v>
      </c>
      <c r="B6008" t="s">
        <v>371</v>
      </c>
      <c r="C6008" t="s">
        <v>331</v>
      </c>
      <c r="D6008">
        <v>0</v>
      </c>
      <c r="E6008">
        <v>0</v>
      </c>
      <c r="F6008">
        <v>0</v>
      </c>
      <c r="G6008">
        <v>0</v>
      </c>
      <c r="H6008">
        <v>0</v>
      </c>
    </row>
    <row r="6009" spans="1:8">
      <c r="A6009" t="s">
        <v>1700</v>
      </c>
      <c r="B6009" t="s">
        <v>371</v>
      </c>
      <c r="C6009" t="s">
        <v>332</v>
      </c>
      <c r="D6009">
        <v>1070</v>
      </c>
      <c r="E6009">
        <v>973</v>
      </c>
      <c r="F6009">
        <v>963</v>
      </c>
      <c r="G6009">
        <v>1017</v>
      </c>
      <c r="H6009">
        <v>832</v>
      </c>
    </row>
    <row r="6010" spans="1:8">
      <c r="A6010" t="s">
        <v>1700</v>
      </c>
      <c r="B6010" t="s">
        <v>371</v>
      </c>
      <c r="C6010" t="s">
        <v>1725</v>
      </c>
      <c r="D6010">
        <v>17</v>
      </c>
      <c r="E6010">
        <v>14</v>
      </c>
      <c r="F6010">
        <v>14</v>
      </c>
      <c r="G6010">
        <v>14</v>
      </c>
      <c r="H6010">
        <v>14</v>
      </c>
    </row>
    <row r="6011" spans="1:8">
      <c r="A6011" t="s">
        <v>1700</v>
      </c>
      <c r="B6011" t="s">
        <v>371</v>
      </c>
      <c r="C6011" t="s">
        <v>333</v>
      </c>
      <c r="D6011">
        <v>3165</v>
      </c>
      <c r="E6011">
        <v>2381</v>
      </c>
      <c r="F6011">
        <v>2983</v>
      </c>
      <c r="G6011">
        <v>3081</v>
      </c>
      <c r="H6011">
        <v>2349</v>
      </c>
    </row>
    <row r="6012" spans="1:8">
      <c r="A6012" t="s">
        <v>1700</v>
      </c>
      <c r="B6012" t="s">
        <v>371</v>
      </c>
      <c r="C6012" t="s">
        <v>334</v>
      </c>
      <c r="D6012">
        <v>4235</v>
      </c>
      <c r="E6012">
        <v>3355</v>
      </c>
      <c r="F6012">
        <v>3946</v>
      </c>
      <c r="G6012">
        <v>4099</v>
      </c>
      <c r="H6012">
        <v>3180</v>
      </c>
    </row>
    <row r="6013" spans="1:8">
      <c r="A6013" t="s">
        <v>1700</v>
      </c>
      <c r="B6013" t="s">
        <v>371</v>
      </c>
      <c r="C6013" t="s">
        <v>335</v>
      </c>
      <c r="D6013">
        <v>4011</v>
      </c>
      <c r="E6013">
        <v>4286</v>
      </c>
      <c r="F6013">
        <v>3831</v>
      </c>
      <c r="G6013">
        <v>3999</v>
      </c>
      <c r="H6013">
        <v>3662</v>
      </c>
    </row>
    <row r="6014" spans="1:8">
      <c r="A6014" t="s">
        <v>1700</v>
      </c>
      <c r="B6014" t="s">
        <v>371</v>
      </c>
      <c r="C6014" t="s">
        <v>336</v>
      </c>
      <c r="D6014">
        <v>1070</v>
      </c>
      <c r="E6014">
        <v>973</v>
      </c>
      <c r="F6014">
        <v>963</v>
      </c>
      <c r="G6014">
        <v>1017</v>
      </c>
      <c r="H6014">
        <v>832</v>
      </c>
    </row>
    <row r="6015" spans="1:8">
      <c r="A6015" t="s">
        <v>1700</v>
      </c>
      <c r="B6015" t="s">
        <v>371</v>
      </c>
      <c r="C6015" t="s">
        <v>337</v>
      </c>
      <c r="D6015">
        <v>3932</v>
      </c>
      <c r="E6015">
        <v>3145</v>
      </c>
      <c r="F6015">
        <v>3747</v>
      </c>
      <c r="G6015">
        <v>3845</v>
      </c>
      <c r="H6015">
        <v>3113</v>
      </c>
    </row>
    <row r="6016" spans="1:8">
      <c r="A6016" t="s">
        <v>1700</v>
      </c>
      <c r="B6016" t="s">
        <v>371</v>
      </c>
      <c r="C6016" t="s">
        <v>338</v>
      </c>
      <c r="D6016">
        <v>23417</v>
      </c>
      <c r="E6016">
        <v>28161</v>
      </c>
      <c r="F6016">
        <v>28065</v>
      </c>
      <c r="G6016">
        <v>24998</v>
      </c>
      <c r="H6016">
        <v>22209</v>
      </c>
    </row>
    <row r="6017" spans="1:8">
      <c r="A6017" t="s">
        <v>1700</v>
      </c>
      <c r="B6017" t="s">
        <v>371</v>
      </c>
      <c r="C6017" t="s">
        <v>339</v>
      </c>
      <c r="D6017">
        <v>22347</v>
      </c>
      <c r="E6017">
        <v>27187</v>
      </c>
      <c r="F6017">
        <v>27102</v>
      </c>
      <c r="G6017">
        <v>23981</v>
      </c>
      <c r="H6017">
        <v>21377</v>
      </c>
    </row>
    <row r="6018" spans="1:8">
      <c r="A6018" t="s">
        <v>1700</v>
      </c>
      <c r="B6018" t="s">
        <v>371</v>
      </c>
      <c r="C6018" t="s">
        <v>340</v>
      </c>
      <c r="D6018">
        <v>345</v>
      </c>
      <c r="E6018">
        <v>422</v>
      </c>
      <c r="F6018">
        <v>354</v>
      </c>
      <c r="G6018">
        <v>313</v>
      </c>
      <c r="H6018">
        <v>401</v>
      </c>
    </row>
    <row r="6019" spans="1:8">
      <c r="A6019" t="s">
        <v>1700</v>
      </c>
      <c r="B6019" t="s">
        <v>371</v>
      </c>
      <c r="C6019" t="s">
        <v>341</v>
      </c>
      <c r="D6019">
        <v>0</v>
      </c>
      <c r="E6019">
        <v>0</v>
      </c>
      <c r="F6019">
        <v>0</v>
      </c>
      <c r="G6019">
        <v>0</v>
      </c>
      <c r="H6019">
        <v>0</v>
      </c>
    </row>
    <row r="6020" spans="1:8">
      <c r="A6020" t="s">
        <v>1700</v>
      </c>
      <c r="B6020" t="s">
        <v>371</v>
      </c>
      <c r="C6020" t="s">
        <v>342</v>
      </c>
      <c r="D6020">
        <v>18714</v>
      </c>
      <c r="E6020">
        <v>25790</v>
      </c>
      <c r="F6020">
        <v>25432</v>
      </c>
      <c r="G6020">
        <v>29327</v>
      </c>
      <c r="H6020">
        <v>57790</v>
      </c>
    </row>
    <row r="6021" spans="1:8">
      <c r="A6021" t="s">
        <v>1700</v>
      </c>
      <c r="B6021" t="s">
        <v>371</v>
      </c>
      <c r="C6021" t="s">
        <v>1726</v>
      </c>
      <c r="D6021">
        <v>954</v>
      </c>
      <c r="E6021">
        <v>954</v>
      </c>
      <c r="F6021">
        <v>954</v>
      </c>
      <c r="G6021">
        <v>1982</v>
      </c>
      <c r="H6021">
        <v>2122</v>
      </c>
    </row>
    <row r="6022" spans="1:8">
      <c r="A6022" t="s">
        <v>1700</v>
      </c>
      <c r="B6022" t="s">
        <v>371</v>
      </c>
      <c r="C6022" t="s">
        <v>343</v>
      </c>
      <c r="D6022">
        <v>0</v>
      </c>
      <c r="E6022">
        <v>0</v>
      </c>
      <c r="F6022">
        <v>0</v>
      </c>
      <c r="G6022">
        <v>0</v>
      </c>
      <c r="H6022">
        <v>0</v>
      </c>
    </row>
    <row r="6023" spans="1:8">
      <c r="A6023" t="s">
        <v>1700</v>
      </c>
      <c r="B6023" t="s">
        <v>371</v>
      </c>
      <c r="C6023" t="s">
        <v>344</v>
      </c>
      <c r="D6023">
        <v>18714</v>
      </c>
      <c r="E6023">
        <v>25790</v>
      </c>
      <c r="F6023">
        <v>25432</v>
      </c>
      <c r="G6023">
        <v>29327</v>
      </c>
      <c r="H6023">
        <v>57790</v>
      </c>
    </row>
    <row r="6024" spans="1:8">
      <c r="A6024" t="s">
        <v>1700</v>
      </c>
      <c r="B6024" t="s">
        <v>371</v>
      </c>
      <c r="C6024" t="s">
        <v>345</v>
      </c>
      <c r="D6024">
        <v>0</v>
      </c>
      <c r="E6024">
        <v>0</v>
      </c>
      <c r="F6024">
        <v>0</v>
      </c>
      <c r="G6024">
        <v>0</v>
      </c>
      <c r="H6024">
        <v>0</v>
      </c>
    </row>
    <row r="6025" spans="1:8">
      <c r="A6025" t="s">
        <v>1700</v>
      </c>
      <c r="B6025" t="s">
        <v>371</v>
      </c>
      <c r="C6025" t="s">
        <v>346</v>
      </c>
      <c r="D6025">
        <v>1252</v>
      </c>
      <c r="E6025">
        <v>1599</v>
      </c>
      <c r="F6025">
        <v>1340</v>
      </c>
      <c r="G6025">
        <v>1223</v>
      </c>
      <c r="H6025">
        <v>1379</v>
      </c>
    </row>
    <row r="6026" spans="1:8">
      <c r="A6026" t="s">
        <v>1700</v>
      </c>
      <c r="B6026" t="s">
        <v>371</v>
      </c>
      <c r="C6026" t="s">
        <v>347</v>
      </c>
      <c r="D6026">
        <v>4284</v>
      </c>
      <c r="E6026">
        <v>5312</v>
      </c>
      <c r="F6026">
        <v>5172</v>
      </c>
      <c r="G6026">
        <v>4757</v>
      </c>
      <c r="H6026">
        <v>4638</v>
      </c>
    </row>
    <row r="6027" spans="1:8">
      <c r="A6027" t="s">
        <v>1700</v>
      </c>
      <c r="B6027" t="s">
        <v>372</v>
      </c>
      <c r="C6027" t="s">
        <v>133</v>
      </c>
      <c r="D6027">
        <v>-4</v>
      </c>
      <c r="E6027">
        <v>-33</v>
      </c>
      <c r="F6027">
        <v>-25</v>
      </c>
      <c r="G6027">
        <v>-17</v>
      </c>
      <c r="H6027">
        <v>-19</v>
      </c>
    </row>
    <row r="6028" spans="1:8">
      <c r="A6028" t="s">
        <v>1700</v>
      </c>
      <c r="B6028" t="s">
        <v>372</v>
      </c>
      <c r="C6028" t="s">
        <v>134</v>
      </c>
      <c r="D6028">
        <v>10965</v>
      </c>
      <c r="E6028">
        <v>11409</v>
      </c>
      <c r="F6028">
        <v>5599</v>
      </c>
      <c r="G6028">
        <v>8857</v>
      </c>
      <c r="H6028">
        <v>11473</v>
      </c>
    </row>
    <row r="6029" spans="1:8">
      <c r="A6029" t="s">
        <v>1700</v>
      </c>
      <c r="B6029" t="s">
        <v>372</v>
      </c>
      <c r="C6029" t="s">
        <v>135</v>
      </c>
      <c r="D6029">
        <v>10965</v>
      </c>
      <c r="E6029">
        <v>11409</v>
      </c>
      <c r="F6029">
        <v>5599</v>
      </c>
      <c r="G6029">
        <v>8857</v>
      </c>
      <c r="H6029">
        <v>11473</v>
      </c>
    </row>
    <row r="6030" spans="1:8">
      <c r="A6030" t="s">
        <v>1700</v>
      </c>
      <c r="B6030" t="s">
        <v>372</v>
      </c>
      <c r="C6030" t="s">
        <v>136</v>
      </c>
      <c r="D6030">
        <v>10965</v>
      </c>
      <c r="E6030">
        <v>11409</v>
      </c>
      <c r="F6030">
        <v>5599</v>
      </c>
      <c r="G6030">
        <v>8857</v>
      </c>
      <c r="H6030">
        <v>11473</v>
      </c>
    </row>
    <row r="6031" spans="1:8">
      <c r="A6031" t="s">
        <v>1700</v>
      </c>
      <c r="B6031" t="s">
        <v>372</v>
      </c>
      <c r="C6031" t="s">
        <v>137</v>
      </c>
      <c r="D6031">
        <v>239</v>
      </c>
      <c r="E6031">
        <v>312</v>
      </c>
      <c r="F6031">
        <v>219</v>
      </c>
      <c r="G6031">
        <v>264</v>
      </c>
      <c r="H6031">
        <v>321</v>
      </c>
    </row>
    <row r="6032" spans="1:8">
      <c r="A6032" t="s">
        <v>1700</v>
      </c>
      <c r="B6032" t="s">
        <v>372</v>
      </c>
      <c r="C6032" t="s">
        <v>138</v>
      </c>
      <c r="D6032">
        <v>239</v>
      </c>
      <c r="E6032">
        <v>312</v>
      </c>
      <c r="F6032">
        <v>219</v>
      </c>
      <c r="G6032">
        <v>264</v>
      </c>
      <c r="H6032">
        <v>321</v>
      </c>
    </row>
    <row r="6033" spans="1:8">
      <c r="A6033" t="s">
        <v>1700</v>
      </c>
      <c r="B6033" t="s">
        <v>372</v>
      </c>
      <c r="C6033" t="s">
        <v>139</v>
      </c>
      <c r="D6033">
        <v>239</v>
      </c>
      <c r="E6033">
        <v>312</v>
      </c>
      <c r="F6033">
        <v>219</v>
      </c>
      <c r="G6033">
        <v>264</v>
      </c>
      <c r="H6033">
        <v>321</v>
      </c>
    </row>
    <row r="6034" spans="1:8">
      <c r="A6034" t="s">
        <v>1700</v>
      </c>
      <c r="B6034" t="s">
        <v>372</v>
      </c>
      <c r="C6034" t="s">
        <v>1701</v>
      </c>
      <c r="D6034">
        <v>0</v>
      </c>
      <c r="E6034">
        <v>0</v>
      </c>
      <c r="F6034">
        <v>0</v>
      </c>
      <c r="G6034">
        <v>0</v>
      </c>
      <c r="H6034">
        <v>0</v>
      </c>
    </row>
    <row r="6035" spans="1:8">
      <c r="A6035" t="s">
        <v>1700</v>
      </c>
      <c r="B6035" t="s">
        <v>372</v>
      </c>
      <c r="C6035" t="s">
        <v>1702</v>
      </c>
      <c r="D6035">
        <v>0</v>
      </c>
      <c r="E6035">
        <v>0</v>
      </c>
      <c r="F6035">
        <v>0</v>
      </c>
      <c r="G6035">
        <v>0</v>
      </c>
      <c r="H6035">
        <v>0</v>
      </c>
    </row>
    <row r="6036" spans="1:8">
      <c r="A6036" t="s">
        <v>1700</v>
      </c>
      <c r="B6036" t="s">
        <v>372</v>
      </c>
      <c r="C6036" t="s">
        <v>140</v>
      </c>
      <c r="D6036">
        <v>4375</v>
      </c>
      <c r="E6036">
        <v>4649</v>
      </c>
      <c r="F6036">
        <v>4172</v>
      </c>
      <c r="G6036">
        <v>4280</v>
      </c>
      <c r="H6036">
        <v>2899</v>
      </c>
    </row>
    <row r="6037" spans="1:8">
      <c r="A6037" t="s">
        <v>1700</v>
      </c>
      <c r="B6037" t="s">
        <v>372</v>
      </c>
      <c r="C6037" t="s">
        <v>141</v>
      </c>
      <c r="D6037">
        <v>92</v>
      </c>
      <c r="E6037">
        <v>115</v>
      </c>
      <c r="F6037">
        <v>79</v>
      </c>
      <c r="G6037">
        <v>44</v>
      </c>
      <c r="H6037">
        <v>32</v>
      </c>
    </row>
    <row r="6038" spans="1:8">
      <c r="A6038" t="s">
        <v>1700</v>
      </c>
      <c r="B6038" t="s">
        <v>372</v>
      </c>
      <c r="C6038" t="s">
        <v>142</v>
      </c>
      <c r="D6038">
        <v>4375</v>
      </c>
      <c r="E6038">
        <v>4649</v>
      </c>
      <c r="F6038">
        <v>4172</v>
      </c>
      <c r="G6038">
        <v>4280</v>
      </c>
      <c r="H6038">
        <v>2899</v>
      </c>
    </row>
    <row r="6039" spans="1:8">
      <c r="A6039" t="s">
        <v>1700</v>
      </c>
      <c r="B6039" t="s">
        <v>372</v>
      </c>
      <c r="C6039" t="s">
        <v>143</v>
      </c>
      <c r="D6039">
        <v>2761</v>
      </c>
      <c r="E6039">
        <v>2762</v>
      </c>
      <c r="F6039">
        <v>79</v>
      </c>
      <c r="G6039">
        <v>44</v>
      </c>
      <c r="H6039">
        <v>32</v>
      </c>
    </row>
    <row r="6040" spans="1:8">
      <c r="A6040" t="s">
        <v>1700</v>
      </c>
      <c r="B6040" t="s">
        <v>372</v>
      </c>
      <c r="C6040" t="s">
        <v>144</v>
      </c>
      <c r="D6040">
        <v>21899</v>
      </c>
      <c r="E6040">
        <v>20928</v>
      </c>
      <c r="F6040">
        <v>17826</v>
      </c>
      <c r="G6040">
        <v>16585</v>
      </c>
      <c r="H6040">
        <v>16492</v>
      </c>
    </row>
    <row r="6041" spans="1:8">
      <c r="A6041" t="s">
        <v>1700</v>
      </c>
      <c r="B6041" t="s">
        <v>372</v>
      </c>
      <c r="C6041" t="s">
        <v>145</v>
      </c>
      <c r="D6041">
        <v>69987</v>
      </c>
      <c r="E6041">
        <v>70020</v>
      </c>
      <c r="F6041">
        <v>66173</v>
      </c>
      <c r="G6041">
        <v>63866</v>
      </c>
      <c r="H6041">
        <v>64065</v>
      </c>
    </row>
    <row r="6042" spans="1:8">
      <c r="A6042" t="s">
        <v>1700</v>
      </c>
      <c r="B6042" t="s">
        <v>372</v>
      </c>
      <c r="C6042" t="s">
        <v>146</v>
      </c>
      <c r="D6042">
        <v>0</v>
      </c>
      <c r="E6042">
        <v>0</v>
      </c>
      <c r="F6042">
        <v>0</v>
      </c>
      <c r="G6042">
        <v>0</v>
      </c>
      <c r="H6042">
        <v>0</v>
      </c>
    </row>
    <row r="6043" spans="1:8">
      <c r="A6043" t="s">
        <v>1700</v>
      </c>
      <c r="B6043" t="s">
        <v>372</v>
      </c>
      <c r="C6043" t="s">
        <v>147</v>
      </c>
      <c r="D6043">
        <v>0</v>
      </c>
      <c r="E6043">
        <v>0</v>
      </c>
      <c r="F6043">
        <v>0</v>
      </c>
      <c r="G6043">
        <v>0</v>
      </c>
      <c r="H6043">
        <v>0</v>
      </c>
    </row>
    <row r="6044" spans="1:8">
      <c r="A6044" t="s">
        <v>1700</v>
      </c>
      <c r="B6044" t="s">
        <v>372</v>
      </c>
      <c r="C6044" t="s">
        <v>1703</v>
      </c>
      <c r="D6044">
        <v>0</v>
      </c>
      <c r="E6044">
        <v>0</v>
      </c>
      <c r="F6044">
        <v>0</v>
      </c>
      <c r="G6044">
        <v>0</v>
      </c>
      <c r="H6044">
        <v>0</v>
      </c>
    </row>
    <row r="6045" spans="1:8">
      <c r="A6045" t="s">
        <v>1700</v>
      </c>
      <c r="B6045" t="s">
        <v>372</v>
      </c>
      <c r="C6045" t="s">
        <v>148</v>
      </c>
      <c r="D6045">
        <v>0</v>
      </c>
      <c r="E6045">
        <v>0</v>
      </c>
      <c r="F6045">
        <v>0</v>
      </c>
      <c r="G6045">
        <v>0</v>
      </c>
      <c r="H6045">
        <v>0</v>
      </c>
    </row>
    <row r="6046" spans="1:8">
      <c r="A6046" t="s">
        <v>1700</v>
      </c>
      <c r="B6046" t="s">
        <v>372</v>
      </c>
      <c r="C6046" t="s">
        <v>149</v>
      </c>
      <c r="D6046">
        <v>0</v>
      </c>
      <c r="E6046">
        <v>0</v>
      </c>
      <c r="F6046">
        <v>0</v>
      </c>
      <c r="G6046">
        <v>0</v>
      </c>
      <c r="H6046">
        <v>0</v>
      </c>
    </row>
    <row r="6047" spans="1:8">
      <c r="A6047" t="s">
        <v>1700</v>
      </c>
      <c r="B6047" t="s">
        <v>372</v>
      </c>
      <c r="C6047" t="s">
        <v>150</v>
      </c>
      <c r="D6047">
        <v>0</v>
      </c>
      <c r="E6047">
        <v>0</v>
      </c>
      <c r="F6047">
        <v>0</v>
      </c>
      <c r="G6047">
        <v>0</v>
      </c>
      <c r="H6047">
        <v>0</v>
      </c>
    </row>
    <row r="6048" spans="1:8">
      <c r="A6048" t="s">
        <v>1700</v>
      </c>
      <c r="B6048" t="s">
        <v>372</v>
      </c>
      <c r="C6048" t="s">
        <v>151</v>
      </c>
      <c r="D6048">
        <v>0</v>
      </c>
      <c r="E6048">
        <v>0</v>
      </c>
      <c r="F6048">
        <v>0</v>
      </c>
      <c r="G6048">
        <v>0</v>
      </c>
      <c r="H6048">
        <v>0</v>
      </c>
    </row>
    <row r="6049" spans="1:8">
      <c r="A6049" t="s">
        <v>1700</v>
      </c>
      <c r="B6049" t="s">
        <v>372</v>
      </c>
      <c r="C6049" t="s">
        <v>152</v>
      </c>
      <c r="D6049">
        <v>53779</v>
      </c>
      <c r="E6049">
        <v>60015</v>
      </c>
      <c r="F6049">
        <v>50463</v>
      </c>
      <c r="G6049">
        <v>51940</v>
      </c>
      <c r="H6049">
        <v>62254</v>
      </c>
    </row>
    <row r="6050" spans="1:8">
      <c r="A6050" t="s">
        <v>1700</v>
      </c>
      <c r="B6050" t="s">
        <v>372</v>
      </c>
      <c r="C6050" t="s">
        <v>1704</v>
      </c>
      <c r="D6050">
        <v>1804</v>
      </c>
      <c r="E6050">
        <v>1444</v>
      </c>
      <c r="F6050">
        <v>1444</v>
      </c>
      <c r="G6050">
        <v>1444</v>
      </c>
      <c r="H6050">
        <v>1444</v>
      </c>
    </row>
    <row r="6051" spans="1:8">
      <c r="A6051" t="s">
        <v>1700</v>
      </c>
      <c r="B6051" t="s">
        <v>372</v>
      </c>
      <c r="C6051" t="s">
        <v>153</v>
      </c>
      <c r="D6051">
        <v>0</v>
      </c>
      <c r="E6051">
        <v>0</v>
      </c>
      <c r="F6051">
        <v>565</v>
      </c>
      <c r="G6051">
        <v>2247</v>
      </c>
      <c r="H6051">
        <v>2191</v>
      </c>
    </row>
    <row r="6052" spans="1:8">
      <c r="A6052" t="s">
        <v>1700</v>
      </c>
      <c r="B6052" t="s">
        <v>372</v>
      </c>
      <c r="C6052" t="s">
        <v>154</v>
      </c>
      <c r="D6052">
        <v>0</v>
      </c>
      <c r="E6052">
        <v>0</v>
      </c>
      <c r="F6052">
        <v>0</v>
      </c>
      <c r="G6052">
        <v>0</v>
      </c>
      <c r="H6052">
        <v>0</v>
      </c>
    </row>
    <row r="6053" spans="1:8">
      <c r="A6053" t="s">
        <v>1700</v>
      </c>
      <c r="B6053" t="s">
        <v>372</v>
      </c>
      <c r="C6053" t="s">
        <v>155</v>
      </c>
      <c r="D6053">
        <v>0</v>
      </c>
      <c r="E6053">
        <v>0</v>
      </c>
      <c r="F6053">
        <v>565</v>
      </c>
      <c r="G6053">
        <v>2247</v>
      </c>
      <c r="H6053">
        <v>2191</v>
      </c>
    </row>
    <row r="6054" spans="1:8">
      <c r="A6054" t="s">
        <v>1700</v>
      </c>
      <c r="B6054" t="s">
        <v>372</v>
      </c>
      <c r="C6054" t="s">
        <v>156</v>
      </c>
      <c r="D6054">
        <v>0</v>
      </c>
      <c r="E6054">
        <v>0</v>
      </c>
      <c r="F6054">
        <v>0</v>
      </c>
      <c r="G6054">
        <v>0</v>
      </c>
      <c r="H6054">
        <v>0</v>
      </c>
    </row>
    <row r="6055" spans="1:8">
      <c r="A6055" t="s">
        <v>1700</v>
      </c>
      <c r="B6055" t="s">
        <v>372</v>
      </c>
      <c r="C6055" t="s">
        <v>157</v>
      </c>
      <c r="D6055">
        <v>53779</v>
      </c>
      <c r="E6055">
        <v>60015</v>
      </c>
      <c r="F6055">
        <v>51028</v>
      </c>
      <c r="G6055">
        <v>54188</v>
      </c>
      <c r="H6055">
        <v>64446</v>
      </c>
    </row>
    <row r="6056" spans="1:8">
      <c r="A6056" t="s">
        <v>1700</v>
      </c>
      <c r="B6056" t="s">
        <v>372</v>
      </c>
      <c r="C6056" t="s">
        <v>158</v>
      </c>
      <c r="D6056">
        <v>0</v>
      </c>
      <c r="E6056">
        <v>0</v>
      </c>
      <c r="F6056">
        <v>565</v>
      </c>
      <c r="G6056">
        <v>2247</v>
      </c>
      <c r="H6056">
        <v>2191</v>
      </c>
    </row>
    <row r="6057" spans="1:8">
      <c r="A6057" t="s">
        <v>1700</v>
      </c>
      <c r="B6057" t="s">
        <v>372</v>
      </c>
      <c r="C6057" t="s">
        <v>159</v>
      </c>
      <c r="D6057">
        <v>0</v>
      </c>
      <c r="E6057">
        <v>0</v>
      </c>
      <c r="F6057">
        <v>0</v>
      </c>
      <c r="G6057">
        <v>0</v>
      </c>
      <c r="H6057">
        <v>0</v>
      </c>
    </row>
    <row r="6058" spans="1:8">
      <c r="A6058" t="s">
        <v>1700</v>
      </c>
      <c r="B6058" t="s">
        <v>372</v>
      </c>
      <c r="C6058" t="s">
        <v>160</v>
      </c>
      <c r="D6058">
        <v>102331</v>
      </c>
      <c r="E6058">
        <v>106092</v>
      </c>
      <c r="F6058">
        <v>106273</v>
      </c>
      <c r="G6058">
        <v>102594</v>
      </c>
      <c r="H6058">
        <v>103239</v>
      </c>
    </row>
    <row r="6059" spans="1:8">
      <c r="A6059" t="s">
        <v>1700</v>
      </c>
      <c r="B6059" t="s">
        <v>372</v>
      </c>
      <c r="C6059" t="s">
        <v>161</v>
      </c>
      <c r="D6059">
        <v>4172</v>
      </c>
      <c r="E6059">
        <v>3866</v>
      </c>
      <c r="F6059">
        <v>3142</v>
      </c>
      <c r="G6059">
        <v>3621</v>
      </c>
      <c r="H6059">
        <v>3339</v>
      </c>
    </row>
    <row r="6060" spans="1:8">
      <c r="A6060" t="s">
        <v>1700</v>
      </c>
      <c r="B6060" t="s">
        <v>372</v>
      </c>
      <c r="C6060" t="s">
        <v>162</v>
      </c>
      <c r="D6060">
        <v>136</v>
      </c>
      <c r="E6060">
        <v>270</v>
      </c>
      <c r="F6060">
        <v>137</v>
      </c>
      <c r="G6060">
        <v>66</v>
      </c>
      <c r="H6060">
        <v>68</v>
      </c>
    </row>
    <row r="6061" spans="1:8">
      <c r="A6061" t="s">
        <v>1700</v>
      </c>
      <c r="B6061" t="s">
        <v>372</v>
      </c>
      <c r="C6061" t="s">
        <v>163</v>
      </c>
      <c r="D6061">
        <v>16250</v>
      </c>
      <c r="E6061">
        <v>15450</v>
      </c>
      <c r="F6061">
        <v>15694</v>
      </c>
      <c r="G6061">
        <v>15868</v>
      </c>
      <c r="H6061">
        <v>14902</v>
      </c>
    </row>
    <row r="6062" spans="1:8">
      <c r="A6062" t="s">
        <v>1700</v>
      </c>
      <c r="B6062" t="s">
        <v>372</v>
      </c>
      <c r="C6062" t="s">
        <v>164</v>
      </c>
      <c r="D6062">
        <v>1</v>
      </c>
      <c r="E6062">
        <v>0</v>
      </c>
      <c r="F6062">
        <v>0</v>
      </c>
      <c r="G6062">
        <v>0</v>
      </c>
      <c r="H6062">
        <v>1</v>
      </c>
    </row>
    <row r="6063" spans="1:8">
      <c r="A6063" t="s">
        <v>1700</v>
      </c>
      <c r="B6063" t="s">
        <v>372</v>
      </c>
      <c r="C6063" t="s">
        <v>165</v>
      </c>
      <c r="D6063">
        <v>122889</v>
      </c>
      <c r="E6063">
        <v>125679</v>
      </c>
      <c r="F6063">
        <v>125247</v>
      </c>
      <c r="G6063">
        <v>122148</v>
      </c>
      <c r="H6063">
        <v>121548</v>
      </c>
    </row>
    <row r="6064" spans="1:8">
      <c r="A6064" t="s">
        <v>1700</v>
      </c>
      <c r="B6064" t="s">
        <v>372</v>
      </c>
      <c r="C6064" t="s">
        <v>166</v>
      </c>
      <c r="D6064">
        <v>122753</v>
      </c>
      <c r="E6064">
        <v>125409</v>
      </c>
      <c r="F6064">
        <v>125110</v>
      </c>
      <c r="G6064">
        <v>122083</v>
      </c>
      <c r="H6064">
        <v>121480</v>
      </c>
    </row>
    <row r="6065" spans="1:8">
      <c r="A6065" t="s">
        <v>1700</v>
      </c>
      <c r="B6065" t="s">
        <v>372</v>
      </c>
      <c r="C6065" t="s">
        <v>167</v>
      </c>
      <c r="D6065">
        <v>136</v>
      </c>
      <c r="E6065">
        <v>270</v>
      </c>
      <c r="F6065">
        <v>137</v>
      </c>
      <c r="G6065">
        <v>66</v>
      </c>
      <c r="H6065">
        <v>68</v>
      </c>
    </row>
    <row r="6066" spans="1:8">
      <c r="A6066" t="s">
        <v>1700</v>
      </c>
      <c r="B6066" t="s">
        <v>372</v>
      </c>
      <c r="C6066" t="s">
        <v>168</v>
      </c>
      <c r="D6066">
        <v>118241</v>
      </c>
      <c r="E6066">
        <v>121401</v>
      </c>
      <c r="F6066">
        <v>121188</v>
      </c>
      <c r="G6066">
        <v>117900</v>
      </c>
      <c r="H6066">
        <v>119680</v>
      </c>
    </row>
    <row r="6067" spans="1:8">
      <c r="A6067" t="s">
        <v>1700</v>
      </c>
      <c r="B6067" t="s">
        <v>372</v>
      </c>
      <c r="C6067" t="s">
        <v>169</v>
      </c>
      <c r="D6067">
        <v>0</v>
      </c>
      <c r="E6067">
        <v>0</v>
      </c>
      <c r="F6067">
        <v>0</v>
      </c>
      <c r="G6067">
        <v>0</v>
      </c>
      <c r="H6067">
        <v>0</v>
      </c>
    </row>
    <row r="6068" spans="1:8">
      <c r="A6068" t="s">
        <v>1700</v>
      </c>
      <c r="B6068" t="s">
        <v>372</v>
      </c>
      <c r="C6068" t="s">
        <v>1705</v>
      </c>
      <c r="D6068">
        <v>15828</v>
      </c>
      <c r="E6068">
        <v>14733</v>
      </c>
      <c r="F6068">
        <v>14541</v>
      </c>
      <c r="G6068">
        <v>14603</v>
      </c>
      <c r="H6068">
        <v>14605</v>
      </c>
    </row>
    <row r="6069" spans="1:8">
      <c r="A6069" t="s">
        <v>1700</v>
      </c>
      <c r="B6069" t="s">
        <v>372</v>
      </c>
      <c r="C6069" t="s">
        <v>170</v>
      </c>
      <c r="D6069">
        <v>0</v>
      </c>
      <c r="E6069">
        <v>0</v>
      </c>
      <c r="F6069">
        <v>0</v>
      </c>
      <c r="G6069">
        <v>0</v>
      </c>
      <c r="H6069">
        <v>0</v>
      </c>
    </row>
    <row r="6070" spans="1:8">
      <c r="A6070" t="s">
        <v>1700</v>
      </c>
      <c r="B6070" t="s">
        <v>372</v>
      </c>
      <c r="C6070" t="s">
        <v>171</v>
      </c>
      <c r="D6070">
        <v>-62555</v>
      </c>
      <c r="E6070">
        <v>-72778</v>
      </c>
      <c r="F6070">
        <v>-109477</v>
      </c>
      <c r="G6070">
        <v>-132842</v>
      </c>
      <c r="H6070">
        <v>-133711</v>
      </c>
    </row>
    <row r="6071" spans="1:8">
      <c r="A6071" t="s">
        <v>1700</v>
      </c>
      <c r="B6071" t="s">
        <v>372</v>
      </c>
      <c r="C6071" t="s">
        <v>172</v>
      </c>
      <c r="D6071">
        <v>0</v>
      </c>
      <c r="E6071">
        <v>0</v>
      </c>
      <c r="F6071">
        <v>0</v>
      </c>
      <c r="G6071">
        <v>0</v>
      </c>
      <c r="H6071">
        <v>0</v>
      </c>
    </row>
    <row r="6072" spans="1:8">
      <c r="A6072" t="s">
        <v>1700</v>
      </c>
      <c r="B6072" t="s">
        <v>372</v>
      </c>
      <c r="C6072" t="s">
        <v>173</v>
      </c>
      <c r="D6072">
        <v>14457</v>
      </c>
      <c r="E6072">
        <v>13224</v>
      </c>
      <c r="F6072">
        <v>13292</v>
      </c>
      <c r="G6072">
        <v>11986</v>
      </c>
      <c r="H6072">
        <v>13273</v>
      </c>
    </row>
    <row r="6073" spans="1:8">
      <c r="A6073" t="s">
        <v>1700</v>
      </c>
      <c r="B6073" t="s">
        <v>372</v>
      </c>
      <c r="C6073" t="s">
        <v>174</v>
      </c>
      <c r="D6073">
        <v>169</v>
      </c>
      <c r="E6073">
        <v>161</v>
      </c>
      <c r="F6073">
        <v>158</v>
      </c>
      <c r="G6073">
        <v>153</v>
      </c>
      <c r="H6073">
        <v>161</v>
      </c>
    </row>
    <row r="6074" spans="1:8">
      <c r="A6074" t="s">
        <v>1700</v>
      </c>
      <c r="B6074" t="s">
        <v>372</v>
      </c>
      <c r="C6074" t="s">
        <v>175</v>
      </c>
      <c r="D6074">
        <v>137</v>
      </c>
      <c r="E6074">
        <v>131</v>
      </c>
      <c r="F6074">
        <v>124</v>
      </c>
      <c r="G6074">
        <v>121</v>
      </c>
      <c r="H6074">
        <v>127</v>
      </c>
    </row>
    <row r="6075" spans="1:8">
      <c r="A6075" t="s">
        <v>1700</v>
      </c>
      <c r="B6075" t="s">
        <v>372</v>
      </c>
      <c r="C6075" t="s">
        <v>176</v>
      </c>
      <c r="D6075">
        <v>2669</v>
      </c>
      <c r="E6075">
        <v>2648</v>
      </c>
      <c r="F6075">
        <v>0</v>
      </c>
      <c r="G6075">
        <v>0</v>
      </c>
      <c r="H6075">
        <v>0</v>
      </c>
    </row>
    <row r="6076" spans="1:8">
      <c r="A6076" t="s">
        <v>1700</v>
      </c>
      <c r="B6076" t="s">
        <v>372</v>
      </c>
      <c r="C6076" t="s">
        <v>177</v>
      </c>
      <c r="D6076">
        <v>14763</v>
      </c>
      <c r="E6076">
        <v>13516</v>
      </c>
      <c r="F6076">
        <v>13574</v>
      </c>
      <c r="G6076">
        <v>12261</v>
      </c>
      <c r="H6076">
        <v>13562</v>
      </c>
    </row>
    <row r="6077" spans="1:8">
      <c r="A6077" t="s">
        <v>1700</v>
      </c>
      <c r="B6077" t="s">
        <v>372</v>
      </c>
      <c r="C6077" t="s">
        <v>178</v>
      </c>
      <c r="D6077">
        <v>0</v>
      </c>
      <c r="E6077">
        <v>0</v>
      </c>
      <c r="F6077">
        <v>0</v>
      </c>
      <c r="G6077">
        <v>0</v>
      </c>
      <c r="H6077">
        <v>0</v>
      </c>
    </row>
    <row r="6078" spans="1:8">
      <c r="A6078" t="s">
        <v>1700</v>
      </c>
      <c r="B6078" t="s">
        <v>372</v>
      </c>
      <c r="C6078" t="s">
        <v>179</v>
      </c>
      <c r="D6078">
        <v>0</v>
      </c>
      <c r="E6078">
        <v>0</v>
      </c>
      <c r="F6078">
        <v>0</v>
      </c>
      <c r="G6078">
        <v>0</v>
      </c>
      <c r="H6078">
        <v>0</v>
      </c>
    </row>
    <row r="6079" spans="1:8">
      <c r="A6079" t="s">
        <v>1700</v>
      </c>
      <c r="B6079" t="s">
        <v>372</v>
      </c>
      <c r="C6079" t="s">
        <v>180</v>
      </c>
      <c r="D6079">
        <v>0</v>
      </c>
      <c r="E6079">
        <v>0</v>
      </c>
      <c r="F6079">
        <v>0</v>
      </c>
      <c r="G6079">
        <v>0</v>
      </c>
      <c r="H6079">
        <v>0</v>
      </c>
    </row>
    <row r="6080" spans="1:8">
      <c r="A6080" t="s">
        <v>1700</v>
      </c>
      <c r="B6080" t="s">
        <v>372</v>
      </c>
      <c r="C6080" t="s">
        <v>181</v>
      </c>
      <c r="D6080">
        <v>48642</v>
      </c>
      <c r="E6080">
        <v>49577</v>
      </c>
      <c r="F6080">
        <v>48583</v>
      </c>
      <c r="G6080">
        <v>44988</v>
      </c>
      <c r="H6080">
        <v>46663</v>
      </c>
    </row>
    <row r="6081" spans="1:8">
      <c r="A6081" t="s">
        <v>1700</v>
      </c>
      <c r="B6081" t="s">
        <v>372</v>
      </c>
      <c r="C6081" t="s">
        <v>182</v>
      </c>
      <c r="D6081">
        <v>55031</v>
      </c>
      <c r="E6081">
        <v>56466</v>
      </c>
      <c r="F6081">
        <v>54572</v>
      </c>
      <c r="G6081">
        <v>52211</v>
      </c>
      <c r="H6081">
        <v>53805</v>
      </c>
    </row>
    <row r="6082" spans="1:8">
      <c r="A6082" t="s">
        <v>1700</v>
      </c>
      <c r="B6082" t="s">
        <v>372</v>
      </c>
      <c r="C6082" t="s">
        <v>183</v>
      </c>
      <c r="D6082">
        <v>59519</v>
      </c>
      <c r="E6082">
        <v>65888</v>
      </c>
      <c r="F6082">
        <v>63865</v>
      </c>
      <c r="G6082">
        <v>61398</v>
      </c>
      <c r="H6082">
        <v>63361</v>
      </c>
    </row>
    <row r="6083" spans="1:8">
      <c r="A6083" t="s">
        <v>1700</v>
      </c>
      <c r="B6083" t="s">
        <v>372</v>
      </c>
      <c r="C6083" t="s">
        <v>184</v>
      </c>
      <c r="D6083">
        <v>163192</v>
      </c>
      <c r="E6083">
        <v>171931</v>
      </c>
      <c r="F6083">
        <v>167021</v>
      </c>
      <c r="G6083">
        <v>158597</v>
      </c>
      <c r="H6083">
        <v>163828</v>
      </c>
    </row>
    <row r="6084" spans="1:8">
      <c r="A6084" t="s">
        <v>1700</v>
      </c>
      <c r="B6084" t="s">
        <v>372</v>
      </c>
      <c r="C6084" t="s">
        <v>185</v>
      </c>
      <c r="D6084">
        <v>163192</v>
      </c>
      <c r="E6084">
        <v>171931</v>
      </c>
      <c r="F6084">
        <v>167021</v>
      </c>
      <c r="G6084">
        <v>158597</v>
      </c>
      <c r="H6084">
        <v>163828</v>
      </c>
    </row>
    <row r="6085" spans="1:8">
      <c r="A6085" t="s">
        <v>1700</v>
      </c>
      <c r="B6085" t="s">
        <v>372</v>
      </c>
      <c r="C6085" t="s">
        <v>186</v>
      </c>
      <c r="D6085">
        <v>0</v>
      </c>
      <c r="E6085">
        <v>0</v>
      </c>
      <c r="F6085">
        <v>0</v>
      </c>
      <c r="G6085">
        <v>0</v>
      </c>
      <c r="H6085">
        <v>0</v>
      </c>
    </row>
    <row r="6086" spans="1:8">
      <c r="A6086" t="s">
        <v>1700</v>
      </c>
      <c r="B6086" t="s">
        <v>372</v>
      </c>
      <c r="C6086" t="s">
        <v>187</v>
      </c>
      <c r="D6086">
        <v>0</v>
      </c>
      <c r="E6086">
        <v>0</v>
      </c>
      <c r="F6086">
        <v>0</v>
      </c>
      <c r="G6086">
        <v>0</v>
      </c>
      <c r="H6086">
        <v>0</v>
      </c>
    </row>
    <row r="6087" spans="1:8">
      <c r="A6087" t="s">
        <v>1700</v>
      </c>
      <c r="B6087" t="s">
        <v>372</v>
      </c>
      <c r="C6087" t="s">
        <v>1706</v>
      </c>
      <c r="D6087">
        <v>13990</v>
      </c>
      <c r="E6087">
        <v>12868</v>
      </c>
      <c r="F6087">
        <v>12618</v>
      </c>
      <c r="G6087">
        <v>12680</v>
      </c>
      <c r="H6087">
        <v>12763</v>
      </c>
    </row>
    <row r="6088" spans="1:8">
      <c r="A6088" t="s">
        <v>1700</v>
      </c>
      <c r="B6088" t="s">
        <v>372</v>
      </c>
      <c r="C6088" t="s">
        <v>188</v>
      </c>
      <c r="D6088">
        <v>981818</v>
      </c>
      <c r="E6088">
        <v>1032852</v>
      </c>
      <c r="F6088">
        <v>1017908</v>
      </c>
      <c r="G6088">
        <v>1034113</v>
      </c>
      <c r="H6088">
        <v>1026804</v>
      </c>
    </row>
    <row r="6089" spans="1:8">
      <c r="A6089" t="s">
        <v>1700</v>
      </c>
      <c r="B6089" t="s">
        <v>372</v>
      </c>
      <c r="C6089" t="s">
        <v>189</v>
      </c>
      <c r="D6089">
        <v>0</v>
      </c>
      <c r="E6089">
        <v>0</v>
      </c>
      <c r="F6089">
        <v>0</v>
      </c>
      <c r="G6089">
        <v>0</v>
      </c>
      <c r="H6089">
        <v>0</v>
      </c>
    </row>
    <row r="6090" spans="1:8">
      <c r="A6090" t="s">
        <v>1700</v>
      </c>
      <c r="B6090" t="s">
        <v>372</v>
      </c>
      <c r="C6090" t="s">
        <v>190</v>
      </c>
      <c r="D6090">
        <v>0</v>
      </c>
      <c r="E6090">
        <v>0</v>
      </c>
      <c r="F6090">
        <v>0</v>
      </c>
      <c r="G6090">
        <v>0</v>
      </c>
      <c r="H6090">
        <v>0</v>
      </c>
    </row>
    <row r="6091" spans="1:8">
      <c r="A6091" t="s">
        <v>1700</v>
      </c>
      <c r="B6091" t="s">
        <v>372</v>
      </c>
      <c r="C6091" t="s">
        <v>191</v>
      </c>
      <c r="D6091">
        <v>0</v>
      </c>
      <c r="E6091">
        <v>0</v>
      </c>
      <c r="F6091">
        <v>0</v>
      </c>
      <c r="G6091">
        <v>0</v>
      </c>
      <c r="H6091">
        <v>0</v>
      </c>
    </row>
    <row r="6092" spans="1:8">
      <c r="A6092" t="s">
        <v>1700</v>
      </c>
      <c r="B6092" t="s">
        <v>372</v>
      </c>
      <c r="C6092" t="s">
        <v>192</v>
      </c>
      <c r="D6092">
        <v>109600.8</v>
      </c>
      <c r="E6092">
        <v>112201.7</v>
      </c>
      <c r="F6092">
        <v>114234.4</v>
      </c>
      <c r="G6092">
        <v>115123.4</v>
      </c>
      <c r="H6092">
        <v>127307.7</v>
      </c>
    </row>
    <row r="6093" spans="1:8">
      <c r="A6093" t="s">
        <v>1700</v>
      </c>
      <c r="B6093" t="s">
        <v>372</v>
      </c>
      <c r="C6093" t="s">
        <v>193</v>
      </c>
      <c r="D6093">
        <v>101245</v>
      </c>
      <c r="E6093">
        <v>100873</v>
      </c>
      <c r="F6093">
        <v>100983</v>
      </c>
      <c r="G6093">
        <v>100527</v>
      </c>
      <c r="H6093">
        <v>104354</v>
      </c>
    </row>
    <row r="6094" spans="1:8">
      <c r="A6094" t="s">
        <v>1700</v>
      </c>
      <c r="B6094" t="s">
        <v>372</v>
      </c>
      <c r="C6094" t="s">
        <v>194</v>
      </c>
      <c r="D6094">
        <v>741</v>
      </c>
      <c r="E6094">
        <v>741</v>
      </c>
      <c r="F6094">
        <v>741</v>
      </c>
      <c r="G6094">
        <v>741</v>
      </c>
      <c r="H6094">
        <v>741</v>
      </c>
    </row>
    <row r="6095" spans="1:8">
      <c r="A6095" t="s">
        <v>1700</v>
      </c>
      <c r="B6095" t="s">
        <v>372</v>
      </c>
      <c r="C6095" t="s">
        <v>195</v>
      </c>
      <c r="D6095">
        <v>0</v>
      </c>
      <c r="E6095">
        <v>0</v>
      </c>
      <c r="F6095">
        <v>0</v>
      </c>
      <c r="G6095">
        <v>0</v>
      </c>
      <c r="H6095">
        <v>0</v>
      </c>
    </row>
    <row r="6096" spans="1:8">
      <c r="A6096" t="s">
        <v>1700</v>
      </c>
      <c r="B6096" t="s">
        <v>372</v>
      </c>
      <c r="C6096" t="s">
        <v>1707</v>
      </c>
      <c r="D6096">
        <v>0</v>
      </c>
      <c r="E6096">
        <v>0</v>
      </c>
      <c r="F6096">
        <v>0</v>
      </c>
      <c r="G6096">
        <v>0</v>
      </c>
      <c r="H6096">
        <v>0</v>
      </c>
    </row>
    <row r="6097" spans="1:8">
      <c r="A6097" t="s">
        <v>1700</v>
      </c>
      <c r="B6097" t="s">
        <v>372</v>
      </c>
      <c r="C6097" t="s">
        <v>196</v>
      </c>
      <c r="D6097">
        <v>42</v>
      </c>
      <c r="E6097">
        <v>42</v>
      </c>
      <c r="F6097">
        <v>42</v>
      </c>
      <c r="G6097">
        <v>42</v>
      </c>
      <c r="H6097">
        <v>42</v>
      </c>
    </row>
    <row r="6098" spans="1:8">
      <c r="A6098" t="s">
        <v>1700</v>
      </c>
      <c r="B6098" t="s">
        <v>372</v>
      </c>
      <c r="C6098" t="s">
        <v>197</v>
      </c>
      <c r="D6098">
        <v>175</v>
      </c>
      <c r="E6098">
        <v>175</v>
      </c>
      <c r="F6098">
        <v>175</v>
      </c>
      <c r="G6098">
        <v>175</v>
      </c>
      <c r="H6098">
        <v>175</v>
      </c>
    </row>
    <row r="6099" spans="1:8">
      <c r="A6099" t="s">
        <v>1700</v>
      </c>
      <c r="B6099" t="s">
        <v>372</v>
      </c>
      <c r="C6099" t="s">
        <v>198</v>
      </c>
      <c r="D6099">
        <v>958</v>
      </c>
      <c r="E6099">
        <v>958</v>
      </c>
      <c r="F6099">
        <v>958</v>
      </c>
      <c r="G6099">
        <v>958</v>
      </c>
      <c r="H6099">
        <v>958</v>
      </c>
    </row>
    <row r="6100" spans="1:8">
      <c r="A6100" t="s">
        <v>1700</v>
      </c>
      <c r="B6100" t="s">
        <v>372</v>
      </c>
      <c r="C6100" t="s">
        <v>199</v>
      </c>
      <c r="D6100">
        <v>958</v>
      </c>
      <c r="E6100">
        <v>958</v>
      </c>
      <c r="F6100">
        <v>958</v>
      </c>
      <c r="G6100">
        <v>958</v>
      </c>
      <c r="H6100">
        <v>958</v>
      </c>
    </row>
    <row r="6101" spans="1:8">
      <c r="A6101" t="s">
        <v>1700</v>
      </c>
      <c r="B6101" t="s">
        <v>372</v>
      </c>
      <c r="C6101" t="s">
        <v>200</v>
      </c>
      <c r="D6101">
        <v>8</v>
      </c>
      <c r="E6101">
        <v>208</v>
      </c>
      <c r="F6101">
        <v>55</v>
      </c>
      <c r="G6101">
        <v>265</v>
      </c>
      <c r="H6101">
        <v>283</v>
      </c>
    </row>
    <row r="6102" spans="1:8">
      <c r="A6102" t="s">
        <v>1700</v>
      </c>
      <c r="B6102" t="s">
        <v>372</v>
      </c>
      <c r="C6102" t="s">
        <v>201</v>
      </c>
      <c r="D6102">
        <v>1835</v>
      </c>
      <c r="E6102">
        <v>1412</v>
      </c>
      <c r="F6102">
        <v>1647</v>
      </c>
      <c r="G6102">
        <v>2033</v>
      </c>
      <c r="H6102">
        <v>1924</v>
      </c>
    </row>
    <row r="6103" spans="1:8">
      <c r="A6103" t="s">
        <v>1700</v>
      </c>
      <c r="B6103" t="s">
        <v>372</v>
      </c>
      <c r="C6103" t="s">
        <v>202</v>
      </c>
      <c r="D6103">
        <v>2119</v>
      </c>
      <c r="E6103">
        <v>2857</v>
      </c>
      <c r="F6103">
        <v>2918</v>
      </c>
      <c r="G6103">
        <v>2353</v>
      </c>
      <c r="H6103">
        <v>3070</v>
      </c>
    </row>
    <row r="6104" spans="1:8">
      <c r="A6104" t="s">
        <v>1700</v>
      </c>
      <c r="B6104" t="s">
        <v>372</v>
      </c>
      <c r="C6104" t="s">
        <v>203</v>
      </c>
      <c r="D6104">
        <v>4819</v>
      </c>
      <c r="E6104">
        <v>5540</v>
      </c>
      <c r="F6104">
        <v>5878</v>
      </c>
      <c r="G6104">
        <v>5000</v>
      </c>
      <c r="H6104">
        <v>5332</v>
      </c>
    </row>
    <row r="6105" spans="1:8">
      <c r="A6105" t="s">
        <v>1700</v>
      </c>
      <c r="B6105" t="s">
        <v>372</v>
      </c>
      <c r="C6105" t="s">
        <v>204</v>
      </c>
      <c r="D6105">
        <v>8781</v>
      </c>
      <c r="E6105">
        <v>10017</v>
      </c>
      <c r="F6105">
        <v>10498</v>
      </c>
      <c r="G6105">
        <v>9652</v>
      </c>
      <c r="H6105">
        <v>10608</v>
      </c>
    </row>
    <row r="6106" spans="1:8">
      <c r="A6106" t="s">
        <v>1700</v>
      </c>
      <c r="B6106" t="s">
        <v>372</v>
      </c>
      <c r="C6106" t="s">
        <v>205</v>
      </c>
      <c r="D6106">
        <v>8781</v>
      </c>
      <c r="E6106">
        <v>10017</v>
      </c>
      <c r="F6106">
        <v>10498</v>
      </c>
      <c r="G6106">
        <v>9652</v>
      </c>
      <c r="H6106">
        <v>10608</v>
      </c>
    </row>
    <row r="6107" spans="1:8">
      <c r="A6107" t="s">
        <v>1700</v>
      </c>
      <c r="B6107" t="s">
        <v>372</v>
      </c>
      <c r="C6107" t="s">
        <v>1708</v>
      </c>
      <c r="D6107">
        <v>0</v>
      </c>
      <c r="E6107">
        <v>0</v>
      </c>
      <c r="F6107">
        <v>0</v>
      </c>
      <c r="G6107">
        <v>0</v>
      </c>
      <c r="H6107">
        <v>0</v>
      </c>
    </row>
    <row r="6108" spans="1:8">
      <c r="A6108" t="s">
        <v>1700</v>
      </c>
      <c r="B6108" t="s">
        <v>372</v>
      </c>
      <c r="C6108" t="s">
        <v>1709</v>
      </c>
      <c r="D6108">
        <v>0</v>
      </c>
      <c r="E6108">
        <v>0</v>
      </c>
      <c r="F6108">
        <v>0</v>
      </c>
      <c r="G6108">
        <v>0</v>
      </c>
      <c r="H6108">
        <v>0</v>
      </c>
    </row>
    <row r="6109" spans="1:8">
      <c r="A6109" t="s">
        <v>1700</v>
      </c>
      <c r="B6109" t="s">
        <v>372</v>
      </c>
      <c r="C6109" t="s">
        <v>206</v>
      </c>
      <c r="D6109">
        <v>0</v>
      </c>
      <c r="E6109">
        <v>0</v>
      </c>
      <c r="F6109">
        <v>0</v>
      </c>
      <c r="G6109">
        <v>0</v>
      </c>
      <c r="H6109">
        <v>0</v>
      </c>
    </row>
    <row r="6110" spans="1:8">
      <c r="A6110" t="s">
        <v>1700</v>
      </c>
      <c r="B6110" t="s">
        <v>372</v>
      </c>
      <c r="C6110" t="s">
        <v>207</v>
      </c>
      <c r="D6110">
        <v>0</v>
      </c>
      <c r="E6110">
        <v>0</v>
      </c>
      <c r="F6110">
        <v>0</v>
      </c>
      <c r="G6110">
        <v>0</v>
      </c>
      <c r="H6110">
        <v>0</v>
      </c>
    </row>
    <row r="6111" spans="1:8">
      <c r="A6111" t="s">
        <v>1700</v>
      </c>
      <c r="B6111" t="s">
        <v>372</v>
      </c>
      <c r="C6111" t="s">
        <v>208</v>
      </c>
      <c r="D6111">
        <v>0</v>
      </c>
      <c r="E6111">
        <v>0</v>
      </c>
      <c r="F6111">
        <v>0</v>
      </c>
      <c r="G6111">
        <v>0</v>
      </c>
      <c r="H6111">
        <v>0</v>
      </c>
    </row>
    <row r="6112" spans="1:8">
      <c r="A6112" t="s">
        <v>1700</v>
      </c>
      <c r="B6112" t="s">
        <v>372</v>
      </c>
      <c r="C6112" t="s">
        <v>209</v>
      </c>
      <c r="D6112">
        <v>0</v>
      </c>
      <c r="E6112">
        <v>0</v>
      </c>
      <c r="F6112">
        <v>0</v>
      </c>
      <c r="G6112">
        <v>0</v>
      </c>
      <c r="H6112">
        <v>0</v>
      </c>
    </row>
    <row r="6113" spans="1:8">
      <c r="A6113" t="s">
        <v>1700</v>
      </c>
      <c r="B6113" t="s">
        <v>372</v>
      </c>
      <c r="C6113" t="s">
        <v>210</v>
      </c>
      <c r="D6113">
        <v>0</v>
      </c>
      <c r="E6113">
        <v>0</v>
      </c>
      <c r="F6113">
        <v>0</v>
      </c>
      <c r="G6113">
        <v>0</v>
      </c>
      <c r="H6113">
        <v>0</v>
      </c>
    </row>
    <row r="6114" spans="1:8">
      <c r="A6114" t="s">
        <v>1700</v>
      </c>
      <c r="B6114" t="s">
        <v>372</v>
      </c>
      <c r="C6114" t="s">
        <v>211</v>
      </c>
      <c r="D6114">
        <v>0</v>
      </c>
      <c r="E6114">
        <v>0</v>
      </c>
      <c r="F6114">
        <v>0</v>
      </c>
      <c r="G6114">
        <v>0</v>
      </c>
      <c r="H6114">
        <v>0</v>
      </c>
    </row>
    <row r="6115" spans="1:8">
      <c r="A6115" t="s">
        <v>1700</v>
      </c>
      <c r="B6115" t="s">
        <v>372</v>
      </c>
      <c r="C6115" t="s">
        <v>212</v>
      </c>
      <c r="D6115">
        <v>0</v>
      </c>
      <c r="E6115">
        <v>0</v>
      </c>
      <c r="F6115">
        <v>0</v>
      </c>
      <c r="G6115">
        <v>0</v>
      </c>
      <c r="H6115">
        <v>0</v>
      </c>
    </row>
    <row r="6116" spans="1:8">
      <c r="A6116" t="s">
        <v>1700</v>
      </c>
      <c r="B6116" t="s">
        <v>372</v>
      </c>
      <c r="C6116" t="s">
        <v>213</v>
      </c>
      <c r="D6116">
        <v>0</v>
      </c>
      <c r="E6116">
        <v>0</v>
      </c>
      <c r="F6116">
        <v>0</v>
      </c>
      <c r="G6116">
        <v>0</v>
      </c>
      <c r="H6116">
        <v>0</v>
      </c>
    </row>
    <row r="6117" spans="1:8">
      <c r="A6117" t="s">
        <v>1700</v>
      </c>
      <c r="B6117" t="s">
        <v>372</v>
      </c>
      <c r="C6117" t="s">
        <v>214</v>
      </c>
      <c r="D6117">
        <v>0</v>
      </c>
      <c r="E6117">
        <v>0</v>
      </c>
      <c r="F6117">
        <v>0</v>
      </c>
      <c r="G6117">
        <v>0</v>
      </c>
      <c r="H6117">
        <v>0</v>
      </c>
    </row>
    <row r="6118" spans="1:8">
      <c r="A6118" t="s">
        <v>1700</v>
      </c>
      <c r="B6118" t="s">
        <v>372</v>
      </c>
      <c r="C6118" t="s">
        <v>215</v>
      </c>
      <c r="D6118">
        <v>6389</v>
      </c>
      <c r="E6118">
        <v>5977</v>
      </c>
      <c r="F6118">
        <v>6508</v>
      </c>
      <c r="G6118">
        <v>6104</v>
      </c>
      <c r="H6118">
        <v>6363</v>
      </c>
    </row>
    <row r="6119" spans="1:8">
      <c r="A6119" t="s">
        <v>1700</v>
      </c>
      <c r="B6119" t="s">
        <v>372</v>
      </c>
      <c r="C6119" t="s">
        <v>216</v>
      </c>
      <c r="D6119">
        <v>6389</v>
      </c>
      <c r="E6119">
        <v>5977</v>
      </c>
      <c r="F6119">
        <v>6508</v>
      </c>
      <c r="G6119">
        <v>6104</v>
      </c>
      <c r="H6119">
        <v>6363</v>
      </c>
    </row>
    <row r="6120" spans="1:8">
      <c r="A6120" t="s">
        <v>1700</v>
      </c>
      <c r="B6120" t="s">
        <v>372</v>
      </c>
      <c r="C6120" t="s">
        <v>217</v>
      </c>
      <c r="D6120">
        <v>6389</v>
      </c>
      <c r="E6120">
        <v>5977</v>
      </c>
      <c r="F6120">
        <v>6508</v>
      </c>
      <c r="G6120">
        <v>6104</v>
      </c>
      <c r="H6120">
        <v>6363</v>
      </c>
    </row>
    <row r="6121" spans="1:8">
      <c r="A6121" t="s">
        <v>1700</v>
      </c>
      <c r="B6121" t="s">
        <v>372</v>
      </c>
      <c r="C6121" t="s">
        <v>218</v>
      </c>
      <c r="D6121">
        <v>3</v>
      </c>
      <c r="E6121">
        <v>3</v>
      </c>
      <c r="F6121">
        <v>5</v>
      </c>
      <c r="G6121">
        <v>10</v>
      </c>
      <c r="H6121">
        <v>3</v>
      </c>
    </row>
    <row r="6122" spans="1:8">
      <c r="A6122" t="s">
        <v>1700</v>
      </c>
      <c r="B6122" t="s">
        <v>372</v>
      </c>
      <c r="C6122" t="s">
        <v>219</v>
      </c>
      <c r="D6122">
        <v>2</v>
      </c>
      <c r="E6122">
        <v>2</v>
      </c>
      <c r="F6122">
        <v>0</v>
      </c>
      <c r="G6122">
        <v>0</v>
      </c>
      <c r="H6122">
        <v>2</v>
      </c>
    </row>
    <row r="6123" spans="1:8">
      <c r="A6123" t="s">
        <v>1700</v>
      </c>
      <c r="B6123" t="s">
        <v>372</v>
      </c>
      <c r="C6123" t="s">
        <v>220</v>
      </c>
      <c r="D6123">
        <v>5</v>
      </c>
      <c r="E6123">
        <v>8</v>
      </c>
      <c r="F6123">
        <v>8</v>
      </c>
      <c r="G6123">
        <v>8</v>
      </c>
      <c r="H6123">
        <v>10</v>
      </c>
    </row>
    <row r="6124" spans="1:8">
      <c r="A6124" t="s">
        <v>1700</v>
      </c>
      <c r="B6124" t="s">
        <v>372</v>
      </c>
      <c r="C6124" t="s">
        <v>221</v>
      </c>
      <c r="D6124">
        <v>9</v>
      </c>
      <c r="E6124">
        <v>13</v>
      </c>
      <c r="F6124">
        <v>13</v>
      </c>
      <c r="G6124">
        <v>18</v>
      </c>
      <c r="H6124">
        <v>15</v>
      </c>
    </row>
    <row r="6125" spans="1:8">
      <c r="A6125" t="s">
        <v>1700</v>
      </c>
      <c r="B6125" t="s">
        <v>372</v>
      </c>
      <c r="C6125" t="s">
        <v>222</v>
      </c>
      <c r="D6125">
        <v>9</v>
      </c>
      <c r="E6125">
        <v>13</v>
      </c>
      <c r="F6125">
        <v>13</v>
      </c>
      <c r="G6125">
        <v>18</v>
      </c>
      <c r="H6125">
        <v>15</v>
      </c>
    </row>
    <row r="6126" spans="1:8">
      <c r="A6126" t="s">
        <v>1700</v>
      </c>
      <c r="B6126" t="s">
        <v>372</v>
      </c>
      <c r="C6126" t="s">
        <v>223</v>
      </c>
      <c r="D6126">
        <v>0</v>
      </c>
      <c r="E6126">
        <v>0</v>
      </c>
      <c r="F6126">
        <v>0</v>
      </c>
      <c r="G6126">
        <v>0</v>
      </c>
      <c r="H6126">
        <v>0</v>
      </c>
    </row>
    <row r="6127" spans="1:8">
      <c r="A6127" t="s">
        <v>1700</v>
      </c>
      <c r="B6127" t="s">
        <v>372</v>
      </c>
      <c r="C6127" t="s">
        <v>224</v>
      </c>
      <c r="D6127">
        <v>76692</v>
      </c>
      <c r="E6127">
        <v>77414</v>
      </c>
      <c r="F6127">
        <v>76843</v>
      </c>
      <c r="G6127">
        <v>66645</v>
      </c>
      <c r="H6127">
        <v>72622</v>
      </c>
    </row>
    <row r="6128" spans="1:8">
      <c r="A6128" t="s">
        <v>1700</v>
      </c>
      <c r="B6128" t="s">
        <v>372</v>
      </c>
      <c r="C6128" t="s">
        <v>225</v>
      </c>
      <c r="D6128">
        <v>86766</v>
      </c>
      <c r="E6128">
        <v>88172</v>
      </c>
      <c r="F6128">
        <v>86316</v>
      </c>
      <c r="G6128">
        <v>77345</v>
      </c>
      <c r="H6128">
        <v>83737</v>
      </c>
    </row>
    <row r="6129" spans="1:8">
      <c r="A6129" t="s">
        <v>1700</v>
      </c>
      <c r="B6129" t="s">
        <v>372</v>
      </c>
      <c r="C6129" t="s">
        <v>226</v>
      </c>
      <c r="D6129">
        <v>93842</v>
      </c>
      <c r="E6129">
        <v>102883</v>
      </c>
      <c r="F6129">
        <v>101014</v>
      </c>
      <c r="G6129">
        <v>90955</v>
      </c>
      <c r="H6129">
        <v>98608</v>
      </c>
    </row>
    <row r="6130" spans="1:8">
      <c r="A6130" t="s">
        <v>1700</v>
      </c>
      <c r="B6130" t="s">
        <v>372</v>
      </c>
      <c r="C6130" t="s">
        <v>227</v>
      </c>
      <c r="D6130">
        <v>257300</v>
      </c>
      <c r="E6130">
        <v>268469</v>
      </c>
      <c r="F6130">
        <v>264173</v>
      </c>
      <c r="G6130">
        <v>234945</v>
      </c>
      <c r="H6130">
        <v>254967</v>
      </c>
    </row>
    <row r="6131" spans="1:8">
      <c r="A6131" t="s">
        <v>1700</v>
      </c>
      <c r="B6131" t="s">
        <v>372</v>
      </c>
      <c r="C6131" t="s">
        <v>228</v>
      </c>
      <c r="D6131">
        <v>257300</v>
      </c>
      <c r="E6131">
        <v>268469</v>
      </c>
      <c r="F6131">
        <v>264173</v>
      </c>
      <c r="G6131">
        <v>234945</v>
      </c>
      <c r="H6131">
        <v>254967</v>
      </c>
    </row>
    <row r="6132" spans="1:8">
      <c r="A6132" t="s">
        <v>1700</v>
      </c>
      <c r="B6132" t="s">
        <v>372</v>
      </c>
      <c r="C6132" t="s">
        <v>229</v>
      </c>
      <c r="D6132">
        <v>2002</v>
      </c>
      <c r="E6132">
        <v>1880</v>
      </c>
      <c r="F6132">
        <v>1838</v>
      </c>
      <c r="G6132">
        <v>1717</v>
      </c>
      <c r="H6132">
        <v>1708</v>
      </c>
    </row>
    <row r="6133" spans="1:8">
      <c r="A6133" t="s">
        <v>1700</v>
      </c>
      <c r="B6133" t="s">
        <v>372</v>
      </c>
      <c r="C6133" t="s">
        <v>230</v>
      </c>
      <c r="D6133">
        <v>857</v>
      </c>
      <c r="E6133">
        <v>794</v>
      </c>
      <c r="F6133">
        <v>730</v>
      </c>
      <c r="G6133">
        <v>722</v>
      </c>
      <c r="H6133">
        <v>746</v>
      </c>
    </row>
    <row r="6134" spans="1:8">
      <c r="A6134" t="s">
        <v>1700</v>
      </c>
      <c r="B6134" t="s">
        <v>372</v>
      </c>
      <c r="C6134" t="s">
        <v>231</v>
      </c>
      <c r="D6134">
        <v>2859</v>
      </c>
      <c r="E6134">
        <v>2675</v>
      </c>
      <c r="F6134">
        <v>2569</v>
      </c>
      <c r="G6134">
        <v>2439</v>
      </c>
      <c r="H6134">
        <v>2454</v>
      </c>
    </row>
    <row r="6135" spans="1:8">
      <c r="A6135" t="s">
        <v>1700</v>
      </c>
      <c r="B6135" t="s">
        <v>372</v>
      </c>
      <c r="C6135" t="s">
        <v>232</v>
      </c>
      <c r="D6135">
        <v>2859</v>
      </c>
      <c r="E6135">
        <v>2675</v>
      </c>
      <c r="F6135">
        <v>2569</v>
      </c>
      <c r="G6135">
        <v>2439</v>
      </c>
      <c r="H6135">
        <v>2454</v>
      </c>
    </row>
    <row r="6136" spans="1:8">
      <c r="A6136" t="s">
        <v>1700</v>
      </c>
      <c r="B6136" t="s">
        <v>372</v>
      </c>
      <c r="C6136" t="s">
        <v>233</v>
      </c>
      <c r="D6136">
        <v>0</v>
      </c>
      <c r="E6136">
        <v>0</v>
      </c>
      <c r="F6136">
        <v>0</v>
      </c>
      <c r="G6136">
        <v>0</v>
      </c>
      <c r="H6136">
        <v>0</v>
      </c>
    </row>
    <row r="6137" spans="1:8">
      <c r="A6137" t="s">
        <v>1700</v>
      </c>
      <c r="B6137" t="s">
        <v>372</v>
      </c>
      <c r="C6137" t="s">
        <v>234</v>
      </c>
      <c r="D6137">
        <v>201868</v>
      </c>
      <c r="E6137">
        <v>196093</v>
      </c>
      <c r="F6137">
        <v>202829</v>
      </c>
      <c r="G6137">
        <v>189486</v>
      </c>
      <c r="H6137">
        <v>200899</v>
      </c>
    </row>
    <row r="6138" spans="1:8">
      <c r="A6138" t="s">
        <v>1700</v>
      </c>
      <c r="B6138" t="s">
        <v>372</v>
      </c>
      <c r="C6138" t="s">
        <v>235</v>
      </c>
      <c r="D6138">
        <v>2354</v>
      </c>
      <c r="E6138">
        <v>2392</v>
      </c>
      <c r="F6138">
        <v>2413</v>
      </c>
      <c r="G6138">
        <v>2425</v>
      </c>
      <c r="H6138">
        <v>2444</v>
      </c>
    </row>
    <row r="6139" spans="1:8">
      <c r="A6139" t="s">
        <v>1700</v>
      </c>
      <c r="B6139" t="s">
        <v>372</v>
      </c>
      <c r="C6139" t="s">
        <v>236</v>
      </c>
      <c r="D6139">
        <v>1919</v>
      </c>
      <c r="E6139">
        <v>1941</v>
      </c>
      <c r="F6139">
        <v>1899</v>
      </c>
      <c r="G6139">
        <v>1915</v>
      </c>
      <c r="H6139">
        <v>1920</v>
      </c>
    </row>
    <row r="6140" spans="1:8">
      <c r="A6140" t="s">
        <v>1700</v>
      </c>
      <c r="B6140" t="s">
        <v>372</v>
      </c>
      <c r="C6140" t="s">
        <v>237</v>
      </c>
      <c r="D6140">
        <v>206142</v>
      </c>
      <c r="E6140">
        <v>200426</v>
      </c>
      <c r="F6140">
        <v>207141</v>
      </c>
      <c r="G6140">
        <v>193826</v>
      </c>
      <c r="H6140">
        <v>205264</v>
      </c>
    </row>
    <row r="6141" spans="1:8">
      <c r="A6141" t="s">
        <v>1700</v>
      </c>
      <c r="B6141" t="s">
        <v>372</v>
      </c>
      <c r="C6141" t="s">
        <v>238</v>
      </c>
      <c r="D6141">
        <v>206142</v>
      </c>
      <c r="E6141">
        <v>200426</v>
      </c>
      <c r="F6141">
        <v>207141</v>
      </c>
      <c r="G6141">
        <v>193826</v>
      </c>
      <c r="H6141">
        <v>205264</v>
      </c>
    </row>
    <row r="6142" spans="1:8">
      <c r="A6142" t="s">
        <v>1700</v>
      </c>
      <c r="B6142" t="s">
        <v>372</v>
      </c>
      <c r="C6142" t="s">
        <v>239</v>
      </c>
      <c r="D6142">
        <v>191378</v>
      </c>
      <c r="E6142">
        <v>186910</v>
      </c>
      <c r="F6142">
        <v>193567</v>
      </c>
      <c r="G6142">
        <v>181565</v>
      </c>
      <c r="H6142">
        <v>191702</v>
      </c>
    </row>
    <row r="6143" spans="1:8">
      <c r="A6143" t="s">
        <v>1700</v>
      </c>
      <c r="B6143" t="s">
        <v>372</v>
      </c>
      <c r="C6143" t="s">
        <v>240</v>
      </c>
      <c r="D6143">
        <v>357</v>
      </c>
      <c r="E6143">
        <v>356</v>
      </c>
      <c r="F6143">
        <v>324</v>
      </c>
      <c r="G6143">
        <v>307</v>
      </c>
      <c r="H6143">
        <v>307</v>
      </c>
    </row>
    <row r="6144" spans="1:8">
      <c r="A6144" t="s">
        <v>1700</v>
      </c>
      <c r="B6144" t="s">
        <v>372</v>
      </c>
      <c r="C6144" t="s">
        <v>241</v>
      </c>
      <c r="D6144">
        <v>0</v>
      </c>
      <c r="E6144">
        <v>0</v>
      </c>
      <c r="F6144">
        <v>0</v>
      </c>
      <c r="G6144">
        <v>0</v>
      </c>
      <c r="H6144">
        <v>0</v>
      </c>
    </row>
    <row r="6145" spans="1:8">
      <c r="A6145" t="s">
        <v>1700</v>
      </c>
      <c r="B6145" t="s">
        <v>372</v>
      </c>
      <c r="C6145" t="s">
        <v>242</v>
      </c>
      <c r="D6145">
        <v>20249</v>
      </c>
      <c r="E6145">
        <v>27244</v>
      </c>
      <c r="F6145">
        <v>28741</v>
      </c>
      <c r="G6145">
        <v>30901</v>
      </c>
      <c r="H6145">
        <v>33818</v>
      </c>
    </row>
    <row r="6146" spans="1:8">
      <c r="A6146" t="s">
        <v>1700</v>
      </c>
      <c r="B6146" t="s">
        <v>372</v>
      </c>
      <c r="C6146" t="s">
        <v>243</v>
      </c>
      <c r="D6146">
        <v>18262</v>
      </c>
      <c r="E6146">
        <v>21582</v>
      </c>
      <c r="F6146">
        <v>20978</v>
      </c>
      <c r="G6146">
        <v>18821</v>
      </c>
      <c r="H6146">
        <v>19810</v>
      </c>
    </row>
    <row r="6147" spans="1:8">
      <c r="A6147" t="s">
        <v>1700</v>
      </c>
      <c r="B6147" t="s">
        <v>372</v>
      </c>
      <c r="C6147" t="s">
        <v>244</v>
      </c>
      <c r="D6147">
        <v>351191</v>
      </c>
      <c r="E6147">
        <v>377458</v>
      </c>
      <c r="F6147">
        <v>371871</v>
      </c>
      <c r="G6147">
        <v>402896</v>
      </c>
      <c r="H6147">
        <v>363344</v>
      </c>
    </row>
    <row r="6148" spans="1:8">
      <c r="A6148" t="s">
        <v>1700</v>
      </c>
      <c r="B6148" t="s">
        <v>372</v>
      </c>
      <c r="C6148" t="s">
        <v>1710</v>
      </c>
      <c r="D6148">
        <v>12142</v>
      </c>
      <c r="E6148">
        <v>11404</v>
      </c>
      <c r="F6148">
        <v>11165</v>
      </c>
      <c r="G6148">
        <v>11227</v>
      </c>
      <c r="H6148">
        <v>11310</v>
      </c>
    </row>
    <row r="6149" spans="1:8">
      <c r="A6149" t="s">
        <v>1700</v>
      </c>
      <c r="B6149" t="s">
        <v>372</v>
      </c>
      <c r="C6149" t="s">
        <v>245</v>
      </c>
      <c r="D6149">
        <v>134926</v>
      </c>
      <c r="E6149">
        <v>140544</v>
      </c>
      <c r="F6149">
        <v>138394</v>
      </c>
      <c r="G6149">
        <v>136521</v>
      </c>
      <c r="H6149">
        <v>138097</v>
      </c>
    </row>
    <row r="6150" spans="1:8">
      <c r="A6150" t="s">
        <v>1700</v>
      </c>
      <c r="B6150" t="s">
        <v>372</v>
      </c>
      <c r="C6150" t="s">
        <v>246</v>
      </c>
      <c r="D6150">
        <v>19094</v>
      </c>
      <c r="E6150">
        <v>25056</v>
      </c>
      <c r="F6150">
        <v>23816</v>
      </c>
      <c r="G6150">
        <v>21172</v>
      </c>
      <c r="H6150">
        <v>21854</v>
      </c>
    </row>
    <row r="6151" spans="1:8">
      <c r="A6151" t="s">
        <v>1700</v>
      </c>
      <c r="B6151" t="s">
        <v>372</v>
      </c>
      <c r="C6151" t="s">
        <v>247</v>
      </c>
      <c r="D6151">
        <v>543721</v>
      </c>
      <c r="E6151">
        <v>591886</v>
      </c>
      <c r="F6151">
        <v>583800</v>
      </c>
      <c r="G6151">
        <v>610312</v>
      </c>
      <c r="H6151">
        <v>576923</v>
      </c>
    </row>
    <row r="6152" spans="1:8">
      <c r="A6152" t="s">
        <v>1700</v>
      </c>
      <c r="B6152" t="s">
        <v>372</v>
      </c>
      <c r="C6152" t="s">
        <v>248</v>
      </c>
      <c r="D6152">
        <v>181.8</v>
      </c>
      <c r="E6152">
        <v>198.4</v>
      </c>
      <c r="F6152">
        <v>196</v>
      </c>
      <c r="G6152">
        <v>206.3</v>
      </c>
      <c r="H6152">
        <v>195.6</v>
      </c>
    </row>
    <row r="6153" spans="1:8">
      <c r="A6153" t="s">
        <v>1700</v>
      </c>
      <c r="B6153" t="s">
        <v>372</v>
      </c>
      <c r="C6153" t="s">
        <v>249</v>
      </c>
      <c r="D6153">
        <v>192530</v>
      </c>
      <c r="E6153">
        <v>214427</v>
      </c>
      <c r="F6153">
        <v>211928</v>
      </c>
      <c r="G6153">
        <v>207416</v>
      </c>
      <c r="H6153">
        <v>213579</v>
      </c>
    </row>
    <row r="6154" spans="1:8">
      <c r="A6154" t="s">
        <v>1700</v>
      </c>
      <c r="B6154" t="s">
        <v>372</v>
      </c>
      <c r="C6154" t="s">
        <v>250</v>
      </c>
      <c r="D6154">
        <v>543721</v>
      </c>
      <c r="E6154">
        <v>591886</v>
      </c>
      <c r="F6154">
        <v>583800</v>
      </c>
      <c r="G6154">
        <v>610312</v>
      </c>
      <c r="H6154">
        <v>576923</v>
      </c>
    </row>
    <row r="6155" spans="1:8">
      <c r="A6155" t="s">
        <v>1700</v>
      </c>
      <c r="B6155" t="s">
        <v>372</v>
      </c>
      <c r="C6155" t="s">
        <v>251</v>
      </c>
      <c r="D6155">
        <v>77027</v>
      </c>
      <c r="E6155">
        <v>72343</v>
      </c>
      <c r="F6155">
        <v>115202</v>
      </c>
      <c r="G6155">
        <v>67595</v>
      </c>
      <c r="H6155">
        <v>122971</v>
      </c>
    </row>
    <row r="6156" spans="1:8">
      <c r="A6156" t="s">
        <v>1700</v>
      </c>
      <c r="B6156" t="s">
        <v>372</v>
      </c>
      <c r="C6156" t="s">
        <v>252</v>
      </c>
      <c r="D6156">
        <v>77027</v>
      </c>
      <c r="E6156">
        <v>72343</v>
      </c>
      <c r="F6156">
        <v>115202</v>
      </c>
      <c r="G6156">
        <v>67595</v>
      </c>
      <c r="H6156">
        <v>122971</v>
      </c>
    </row>
    <row r="6157" spans="1:8">
      <c r="A6157" t="s">
        <v>1700</v>
      </c>
      <c r="B6157" t="s">
        <v>372</v>
      </c>
      <c r="C6157" t="s">
        <v>1711</v>
      </c>
      <c r="D6157">
        <v>1401</v>
      </c>
      <c r="E6157">
        <v>1401</v>
      </c>
      <c r="F6157">
        <v>1401</v>
      </c>
      <c r="G6157">
        <v>1401</v>
      </c>
      <c r="H6157">
        <v>1401</v>
      </c>
    </row>
    <row r="6158" spans="1:8">
      <c r="A6158" t="s">
        <v>1700</v>
      </c>
      <c r="B6158" t="s">
        <v>372</v>
      </c>
      <c r="C6158" t="s">
        <v>253</v>
      </c>
      <c r="D6158">
        <v>0</v>
      </c>
      <c r="E6158">
        <v>0</v>
      </c>
      <c r="F6158">
        <v>0</v>
      </c>
      <c r="G6158">
        <v>0</v>
      </c>
      <c r="H6158">
        <v>0</v>
      </c>
    </row>
    <row r="6159" spans="1:8">
      <c r="A6159" t="s">
        <v>1700</v>
      </c>
      <c r="B6159" t="s">
        <v>372</v>
      </c>
      <c r="C6159" t="s">
        <v>1712</v>
      </c>
      <c r="D6159">
        <v>0</v>
      </c>
      <c r="E6159">
        <v>0</v>
      </c>
      <c r="F6159">
        <v>0</v>
      </c>
      <c r="G6159">
        <v>0</v>
      </c>
      <c r="H6159">
        <v>0</v>
      </c>
    </row>
    <row r="6160" spans="1:8">
      <c r="A6160" t="s">
        <v>1700</v>
      </c>
      <c r="B6160" t="s">
        <v>372</v>
      </c>
      <c r="C6160" t="s">
        <v>1713</v>
      </c>
      <c r="D6160">
        <v>35487</v>
      </c>
      <c r="E6160">
        <v>35266</v>
      </c>
      <c r="F6160">
        <v>35696</v>
      </c>
      <c r="G6160">
        <v>35527</v>
      </c>
      <c r="H6160">
        <v>34969</v>
      </c>
    </row>
    <row r="6161" spans="1:8">
      <c r="A6161" t="s">
        <v>1700</v>
      </c>
      <c r="B6161" t="s">
        <v>372</v>
      </c>
      <c r="C6161" t="s">
        <v>1714</v>
      </c>
      <c r="D6161">
        <v>0</v>
      </c>
      <c r="E6161">
        <v>0</v>
      </c>
      <c r="F6161">
        <v>0</v>
      </c>
      <c r="G6161">
        <v>0</v>
      </c>
      <c r="H6161">
        <v>1669</v>
      </c>
    </row>
    <row r="6162" spans="1:8">
      <c r="A6162" t="s">
        <v>1700</v>
      </c>
      <c r="B6162" t="s">
        <v>372</v>
      </c>
      <c r="C6162" t="s">
        <v>254</v>
      </c>
      <c r="D6162">
        <v>35487</v>
      </c>
      <c r="E6162">
        <v>35266</v>
      </c>
      <c r="F6162">
        <v>35696</v>
      </c>
      <c r="G6162">
        <v>35527</v>
      </c>
      <c r="H6162">
        <v>34969</v>
      </c>
    </row>
    <row r="6163" spans="1:8">
      <c r="A6163" t="s">
        <v>1700</v>
      </c>
      <c r="B6163" t="s">
        <v>372</v>
      </c>
      <c r="C6163" t="s">
        <v>255</v>
      </c>
      <c r="D6163">
        <v>35487</v>
      </c>
      <c r="E6163">
        <v>35266</v>
      </c>
      <c r="F6163">
        <v>35696</v>
      </c>
      <c r="G6163">
        <v>35527</v>
      </c>
      <c r="H6163">
        <v>36638</v>
      </c>
    </row>
    <row r="6164" spans="1:8">
      <c r="A6164" t="s">
        <v>1700</v>
      </c>
      <c r="B6164" t="s">
        <v>372</v>
      </c>
      <c r="C6164" t="s">
        <v>256</v>
      </c>
      <c r="D6164">
        <v>35487</v>
      </c>
      <c r="E6164">
        <v>35266</v>
      </c>
      <c r="F6164">
        <v>35696</v>
      </c>
      <c r="G6164">
        <v>35527</v>
      </c>
      <c r="H6164">
        <v>36638</v>
      </c>
    </row>
    <row r="6165" spans="1:8">
      <c r="A6165" t="s">
        <v>1700</v>
      </c>
      <c r="B6165" t="s">
        <v>372</v>
      </c>
      <c r="C6165" t="s">
        <v>1715</v>
      </c>
      <c r="D6165">
        <v>1</v>
      </c>
      <c r="E6165">
        <v>1</v>
      </c>
      <c r="F6165">
        <v>1</v>
      </c>
      <c r="G6165">
        <v>1</v>
      </c>
      <c r="H6165">
        <v>1</v>
      </c>
    </row>
    <row r="6166" spans="1:8">
      <c r="A6166" t="s">
        <v>1700</v>
      </c>
      <c r="B6166" t="s">
        <v>372</v>
      </c>
      <c r="C6166" t="s">
        <v>257</v>
      </c>
      <c r="D6166">
        <v>53328</v>
      </c>
      <c r="E6166">
        <v>53098</v>
      </c>
      <c r="F6166">
        <v>47702</v>
      </c>
      <c r="G6166">
        <v>51286</v>
      </c>
      <c r="H6166">
        <v>52754</v>
      </c>
    </row>
    <row r="6167" spans="1:8">
      <c r="A6167" t="s">
        <v>1700</v>
      </c>
      <c r="B6167" t="s">
        <v>372</v>
      </c>
      <c r="C6167" t="s">
        <v>258</v>
      </c>
      <c r="D6167">
        <v>55577</v>
      </c>
      <c r="E6167">
        <v>55301</v>
      </c>
      <c r="F6167">
        <v>49773</v>
      </c>
      <c r="G6167">
        <v>53286</v>
      </c>
      <c r="H6167">
        <v>56466</v>
      </c>
    </row>
    <row r="6168" spans="1:8">
      <c r="A6168" t="s">
        <v>1700</v>
      </c>
      <c r="B6168" t="s">
        <v>372</v>
      </c>
      <c r="C6168" t="s">
        <v>259</v>
      </c>
      <c r="D6168">
        <v>55577</v>
      </c>
      <c r="E6168">
        <v>55301</v>
      </c>
      <c r="F6168">
        <v>49773</v>
      </c>
      <c r="G6168">
        <v>53286</v>
      </c>
      <c r="H6168">
        <v>56466</v>
      </c>
    </row>
    <row r="6169" spans="1:8">
      <c r="A6169" t="s">
        <v>1700</v>
      </c>
      <c r="B6169" t="s">
        <v>372</v>
      </c>
      <c r="C6169" t="s">
        <v>260</v>
      </c>
      <c r="D6169">
        <v>316788</v>
      </c>
      <c r="E6169">
        <v>311907</v>
      </c>
      <c r="F6169">
        <v>319267</v>
      </c>
      <c r="G6169">
        <v>301535</v>
      </c>
      <c r="H6169">
        <v>316766</v>
      </c>
    </row>
    <row r="6170" spans="1:8">
      <c r="A6170" t="s">
        <v>1700</v>
      </c>
      <c r="B6170" t="s">
        <v>372</v>
      </c>
      <c r="C6170" t="s">
        <v>261</v>
      </c>
      <c r="D6170">
        <v>8364</v>
      </c>
      <c r="E6170">
        <v>7673</v>
      </c>
      <c r="F6170">
        <v>7207</v>
      </c>
      <c r="G6170">
        <v>8089</v>
      </c>
      <c r="H6170">
        <v>7710</v>
      </c>
    </row>
    <row r="6171" spans="1:8">
      <c r="A6171" t="s">
        <v>1700</v>
      </c>
      <c r="B6171" t="s">
        <v>372</v>
      </c>
      <c r="C6171" t="s">
        <v>262</v>
      </c>
      <c r="D6171">
        <v>136</v>
      </c>
      <c r="E6171">
        <v>270</v>
      </c>
      <c r="F6171">
        <v>137</v>
      </c>
      <c r="G6171">
        <v>66</v>
      </c>
      <c r="H6171">
        <v>68</v>
      </c>
    </row>
    <row r="6172" spans="1:8">
      <c r="A6172" t="s">
        <v>1700</v>
      </c>
      <c r="B6172" t="s">
        <v>372</v>
      </c>
      <c r="C6172" t="s">
        <v>1716</v>
      </c>
      <c r="D6172">
        <v>44</v>
      </c>
      <c r="E6172">
        <v>19</v>
      </c>
      <c r="F6172">
        <v>9</v>
      </c>
      <c r="G6172">
        <v>9</v>
      </c>
      <c r="H6172">
        <v>9</v>
      </c>
    </row>
    <row r="6173" spans="1:8">
      <c r="A6173" t="s">
        <v>1700</v>
      </c>
      <c r="B6173" t="s">
        <v>372</v>
      </c>
      <c r="C6173" t="s">
        <v>263</v>
      </c>
      <c r="D6173">
        <v>73618</v>
      </c>
      <c r="E6173">
        <v>73346</v>
      </c>
      <c r="F6173">
        <v>68216</v>
      </c>
      <c r="G6173">
        <v>71425</v>
      </c>
      <c r="H6173">
        <v>72648</v>
      </c>
    </row>
    <row r="6174" spans="1:8">
      <c r="A6174" t="s">
        <v>1700</v>
      </c>
      <c r="B6174" t="s">
        <v>372</v>
      </c>
      <c r="C6174" t="s">
        <v>264</v>
      </c>
      <c r="D6174">
        <v>4824</v>
      </c>
      <c r="E6174">
        <v>5548</v>
      </c>
      <c r="F6174">
        <v>5886</v>
      </c>
      <c r="G6174">
        <v>5009</v>
      </c>
      <c r="H6174">
        <v>5342</v>
      </c>
    </row>
    <row r="6175" spans="1:8">
      <c r="A6175" t="s">
        <v>1700</v>
      </c>
      <c r="B6175" t="s">
        <v>372</v>
      </c>
      <c r="C6175" t="s">
        <v>265</v>
      </c>
      <c r="D6175">
        <v>403730</v>
      </c>
      <c r="E6175">
        <v>398746</v>
      </c>
      <c r="F6175">
        <v>400713</v>
      </c>
      <c r="G6175">
        <v>386123</v>
      </c>
      <c r="H6175">
        <v>402534</v>
      </c>
    </row>
    <row r="6176" spans="1:8">
      <c r="A6176" t="s">
        <v>1700</v>
      </c>
      <c r="B6176" t="s">
        <v>372</v>
      </c>
      <c r="C6176" t="s">
        <v>266</v>
      </c>
      <c r="D6176">
        <v>135</v>
      </c>
      <c r="E6176">
        <v>133.69999999999999</v>
      </c>
      <c r="F6176">
        <v>134.5</v>
      </c>
      <c r="G6176">
        <v>130.5</v>
      </c>
      <c r="H6176">
        <v>136.5</v>
      </c>
    </row>
    <row r="6177" spans="1:8">
      <c r="A6177" t="s">
        <v>1700</v>
      </c>
      <c r="B6177" t="s">
        <v>372</v>
      </c>
      <c r="C6177" t="s">
        <v>267</v>
      </c>
      <c r="D6177">
        <v>403594</v>
      </c>
      <c r="E6177">
        <v>398476</v>
      </c>
      <c r="F6177">
        <v>400576</v>
      </c>
      <c r="G6177">
        <v>386058</v>
      </c>
      <c r="H6177">
        <v>402467</v>
      </c>
    </row>
    <row r="6178" spans="1:8">
      <c r="A6178" t="s">
        <v>1700</v>
      </c>
      <c r="B6178" t="s">
        <v>372</v>
      </c>
      <c r="C6178" t="s">
        <v>268</v>
      </c>
      <c r="D6178">
        <v>0</v>
      </c>
      <c r="E6178">
        <v>0</v>
      </c>
      <c r="F6178">
        <v>0</v>
      </c>
      <c r="G6178">
        <v>0</v>
      </c>
      <c r="H6178">
        <v>0</v>
      </c>
    </row>
    <row r="6179" spans="1:8">
      <c r="A6179" t="s">
        <v>1700</v>
      </c>
      <c r="B6179" t="s">
        <v>372</v>
      </c>
      <c r="C6179" t="s">
        <v>269</v>
      </c>
      <c r="D6179">
        <v>0</v>
      </c>
      <c r="E6179">
        <v>0</v>
      </c>
      <c r="F6179">
        <v>0</v>
      </c>
      <c r="G6179">
        <v>0</v>
      </c>
      <c r="H6179">
        <v>0</v>
      </c>
    </row>
    <row r="6180" spans="1:8">
      <c r="A6180" t="s">
        <v>1700</v>
      </c>
      <c r="B6180" t="s">
        <v>372</v>
      </c>
      <c r="C6180" t="s">
        <v>270</v>
      </c>
      <c r="D6180">
        <v>6017</v>
      </c>
      <c r="E6180">
        <v>5627</v>
      </c>
      <c r="F6180">
        <v>5677</v>
      </c>
      <c r="G6180">
        <v>6180</v>
      </c>
      <c r="H6180">
        <v>5564</v>
      </c>
    </row>
    <row r="6181" spans="1:8">
      <c r="A6181" t="s">
        <v>1700</v>
      </c>
      <c r="B6181" t="s">
        <v>372</v>
      </c>
      <c r="C6181" t="s">
        <v>271</v>
      </c>
      <c r="D6181">
        <v>6017</v>
      </c>
      <c r="E6181">
        <v>5627</v>
      </c>
      <c r="F6181">
        <v>5677</v>
      </c>
      <c r="G6181">
        <v>6180</v>
      </c>
      <c r="H6181">
        <v>5564</v>
      </c>
    </row>
    <row r="6182" spans="1:8">
      <c r="A6182" t="s">
        <v>1700</v>
      </c>
      <c r="B6182" t="s">
        <v>372</v>
      </c>
      <c r="C6182" t="s">
        <v>272</v>
      </c>
      <c r="D6182">
        <v>6017</v>
      </c>
      <c r="E6182">
        <v>5627</v>
      </c>
      <c r="F6182">
        <v>5677</v>
      </c>
      <c r="G6182">
        <v>6180</v>
      </c>
      <c r="H6182">
        <v>5564</v>
      </c>
    </row>
    <row r="6183" spans="1:8">
      <c r="A6183" t="s">
        <v>1700</v>
      </c>
      <c r="B6183" t="s">
        <v>372</v>
      </c>
      <c r="C6183" t="s">
        <v>273</v>
      </c>
      <c r="D6183">
        <v>0</v>
      </c>
      <c r="E6183">
        <v>0</v>
      </c>
      <c r="F6183">
        <v>0</v>
      </c>
      <c r="G6183">
        <v>0</v>
      </c>
      <c r="H6183">
        <v>0</v>
      </c>
    </row>
    <row r="6184" spans="1:8">
      <c r="A6184" t="s">
        <v>1700</v>
      </c>
      <c r="B6184" t="s">
        <v>372</v>
      </c>
      <c r="C6184" t="s">
        <v>274</v>
      </c>
      <c r="D6184">
        <v>384318</v>
      </c>
      <c r="E6184">
        <v>380952</v>
      </c>
      <c r="F6184">
        <v>383081</v>
      </c>
      <c r="G6184">
        <v>369614</v>
      </c>
      <c r="H6184">
        <v>385435</v>
      </c>
    </row>
    <row r="6185" spans="1:8">
      <c r="A6185" t="s">
        <v>1700</v>
      </c>
      <c r="B6185" t="s">
        <v>372</v>
      </c>
      <c r="C6185" t="s">
        <v>275</v>
      </c>
      <c r="D6185">
        <v>0</v>
      </c>
      <c r="E6185">
        <v>0</v>
      </c>
      <c r="F6185">
        <v>0</v>
      </c>
      <c r="G6185">
        <v>0</v>
      </c>
      <c r="H6185">
        <v>0</v>
      </c>
    </row>
    <row r="6186" spans="1:8">
      <c r="A6186" t="s">
        <v>1700</v>
      </c>
      <c r="B6186" t="s">
        <v>372</v>
      </c>
      <c r="C6186" t="s">
        <v>276</v>
      </c>
      <c r="D6186">
        <v>0</v>
      </c>
      <c r="E6186">
        <v>0</v>
      </c>
      <c r="F6186">
        <v>0</v>
      </c>
      <c r="G6186">
        <v>0</v>
      </c>
      <c r="H6186">
        <v>0</v>
      </c>
    </row>
    <row r="6187" spans="1:8">
      <c r="A6187" t="s">
        <v>1700</v>
      </c>
      <c r="B6187" t="s">
        <v>372</v>
      </c>
      <c r="C6187" t="s">
        <v>277</v>
      </c>
      <c r="D6187">
        <v>8</v>
      </c>
      <c r="E6187">
        <v>208</v>
      </c>
      <c r="F6187">
        <v>55</v>
      </c>
      <c r="G6187">
        <v>265</v>
      </c>
      <c r="H6187">
        <v>283</v>
      </c>
    </row>
    <row r="6188" spans="1:8">
      <c r="A6188" t="s">
        <v>1700</v>
      </c>
      <c r="B6188" t="s">
        <v>372</v>
      </c>
      <c r="C6188" t="s">
        <v>278</v>
      </c>
      <c r="D6188">
        <v>1835</v>
      </c>
      <c r="E6188">
        <v>1412</v>
      </c>
      <c r="F6188">
        <v>1647</v>
      </c>
      <c r="G6188">
        <v>2033</v>
      </c>
      <c r="H6188">
        <v>1924</v>
      </c>
    </row>
    <row r="6189" spans="1:8">
      <c r="A6189" t="s">
        <v>1700</v>
      </c>
      <c r="B6189" t="s">
        <v>372</v>
      </c>
      <c r="C6189" t="s">
        <v>279</v>
      </c>
      <c r="D6189">
        <v>2119</v>
      </c>
      <c r="E6189">
        <v>2857</v>
      </c>
      <c r="F6189">
        <v>2918</v>
      </c>
      <c r="G6189">
        <v>2353</v>
      </c>
      <c r="H6189">
        <v>3070</v>
      </c>
    </row>
    <row r="6190" spans="1:8">
      <c r="A6190" t="s">
        <v>1700</v>
      </c>
      <c r="B6190" t="s">
        <v>372</v>
      </c>
      <c r="C6190" t="s">
        <v>280</v>
      </c>
      <c r="D6190">
        <v>4819</v>
      </c>
      <c r="E6190">
        <v>5540</v>
      </c>
      <c r="F6190">
        <v>5878</v>
      </c>
      <c r="G6190">
        <v>5000</v>
      </c>
      <c r="H6190">
        <v>5332</v>
      </c>
    </row>
    <row r="6191" spans="1:8">
      <c r="A6191" t="s">
        <v>1700</v>
      </c>
      <c r="B6191" t="s">
        <v>372</v>
      </c>
      <c r="C6191" t="s">
        <v>281</v>
      </c>
      <c r="D6191">
        <v>8781</v>
      </c>
      <c r="E6191">
        <v>10017</v>
      </c>
      <c r="F6191">
        <v>10498</v>
      </c>
      <c r="G6191">
        <v>9652</v>
      </c>
      <c r="H6191">
        <v>10608</v>
      </c>
    </row>
    <row r="6192" spans="1:8">
      <c r="A6192" t="s">
        <v>1700</v>
      </c>
      <c r="B6192" t="s">
        <v>372</v>
      </c>
      <c r="C6192" t="s">
        <v>282</v>
      </c>
      <c r="D6192">
        <v>8781</v>
      </c>
      <c r="E6192">
        <v>10017</v>
      </c>
      <c r="F6192">
        <v>10498</v>
      </c>
      <c r="G6192">
        <v>9652</v>
      </c>
      <c r="H6192">
        <v>10608</v>
      </c>
    </row>
    <row r="6193" spans="1:8">
      <c r="A6193" t="s">
        <v>1700</v>
      </c>
      <c r="B6193" t="s">
        <v>372</v>
      </c>
      <c r="C6193" t="s">
        <v>283</v>
      </c>
      <c r="D6193">
        <v>0</v>
      </c>
      <c r="E6193">
        <v>0</v>
      </c>
      <c r="F6193">
        <v>0</v>
      </c>
      <c r="G6193">
        <v>0</v>
      </c>
      <c r="H6193">
        <v>0</v>
      </c>
    </row>
    <row r="6194" spans="1:8">
      <c r="A6194" t="s">
        <v>1700</v>
      </c>
      <c r="B6194" t="s">
        <v>372</v>
      </c>
      <c r="C6194" t="s">
        <v>284</v>
      </c>
      <c r="D6194">
        <v>0</v>
      </c>
      <c r="E6194">
        <v>0</v>
      </c>
      <c r="F6194">
        <v>0</v>
      </c>
      <c r="G6194">
        <v>0</v>
      </c>
      <c r="H6194">
        <v>0</v>
      </c>
    </row>
    <row r="6195" spans="1:8">
      <c r="A6195" t="s">
        <v>1700</v>
      </c>
      <c r="B6195" t="s">
        <v>372</v>
      </c>
      <c r="C6195" t="s">
        <v>1717</v>
      </c>
      <c r="D6195">
        <v>18832</v>
      </c>
      <c r="E6195">
        <v>17873</v>
      </c>
      <c r="F6195">
        <v>17464</v>
      </c>
      <c r="G6195">
        <v>16266</v>
      </c>
      <c r="H6195">
        <v>16172</v>
      </c>
    </row>
    <row r="6196" spans="1:8">
      <c r="A6196" t="s">
        <v>1700</v>
      </c>
      <c r="B6196" t="s">
        <v>372</v>
      </c>
      <c r="C6196" t="s">
        <v>1718</v>
      </c>
      <c r="D6196">
        <v>1113</v>
      </c>
      <c r="E6196">
        <v>1187</v>
      </c>
      <c r="F6196">
        <v>1196</v>
      </c>
      <c r="G6196">
        <v>1162</v>
      </c>
      <c r="H6196">
        <v>1152</v>
      </c>
    </row>
    <row r="6197" spans="1:8">
      <c r="A6197" t="s">
        <v>1700</v>
      </c>
      <c r="B6197" t="s">
        <v>372</v>
      </c>
      <c r="C6197" t="s">
        <v>1719</v>
      </c>
      <c r="D6197">
        <v>914</v>
      </c>
      <c r="E6197">
        <v>3092</v>
      </c>
      <c r="F6197">
        <v>3000</v>
      </c>
      <c r="G6197">
        <v>3886</v>
      </c>
      <c r="H6197">
        <v>3870</v>
      </c>
    </row>
    <row r="6198" spans="1:8">
      <c r="A6198" t="s">
        <v>1700</v>
      </c>
      <c r="B6198" t="s">
        <v>372</v>
      </c>
      <c r="C6198" t="s">
        <v>1720</v>
      </c>
      <c r="D6198">
        <v>435</v>
      </c>
      <c r="E6198">
        <v>463</v>
      </c>
      <c r="F6198">
        <v>521</v>
      </c>
      <c r="G6198">
        <v>521</v>
      </c>
      <c r="H6198">
        <v>440</v>
      </c>
    </row>
    <row r="6199" spans="1:8">
      <c r="A6199" t="s">
        <v>1700</v>
      </c>
      <c r="B6199" t="s">
        <v>372</v>
      </c>
      <c r="C6199" t="s">
        <v>1721</v>
      </c>
      <c r="D6199">
        <v>49975</v>
      </c>
      <c r="E6199">
        <v>50208</v>
      </c>
      <c r="F6199">
        <v>46662</v>
      </c>
      <c r="G6199">
        <v>46063</v>
      </c>
      <c r="H6199">
        <v>46461</v>
      </c>
    </row>
    <row r="6200" spans="1:8">
      <c r="A6200" t="s">
        <v>1700</v>
      </c>
      <c r="B6200" t="s">
        <v>372</v>
      </c>
      <c r="C6200" t="s">
        <v>1722</v>
      </c>
      <c r="D6200">
        <v>1014</v>
      </c>
      <c r="E6200">
        <v>1696</v>
      </c>
      <c r="F6200">
        <v>1815</v>
      </c>
      <c r="G6200">
        <v>1363</v>
      </c>
      <c r="H6200">
        <v>1286</v>
      </c>
    </row>
    <row r="6201" spans="1:8">
      <c r="A6201" t="s">
        <v>1700</v>
      </c>
      <c r="B6201" t="s">
        <v>372</v>
      </c>
      <c r="C6201" t="s">
        <v>285</v>
      </c>
      <c r="D6201">
        <v>71848</v>
      </c>
      <c r="E6201">
        <v>74057</v>
      </c>
      <c r="F6201">
        <v>70136</v>
      </c>
      <c r="G6201">
        <v>68741</v>
      </c>
      <c r="H6201">
        <v>68941</v>
      </c>
    </row>
    <row r="6202" spans="1:8">
      <c r="A6202" t="s">
        <v>1700</v>
      </c>
      <c r="B6202" t="s">
        <v>372</v>
      </c>
      <c r="C6202" t="s">
        <v>286</v>
      </c>
      <c r="D6202">
        <v>3950</v>
      </c>
      <c r="E6202">
        <v>1345</v>
      </c>
      <c r="F6202">
        <v>1543</v>
      </c>
      <c r="G6202">
        <v>1105</v>
      </c>
      <c r="H6202">
        <v>2284</v>
      </c>
    </row>
    <row r="6203" spans="1:8">
      <c r="A6203" t="s">
        <v>1700</v>
      </c>
      <c r="B6203" t="s">
        <v>372</v>
      </c>
      <c r="C6203" t="s">
        <v>287</v>
      </c>
      <c r="D6203">
        <v>0</v>
      </c>
      <c r="E6203">
        <v>0</v>
      </c>
      <c r="F6203">
        <v>0</v>
      </c>
      <c r="G6203">
        <v>0</v>
      </c>
      <c r="H6203">
        <v>0</v>
      </c>
    </row>
    <row r="6204" spans="1:8">
      <c r="A6204" t="s">
        <v>1700</v>
      </c>
      <c r="B6204" t="s">
        <v>372</v>
      </c>
      <c r="C6204" t="s">
        <v>288</v>
      </c>
      <c r="D6204">
        <v>0</v>
      </c>
      <c r="E6204">
        <v>0</v>
      </c>
      <c r="F6204">
        <v>0</v>
      </c>
      <c r="G6204">
        <v>0</v>
      </c>
      <c r="H6204">
        <v>0</v>
      </c>
    </row>
    <row r="6205" spans="1:8">
      <c r="A6205" t="s">
        <v>1700</v>
      </c>
      <c r="B6205" t="s">
        <v>372</v>
      </c>
      <c r="C6205" t="s">
        <v>289</v>
      </c>
      <c r="D6205">
        <v>2</v>
      </c>
      <c r="E6205">
        <v>1</v>
      </c>
      <c r="F6205">
        <v>2</v>
      </c>
      <c r="G6205">
        <v>2</v>
      </c>
      <c r="H6205">
        <v>2</v>
      </c>
    </row>
    <row r="6206" spans="1:8">
      <c r="A6206" t="s">
        <v>1700</v>
      </c>
      <c r="B6206" t="s">
        <v>372</v>
      </c>
      <c r="C6206" t="s">
        <v>290</v>
      </c>
      <c r="D6206">
        <v>3952</v>
      </c>
      <c r="E6206">
        <v>1346</v>
      </c>
      <c r="F6206">
        <v>1546</v>
      </c>
      <c r="G6206">
        <v>1107</v>
      </c>
      <c r="H6206">
        <v>2286</v>
      </c>
    </row>
    <row r="6207" spans="1:8">
      <c r="A6207" t="s">
        <v>1700</v>
      </c>
      <c r="B6207" t="s">
        <v>372</v>
      </c>
      <c r="C6207" t="s">
        <v>291</v>
      </c>
      <c r="D6207">
        <v>3952</v>
      </c>
      <c r="E6207">
        <v>1346</v>
      </c>
      <c r="F6207">
        <v>1546</v>
      </c>
      <c r="G6207">
        <v>1107</v>
      </c>
      <c r="H6207">
        <v>2286</v>
      </c>
    </row>
    <row r="6208" spans="1:8">
      <c r="A6208" t="s">
        <v>1700</v>
      </c>
      <c r="B6208" t="s">
        <v>372</v>
      </c>
      <c r="C6208" t="s">
        <v>292</v>
      </c>
      <c r="D6208">
        <v>0</v>
      </c>
      <c r="E6208">
        <v>0</v>
      </c>
      <c r="F6208">
        <v>0</v>
      </c>
      <c r="G6208">
        <v>0</v>
      </c>
      <c r="H6208">
        <v>0</v>
      </c>
    </row>
    <row r="6209" spans="1:8">
      <c r="A6209" t="s">
        <v>1700</v>
      </c>
      <c r="B6209" t="s">
        <v>372</v>
      </c>
      <c r="C6209" t="s">
        <v>293</v>
      </c>
      <c r="D6209">
        <v>0</v>
      </c>
      <c r="E6209">
        <v>0</v>
      </c>
      <c r="F6209">
        <v>0</v>
      </c>
      <c r="G6209">
        <v>0</v>
      </c>
      <c r="H6209">
        <v>0</v>
      </c>
    </row>
    <row r="6210" spans="1:8">
      <c r="A6210" t="s">
        <v>1700</v>
      </c>
      <c r="B6210" t="s">
        <v>372</v>
      </c>
      <c r="C6210" t="s">
        <v>294</v>
      </c>
      <c r="D6210">
        <v>0</v>
      </c>
      <c r="E6210">
        <v>0</v>
      </c>
      <c r="F6210">
        <v>0</v>
      </c>
      <c r="G6210">
        <v>0</v>
      </c>
      <c r="H6210">
        <v>0</v>
      </c>
    </row>
    <row r="6211" spans="1:8">
      <c r="A6211" t="s">
        <v>1700</v>
      </c>
      <c r="B6211" t="s">
        <v>372</v>
      </c>
      <c r="C6211" t="s">
        <v>295</v>
      </c>
      <c r="D6211">
        <v>0</v>
      </c>
      <c r="E6211">
        <v>0</v>
      </c>
      <c r="F6211">
        <v>0</v>
      </c>
      <c r="G6211">
        <v>0</v>
      </c>
      <c r="H6211">
        <v>0</v>
      </c>
    </row>
    <row r="6212" spans="1:8">
      <c r="A6212" t="s">
        <v>1700</v>
      </c>
      <c r="B6212" t="s">
        <v>372</v>
      </c>
      <c r="C6212" t="s">
        <v>296</v>
      </c>
      <c r="D6212">
        <v>0</v>
      </c>
      <c r="E6212">
        <v>0</v>
      </c>
      <c r="F6212">
        <v>0</v>
      </c>
      <c r="G6212">
        <v>0</v>
      </c>
      <c r="H6212">
        <v>0</v>
      </c>
    </row>
    <row r="6213" spans="1:8">
      <c r="A6213" t="s">
        <v>1700</v>
      </c>
      <c r="B6213" t="s">
        <v>372</v>
      </c>
      <c r="C6213" t="s">
        <v>297</v>
      </c>
      <c r="D6213">
        <v>33205</v>
      </c>
      <c r="E6213">
        <v>33952</v>
      </c>
      <c r="F6213">
        <v>32220</v>
      </c>
      <c r="G6213">
        <v>30776</v>
      </c>
      <c r="H6213">
        <v>33264</v>
      </c>
    </row>
    <row r="6214" spans="1:8">
      <c r="A6214" t="s">
        <v>1700</v>
      </c>
      <c r="B6214" t="s">
        <v>372</v>
      </c>
      <c r="C6214" t="s">
        <v>298</v>
      </c>
      <c r="D6214">
        <v>193</v>
      </c>
      <c r="E6214">
        <v>177</v>
      </c>
      <c r="F6214">
        <v>184</v>
      </c>
      <c r="G6214">
        <v>166</v>
      </c>
      <c r="H6214">
        <v>156</v>
      </c>
    </row>
    <row r="6215" spans="1:8">
      <c r="A6215" t="s">
        <v>1700</v>
      </c>
      <c r="B6215" t="s">
        <v>372</v>
      </c>
      <c r="C6215" t="s">
        <v>299</v>
      </c>
      <c r="D6215">
        <v>58</v>
      </c>
      <c r="E6215">
        <v>63</v>
      </c>
      <c r="F6215">
        <v>69</v>
      </c>
      <c r="G6215">
        <v>68</v>
      </c>
      <c r="H6215">
        <v>65</v>
      </c>
    </row>
    <row r="6216" spans="1:8">
      <c r="A6216" t="s">
        <v>1700</v>
      </c>
      <c r="B6216" t="s">
        <v>372</v>
      </c>
      <c r="C6216" t="s">
        <v>300</v>
      </c>
      <c r="D6216">
        <v>791</v>
      </c>
      <c r="E6216">
        <v>2965</v>
      </c>
      <c r="F6216">
        <v>2869</v>
      </c>
      <c r="G6216">
        <v>3771</v>
      </c>
      <c r="H6216">
        <v>3758</v>
      </c>
    </row>
    <row r="6217" spans="1:8">
      <c r="A6217" t="s">
        <v>1700</v>
      </c>
      <c r="B6217" t="s">
        <v>372</v>
      </c>
      <c r="C6217" t="s">
        <v>1723</v>
      </c>
      <c r="D6217">
        <v>161</v>
      </c>
      <c r="E6217">
        <v>161</v>
      </c>
      <c r="F6217">
        <v>218</v>
      </c>
      <c r="G6217">
        <v>218</v>
      </c>
      <c r="H6217">
        <v>219</v>
      </c>
    </row>
    <row r="6218" spans="1:8">
      <c r="A6218" t="s">
        <v>1700</v>
      </c>
      <c r="B6218" t="s">
        <v>372</v>
      </c>
      <c r="C6218" t="s">
        <v>301</v>
      </c>
      <c r="D6218">
        <v>7</v>
      </c>
      <c r="E6218">
        <v>2</v>
      </c>
      <c r="F6218">
        <v>5</v>
      </c>
      <c r="G6218">
        <v>4</v>
      </c>
      <c r="H6218">
        <v>6</v>
      </c>
    </row>
    <row r="6219" spans="1:8">
      <c r="A6219" t="s">
        <v>1700</v>
      </c>
      <c r="B6219" t="s">
        <v>372</v>
      </c>
      <c r="C6219" t="s">
        <v>302</v>
      </c>
      <c r="D6219">
        <v>46</v>
      </c>
      <c r="E6219">
        <v>49</v>
      </c>
      <c r="F6219">
        <v>63</v>
      </c>
      <c r="G6219">
        <v>74</v>
      </c>
      <c r="H6219">
        <v>88</v>
      </c>
    </row>
    <row r="6220" spans="1:8">
      <c r="A6220" t="s">
        <v>1700</v>
      </c>
      <c r="B6220" t="s">
        <v>372</v>
      </c>
      <c r="C6220" t="s">
        <v>303</v>
      </c>
      <c r="D6220">
        <v>902</v>
      </c>
      <c r="E6220">
        <v>3078</v>
      </c>
      <c r="F6220">
        <v>3005</v>
      </c>
      <c r="G6220">
        <v>3916</v>
      </c>
      <c r="H6220">
        <v>3917</v>
      </c>
    </row>
    <row r="6221" spans="1:8">
      <c r="A6221" t="s">
        <v>1700</v>
      </c>
      <c r="B6221" t="s">
        <v>372</v>
      </c>
      <c r="C6221" t="s">
        <v>304</v>
      </c>
      <c r="D6221">
        <v>111</v>
      </c>
      <c r="E6221">
        <v>114</v>
      </c>
      <c r="F6221">
        <v>137</v>
      </c>
      <c r="G6221">
        <v>145</v>
      </c>
      <c r="H6221">
        <v>159</v>
      </c>
    </row>
    <row r="6222" spans="1:8">
      <c r="A6222" t="s">
        <v>1700</v>
      </c>
      <c r="B6222" t="s">
        <v>372</v>
      </c>
      <c r="C6222" t="s">
        <v>305</v>
      </c>
      <c r="D6222">
        <v>337037</v>
      </c>
      <c r="E6222">
        <v>339152</v>
      </c>
      <c r="F6222">
        <v>348008</v>
      </c>
      <c r="G6222">
        <v>332437</v>
      </c>
      <c r="H6222">
        <v>350584</v>
      </c>
    </row>
    <row r="6223" spans="1:8">
      <c r="A6223" t="s">
        <v>1700</v>
      </c>
      <c r="B6223" t="s">
        <v>372</v>
      </c>
      <c r="C6223" t="s">
        <v>306</v>
      </c>
      <c r="D6223">
        <v>112.7</v>
      </c>
      <c r="E6223">
        <v>113.7</v>
      </c>
      <c r="F6223">
        <v>116.9</v>
      </c>
      <c r="G6223">
        <v>112.4</v>
      </c>
      <c r="H6223">
        <v>118.9</v>
      </c>
    </row>
    <row r="6224" spans="1:8">
      <c r="A6224" t="s">
        <v>1700</v>
      </c>
      <c r="B6224" t="s">
        <v>372</v>
      </c>
      <c r="C6224" t="s">
        <v>307</v>
      </c>
      <c r="D6224">
        <v>152905</v>
      </c>
      <c r="E6224">
        <v>157273</v>
      </c>
      <c r="F6224">
        <v>154649</v>
      </c>
      <c r="G6224">
        <v>139551</v>
      </c>
      <c r="H6224">
        <v>147795</v>
      </c>
    </row>
    <row r="6225" spans="1:8">
      <c r="A6225" t="s">
        <v>1700</v>
      </c>
      <c r="B6225" t="s">
        <v>372</v>
      </c>
      <c r="C6225" t="s">
        <v>308</v>
      </c>
      <c r="D6225">
        <v>51.1</v>
      </c>
      <c r="E6225">
        <v>52.7</v>
      </c>
      <c r="F6225">
        <v>51.9</v>
      </c>
      <c r="G6225">
        <v>47.2</v>
      </c>
      <c r="H6225">
        <v>50.1</v>
      </c>
    </row>
    <row r="6226" spans="1:8">
      <c r="A6226" t="s">
        <v>1700</v>
      </c>
      <c r="B6226" t="s">
        <v>372</v>
      </c>
      <c r="C6226" t="s">
        <v>309</v>
      </c>
      <c r="D6226">
        <v>483047</v>
      </c>
      <c r="E6226">
        <v>513178</v>
      </c>
      <c r="F6226">
        <v>540671</v>
      </c>
      <c r="G6226">
        <v>526384</v>
      </c>
      <c r="H6226">
        <v>552507</v>
      </c>
    </row>
    <row r="6227" spans="1:8">
      <c r="A6227" t="s">
        <v>1700</v>
      </c>
      <c r="B6227" t="s">
        <v>372</v>
      </c>
      <c r="C6227" t="s">
        <v>310</v>
      </c>
      <c r="D6227">
        <v>400177</v>
      </c>
      <c r="E6227">
        <v>408606</v>
      </c>
      <c r="F6227">
        <v>394600</v>
      </c>
      <c r="G6227">
        <v>385690</v>
      </c>
      <c r="H6227">
        <v>396812</v>
      </c>
    </row>
    <row r="6228" spans="1:8">
      <c r="A6228" t="s">
        <v>1700</v>
      </c>
      <c r="B6228" t="s">
        <v>372</v>
      </c>
      <c r="C6228" t="s">
        <v>311</v>
      </c>
      <c r="D6228">
        <v>133.80000000000001</v>
      </c>
      <c r="E6228">
        <v>137</v>
      </c>
      <c r="F6228">
        <v>132.5</v>
      </c>
      <c r="G6228">
        <v>130.4</v>
      </c>
      <c r="H6228">
        <v>134.5</v>
      </c>
    </row>
    <row r="6229" spans="1:8">
      <c r="A6229" t="s">
        <v>1700</v>
      </c>
      <c r="B6229" t="s">
        <v>372</v>
      </c>
      <c r="C6229" t="s">
        <v>312</v>
      </c>
      <c r="D6229">
        <v>178292</v>
      </c>
      <c r="E6229">
        <v>201071</v>
      </c>
      <c r="F6229">
        <v>196396</v>
      </c>
      <c r="G6229">
        <v>179899</v>
      </c>
      <c r="H6229">
        <v>190451</v>
      </c>
    </row>
    <row r="6230" spans="1:8">
      <c r="A6230" t="s">
        <v>1700</v>
      </c>
      <c r="B6230" t="s">
        <v>372</v>
      </c>
      <c r="C6230" t="s">
        <v>313</v>
      </c>
      <c r="D6230">
        <v>59.6</v>
      </c>
      <c r="E6230">
        <v>67.400000000000006</v>
      </c>
      <c r="F6230">
        <v>65.900000000000006</v>
      </c>
      <c r="G6230">
        <v>60.8</v>
      </c>
      <c r="H6230">
        <v>64.599999999999994</v>
      </c>
    </row>
    <row r="6231" spans="1:8">
      <c r="A6231" t="s">
        <v>1700</v>
      </c>
      <c r="B6231" t="s">
        <v>372</v>
      </c>
      <c r="C6231" t="s">
        <v>314</v>
      </c>
      <c r="D6231">
        <v>1068138</v>
      </c>
      <c r="E6231">
        <v>1106474</v>
      </c>
      <c r="F6231">
        <v>1093769</v>
      </c>
      <c r="G6231">
        <v>1037607</v>
      </c>
      <c r="H6231">
        <v>1085004</v>
      </c>
    </row>
    <row r="6232" spans="1:8">
      <c r="A6232" t="s">
        <v>1700</v>
      </c>
      <c r="B6232" t="s">
        <v>372</v>
      </c>
      <c r="C6232" t="s">
        <v>315</v>
      </c>
      <c r="D6232">
        <v>10.55</v>
      </c>
      <c r="E6232">
        <v>10.97</v>
      </c>
      <c r="F6232">
        <v>10.83</v>
      </c>
      <c r="G6232">
        <v>10.32</v>
      </c>
      <c r="H6232">
        <v>10.4</v>
      </c>
    </row>
    <row r="6233" spans="1:8">
      <c r="A6233" t="s">
        <v>1700</v>
      </c>
      <c r="B6233" t="s">
        <v>372</v>
      </c>
      <c r="C6233" t="s">
        <v>316</v>
      </c>
      <c r="D6233">
        <v>357.2</v>
      </c>
      <c r="E6233">
        <v>370.9</v>
      </c>
      <c r="F6233">
        <v>367.3</v>
      </c>
      <c r="G6233">
        <v>350.8</v>
      </c>
      <c r="H6233">
        <v>367.8</v>
      </c>
    </row>
    <row r="6234" spans="1:8">
      <c r="A6234" t="s">
        <v>1700</v>
      </c>
      <c r="B6234" t="s">
        <v>372</v>
      </c>
      <c r="C6234" t="s">
        <v>317</v>
      </c>
      <c r="D6234">
        <v>1068412</v>
      </c>
      <c r="E6234">
        <v>1106102</v>
      </c>
      <c r="F6234">
        <v>1093654</v>
      </c>
      <c r="G6234">
        <v>1037577</v>
      </c>
      <c r="H6234">
        <v>1085643</v>
      </c>
    </row>
    <row r="6235" spans="1:8">
      <c r="A6235" t="s">
        <v>1700</v>
      </c>
      <c r="B6235" t="s">
        <v>372</v>
      </c>
      <c r="C6235" t="s">
        <v>318</v>
      </c>
      <c r="D6235">
        <v>337037</v>
      </c>
      <c r="E6235">
        <v>339152</v>
      </c>
      <c r="F6235">
        <v>348008</v>
      </c>
      <c r="G6235">
        <v>332437</v>
      </c>
      <c r="H6235">
        <v>350584</v>
      </c>
    </row>
    <row r="6236" spans="1:8">
      <c r="A6236" t="s">
        <v>1700</v>
      </c>
      <c r="B6236" t="s">
        <v>372</v>
      </c>
      <c r="C6236" t="s">
        <v>319</v>
      </c>
      <c r="D6236">
        <v>76213</v>
      </c>
      <c r="E6236">
        <v>79858</v>
      </c>
      <c r="F6236">
        <v>77806</v>
      </c>
      <c r="G6236">
        <v>72906</v>
      </c>
      <c r="H6236">
        <v>75173</v>
      </c>
    </row>
    <row r="6237" spans="1:8">
      <c r="A6237" t="s">
        <v>1700</v>
      </c>
      <c r="B6237" t="s">
        <v>372</v>
      </c>
      <c r="C6237" t="s">
        <v>320</v>
      </c>
      <c r="D6237">
        <v>313412</v>
      </c>
      <c r="E6237">
        <v>320434</v>
      </c>
      <c r="F6237">
        <v>308285</v>
      </c>
      <c r="G6237">
        <v>308345</v>
      </c>
      <c r="H6237">
        <v>313075</v>
      </c>
    </row>
    <row r="6238" spans="1:8">
      <c r="A6238" t="s">
        <v>1700</v>
      </c>
      <c r="B6238" t="s">
        <v>372</v>
      </c>
      <c r="C6238" t="s">
        <v>321</v>
      </c>
      <c r="D6238">
        <v>84450</v>
      </c>
      <c r="E6238">
        <v>98189</v>
      </c>
      <c r="F6238">
        <v>95382</v>
      </c>
      <c r="G6238">
        <v>88943</v>
      </c>
      <c r="H6238">
        <v>91843</v>
      </c>
    </row>
    <row r="6239" spans="1:8">
      <c r="A6239" t="s">
        <v>1700</v>
      </c>
      <c r="B6239" t="s">
        <v>372</v>
      </c>
      <c r="C6239" t="s">
        <v>322</v>
      </c>
      <c r="D6239">
        <v>811112</v>
      </c>
      <c r="E6239">
        <v>837633</v>
      </c>
      <c r="F6239">
        <v>829481</v>
      </c>
      <c r="G6239">
        <v>802632</v>
      </c>
      <c r="H6239">
        <v>830676</v>
      </c>
    </row>
    <row r="6240" spans="1:8">
      <c r="A6240" t="s">
        <v>1700</v>
      </c>
      <c r="B6240" t="s">
        <v>372</v>
      </c>
      <c r="C6240" t="s">
        <v>323</v>
      </c>
      <c r="D6240">
        <v>2991</v>
      </c>
      <c r="E6240">
        <v>2983</v>
      </c>
      <c r="F6240">
        <v>2978</v>
      </c>
      <c r="G6240">
        <v>2958</v>
      </c>
      <c r="H6240">
        <v>2950</v>
      </c>
    </row>
    <row r="6241" spans="1:8">
      <c r="A6241" t="s">
        <v>1700</v>
      </c>
      <c r="B6241" t="s">
        <v>372</v>
      </c>
      <c r="C6241" t="s">
        <v>324</v>
      </c>
      <c r="D6241">
        <v>1602</v>
      </c>
      <c r="E6241">
        <v>650</v>
      </c>
      <c r="F6241">
        <v>2856</v>
      </c>
      <c r="G6241">
        <v>4174</v>
      </c>
      <c r="H6241">
        <v>1105</v>
      </c>
    </row>
    <row r="6242" spans="1:8">
      <c r="A6242" t="s">
        <v>1700</v>
      </c>
      <c r="B6242" t="s">
        <v>372</v>
      </c>
      <c r="C6242" t="s">
        <v>325</v>
      </c>
      <c r="D6242">
        <v>0</v>
      </c>
      <c r="E6242">
        <v>0</v>
      </c>
      <c r="F6242">
        <v>0</v>
      </c>
      <c r="G6242">
        <v>0</v>
      </c>
      <c r="H6242">
        <v>0</v>
      </c>
    </row>
    <row r="6243" spans="1:8">
      <c r="A6243" t="s">
        <v>1700</v>
      </c>
      <c r="B6243" t="s">
        <v>372</v>
      </c>
      <c r="C6243" t="s">
        <v>326</v>
      </c>
      <c r="D6243">
        <v>145</v>
      </c>
      <c r="E6243">
        <v>221</v>
      </c>
      <c r="F6243">
        <v>228</v>
      </c>
      <c r="G6243">
        <v>199</v>
      </c>
      <c r="H6243">
        <v>184</v>
      </c>
    </row>
    <row r="6244" spans="1:8">
      <c r="A6244" t="s">
        <v>1700</v>
      </c>
      <c r="B6244" t="s">
        <v>372</v>
      </c>
      <c r="C6244" t="s">
        <v>327</v>
      </c>
      <c r="D6244">
        <v>0</v>
      </c>
      <c r="E6244">
        <v>0</v>
      </c>
      <c r="F6244">
        <v>0</v>
      </c>
      <c r="G6244">
        <v>0</v>
      </c>
      <c r="H6244">
        <v>0</v>
      </c>
    </row>
    <row r="6245" spans="1:8">
      <c r="A6245" t="s">
        <v>1700</v>
      </c>
      <c r="B6245" t="s">
        <v>372</v>
      </c>
      <c r="C6245" t="s">
        <v>1724</v>
      </c>
      <c r="D6245">
        <v>273</v>
      </c>
      <c r="E6245">
        <v>301</v>
      </c>
      <c r="F6245">
        <v>301</v>
      </c>
      <c r="G6245">
        <v>301</v>
      </c>
      <c r="H6245">
        <v>219</v>
      </c>
    </row>
    <row r="6246" spans="1:8">
      <c r="A6246" t="s">
        <v>1700</v>
      </c>
      <c r="B6246" t="s">
        <v>372</v>
      </c>
      <c r="C6246" t="s">
        <v>328</v>
      </c>
      <c r="D6246">
        <v>44907</v>
      </c>
      <c r="E6246">
        <v>45967</v>
      </c>
      <c r="F6246">
        <v>44980</v>
      </c>
      <c r="G6246">
        <v>44502</v>
      </c>
      <c r="H6246">
        <v>45015</v>
      </c>
    </row>
    <row r="6247" spans="1:8">
      <c r="A6247" t="s">
        <v>1700</v>
      </c>
      <c r="B6247" t="s">
        <v>372</v>
      </c>
      <c r="C6247" t="s">
        <v>329</v>
      </c>
      <c r="D6247">
        <v>793</v>
      </c>
      <c r="E6247">
        <v>1472</v>
      </c>
      <c r="F6247">
        <v>1576</v>
      </c>
      <c r="G6247">
        <v>1114</v>
      </c>
      <c r="H6247">
        <v>1023</v>
      </c>
    </row>
    <row r="6248" spans="1:8">
      <c r="A6248" t="s">
        <v>1700</v>
      </c>
      <c r="B6248" t="s">
        <v>372</v>
      </c>
      <c r="C6248" t="s">
        <v>330</v>
      </c>
      <c r="D6248">
        <v>45845</v>
      </c>
      <c r="E6248">
        <v>47660</v>
      </c>
      <c r="F6248">
        <v>46784</v>
      </c>
      <c r="G6248">
        <v>45815</v>
      </c>
      <c r="H6248">
        <v>46222</v>
      </c>
    </row>
    <row r="6249" spans="1:8">
      <c r="A6249" t="s">
        <v>1700</v>
      </c>
      <c r="B6249" t="s">
        <v>372</v>
      </c>
      <c r="C6249" t="s">
        <v>331</v>
      </c>
      <c r="D6249">
        <v>0</v>
      </c>
      <c r="E6249">
        <v>0</v>
      </c>
      <c r="F6249">
        <v>0</v>
      </c>
      <c r="G6249">
        <v>0</v>
      </c>
      <c r="H6249">
        <v>0</v>
      </c>
    </row>
    <row r="6250" spans="1:8">
      <c r="A6250" t="s">
        <v>1700</v>
      </c>
      <c r="B6250" t="s">
        <v>372</v>
      </c>
      <c r="C6250" t="s">
        <v>332</v>
      </c>
      <c r="D6250">
        <v>122</v>
      </c>
      <c r="E6250">
        <v>128</v>
      </c>
      <c r="F6250">
        <v>131</v>
      </c>
      <c r="G6250">
        <v>116</v>
      </c>
      <c r="H6250">
        <v>112</v>
      </c>
    </row>
    <row r="6251" spans="1:8">
      <c r="A6251" t="s">
        <v>1700</v>
      </c>
      <c r="B6251" t="s">
        <v>372</v>
      </c>
      <c r="C6251" t="s">
        <v>1725</v>
      </c>
      <c r="D6251">
        <v>2</v>
      </c>
      <c r="E6251">
        <v>2</v>
      </c>
      <c r="F6251">
        <v>2</v>
      </c>
      <c r="G6251">
        <v>2</v>
      </c>
      <c r="H6251">
        <v>2</v>
      </c>
    </row>
    <row r="6252" spans="1:8">
      <c r="A6252" t="s">
        <v>1700</v>
      </c>
      <c r="B6252" t="s">
        <v>372</v>
      </c>
      <c r="C6252" t="s">
        <v>333</v>
      </c>
      <c r="D6252">
        <v>2121</v>
      </c>
      <c r="E6252">
        <v>1304</v>
      </c>
      <c r="F6252">
        <v>1432</v>
      </c>
      <c r="G6252">
        <v>1350</v>
      </c>
      <c r="H6252">
        <v>1239</v>
      </c>
    </row>
    <row r="6253" spans="1:8">
      <c r="A6253" t="s">
        <v>1700</v>
      </c>
      <c r="B6253" t="s">
        <v>372</v>
      </c>
      <c r="C6253" t="s">
        <v>334</v>
      </c>
      <c r="D6253">
        <v>2243</v>
      </c>
      <c r="E6253">
        <v>1432</v>
      </c>
      <c r="F6253">
        <v>1563</v>
      </c>
      <c r="G6253">
        <v>1466</v>
      </c>
      <c r="H6253">
        <v>1351</v>
      </c>
    </row>
    <row r="6254" spans="1:8">
      <c r="A6254" t="s">
        <v>1700</v>
      </c>
      <c r="B6254" t="s">
        <v>372</v>
      </c>
      <c r="C6254" t="s">
        <v>335</v>
      </c>
      <c r="D6254">
        <v>145</v>
      </c>
      <c r="E6254">
        <v>221</v>
      </c>
      <c r="F6254">
        <v>228</v>
      </c>
      <c r="G6254">
        <v>199</v>
      </c>
      <c r="H6254">
        <v>184</v>
      </c>
    </row>
    <row r="6255" spans="1:8">
      <c r="A6255" t="s">
        <v>1700</v>
      </c>
      <c r="B6255" t="s">
        <v>372</v>
      </c>
      <c r="C6255" t="s">
        <v>336</v>
      </c>
      <c r="D6255">
        <v>122</v>
      </c>
      <c r="E6255">
        <v>128</v>
      </c>
      <c r="F6255">
        <v>131</v>
      </c>
      <c r="G6255">
        <v>116</v>
      </c>
      <c r="H6255">
        <v>112</v>
      </c>
    </row>
    <row r="6256" spans="1:8">
      <c r="A6256" t="s">
        <v>1700</v>
      </c>
      <c r="B6256" t="s">
        <v>372</v>
      </c>
      <c r="C6256" t="s">
        <v>337</v>
      </c>
      <c r="D6256">
        <v>47028</v>
      </c>
      <c r="E6256">
        <v>47271</v>
      </c>
      <c r="F6256">
        <v>46412</v>
      </c>
      <c r="G6256">
        <v>45852</v>
      </c>
      <c r="H6256">
        <v>46254</v>
      </c>
    </row>
    <row r="6257" spans="1:8">
      <c r="A6257" t="s">
        <v>1700</v>
      </c>
      <c r="B6257" t="s">
        <v>372</v>
      </c>
      <c r="C6257" t="s">
        <v>338</v>
      </c>
      <c r="D6257">
        <v>48088</v>
      </c>
      <c r="E6257">
        <v>49092</v>
      </c>
      <c r="F6257">
        <v>48347</v>
      </c>
      <c r="G6257">
        <v>47281</v>
      </c>
      <c r="H6257">
        <v>47573</v>
      </c>
    </row>
    <row r="6258" spans="1:8">
      <c r="A6258" t="s">
        <v>1700</v>
      </c>
      <c r="B6258" t="s">
        <v>372</v>
      </c>
      <c r="C6258" t="s">
        <v>339</v>
      </c>
      <c r="D6258">
        <v>47965</v>
      </c>
      <c r="E6258">
        <v>48965</v>
      </c>
      <c r="F6258">
        <v>48215</v>
      </c>
      <c r="G6258">
        <v>47166</v>
      </c>
      <c r="H6258">
        <v>47461</v>
      </c>
    </row>
    <row r="6259" spans="1:8">
      <c r="A6259" t="s">
        <v>1700</v>
      </c>
      <c r="B6259" t="s">
        <v>372</v>
      </c>
      <c r="C6259" t="s">
        <v>340</v>
      </c>
      <c r="D6259">
        <v>135</v>
      </c>
      <c r="E6259">
        <v>164</v>
      </c>
      <c r="F6259">
        <v>138</v>
      </c>
      <c r="G6259">
        <v>122</v>
      </c>
      <c r="H6259">
        <v>156</v>
      </c>
    </row>
    <row r="6260" spans="1:8">
      <c r="A6260" t="s">
        <v>1700</v>
      </c>
      <c r="B6260" t="s">
        <v>372</v>
      </c>
      <c r="C6260" t="s">
        <v>341</v>
      </c>
      <c r="D6260">
        <v>0</v>
      </c>
      <c r="E6260">
        <v>0</v>
      </c>
      <c r="F6260">
        <v>0</v>
      </c>
      <c r="G6260">
        <v>0</v>
      </c>
      <c r="H6260">
        <v>0</v>
      </c>
    </row>
    <row r="6261" spans="1:8">
      <c r="A6261" t="s">
        <v>1700</v>
      </c>
      <c r="B6261" t="s">
        <v>372</v>
      </c>
      <c r="C6261" t="s">
        <v>342</v>
      </c>
      <c r="D6261">
        <v>0</v>
      </c>
      <c r="E6261">
        <v>0</v>
      </c>
      <c r="F6261">
        <v>0</v>
      </c>
      <c r="G6261">
        <v>0</v>
      </c>
      <c r="H6261">
        <v>0</v>
      </c>
    </row>
    <row r="6262" spans="1:8">
      <c r="A6262" t="s">
        <v>1700</v>
      </c>
      <c r="B6262" t="s">
        <v>372</v>
      </c>
      <c r="C6262" t="s">
        <v>1726</v>
      </c>
      <c r="D6262">
        <v>0</v>
      </c>
      <c r="E6262">
        <v>0</v>
      </c>
      <c r="F6262">
        <v>0</v>
      </c>
      <c r="G6262">
        <v>0</v>
      </c>
      <c r="H6262">
        <v>0</v>
      </c>
    </row>
    <row r="6263" spans="1:8">
      <c r="A6263" t="s">
        <v>1700</v>
      </c>
      <c r="B6263" t="s">
        <v>372</v>
      </c>
      <c r="C6263" t="s">
        <v>343</v>
      </c>
      <c r="D6263">
        <v>0</v>
      </c>
      <c r="E6263">
        <v>0</v>
      </c>
      <c r="F6263">
        <v>0</v>
      </c>
      <c r="G6263">
        <v>0</v>
      </c>
      <c r="H6263">
        <v>0</v>
      </c>
    </row>
    <row r="6264" spans="1:8">
      <c r="A6264" t="s">
        <v>1700</v>
      </c>
      <c r="B6264" t="s">
        <v>372</v>
      </c>
      <c r="C6264" t="s">
        <v>344</v>
      </c>
      <c r="D6264">
        <v>0</v>
      </c>
      <c r="E6264">
        <v>0</v>
      </c>
      <c r="F6264">
        <v>0</v>
      </c>
      <c r="G6264">
        <v>0</v>
      </c>
      <c r="H6264">
        <v>0</v>
      </c>
    </row>
    <row r="6265" spans="1:8">
      <c r="A6265" t="s">
        <v>1700</v>
      </c>
      <c r="B6265" t="s">
        <v>372</v>
      </c>
      <c r="C6265" t="s">
        <v>345</v>
      </c>
      <c r="D6265">
        <v>0</v>
      </c>
      <c r="E6265">
        <v>0</v>
      </c>
      <c r="F6265">
        <v>0</v>
      </c>
      <c r="G6265">
        <v>0</v>
      </c>
      <c r="H6265">
        <v>0</v>
      </c>
    </row>
    <row r="6266" spans="1:8">
      <c r="A6266" t="s">
        <v>1700</v>
      </c>
      <c r="B6266" t="s">
        <v>372</v>
      </c>
      <c r="C6266" t="s">
        <v>346</v>
      </c>
      <c r="D6266">
        <v>2156</v>
      </c>
      <c r="E6266">
        <v>2468</v>
      </c>
      <c r="F6266">
        <v>2431</v>
      </c>
      <c r="G6266">
        <v>2265</v>
      </c>
      <c r="H6266">
        <v>2175</v>
      </c>
    </row>
    <row r="6267" spans="1:8">
      <c r="A6267" t="s">
        <v>1700</v>
      </c>
      <c r="B6267" t="s">
        <v>372</v>
      </c>
      <c r="C6267" t="s">
        <v>347</v>
      </c>
      <c r="D6267">
        <v>1815</v>
      </c>
      <c r="E6267">
        <v>2468</v>
      </c>
      <c r="F6267">
        <v>2276</v>
      </c>
      <c r="G6267">
        <v>1983</v>
      </c>
      <c r="H6267">
        <v>2161</v>
      </c>
    </row>
    <row r="6268" spans="1:8">
      <c r="A6268" t="s">
        <v>1700</v>
      </c>
      <c r="B6268" t="s">
        <v>373</v>
      </c>
      <c r="C6268" t="s">
        <v>133</v>
      </c>
      <c r="D6268">
        <v>-2</v>
      </c>
      <c r="E6268">
        <v>-17</v>
      </c>
      <c r="F6268">
        <v>-14</v>
      </c>
      <c r="G6268">
        <v>-9</v>
      </c>
      <c r="H6268">
        <v>-10</v>
      </c>
    </row>
    <row r="6269" spans="1:8">
      <c r="A6269" t="s">
        <v>1700</v>
      </c>
      <c r="B6269" t="s">
        <v>373</v>
      </c>
      <c r="C6269" t="s">
        <v>134</v>
      </c>
      <c r="D6269">
        <v>10732</v>
      </c>
      <c r="E6269">
        <v>9544</v>
      </c>
      <c r="F6269">
        <v>9296</v>
      </c>
      <c r="G6269">
        <v>9472</v>
      </c>
      <c r="H6269">
        <v>10288</v>
      </c>
    </row>
    <row r="6270" spans="1:8">
      <c r="A6270" t="s">
        <v>1700</v>
      </c>
      <c r="B6270" t="s">
        <v>373</v>
      </c>
      <c r="C6270" t="s">
        <v>135</v>
      </c>
      <c r="D6270">
        <v>10732</v>
      </c>
      <c r="E6270">
        <v>9544</v>
      </c>
      <c r="F6270">
        <v>9296</v>
      </c>
      <c r="G6270">
        <v>9472</v>
      </c>
      <c r="H6270">
        <v>10288</v>
      </c>
    </row>
    <row r="6271" spans="1:8">
      <c r="A6271" t="s">
        <v>1700</v>
      </c>
      <c r="B6271" t="s">
        <v>373</v>
      </c>
      <c r="C6271" t="s">
        <v>136</v>
      </c>
      <c r="D6271">
        <v>10732</v>
      </c>
      <c r="E6271">
        <v>9544</v>
      </c>
      <c r="F6271">
        <v>9296</v>
      </c>
      <c r="G6271">
        <v>9472</v>
      </c>
      <c r="H6271">
        <v>10288</v>
      </c>
    </row>
    <row r="6272" spans="1:8">
      <c r="A6272" t="s">
        <v>1700</v>
      </c>
      <c r="B6272" t="s">
        <v>373</v>
      </c>
      <c r="C6272" t="s">
        <v>137</v>
      </c>
      <c r="D6272">
        <v>221</v>
      </c>
      <c r="E6272">
        <v>250</v>
      </c>
      <c r="F6272">
        <v>233</v>
      </c>
      <c r="G6272">
        <v>241</v>
      </c>
      <c r="H6272">
        <v>241</v>
      </c>
    </row>
    <row r="6273" spans="1:8">
      <c r="A6273" t="s">
        <v>1700</v>
      </c>
      <c r="B6273" t="s">
        <v>373</v>
      </c>
      <c r="C6273" t="s">
        <v>138</v>
      </c>
      <c r="D6273">
        <v>221</v>
      </c>
      <c r="E6273">
        <v>250</v>
      </c>
      <c r="F6273">
        <v>233</v>
      </c>
      <c r="G6273">
        <v>241</v>
      </c>
      <c r="H6273">
        <v>241</v>
      </c>
    </row>
    <row r="6274" spans="1:8">
      <c r="A6274" t="s">
        <v>1700</v>
      </c>
      <c r="B6274" t="s">
        <v>373</v>
      </c>
      <c r="C6274" t="s">
        <v>139</v>
      </c>
      <c r="D6274">
        <v>221</v>
      </c>
      <c r="E6274">
        <v>250</v>
      </c>
      <c r="F6274">
        <v>233</v>
      </c>
      <c r="G6274">
        <v>241</v>
      </c>
      <c r="H6274">
        <v>241</v>
      </c>
    </row>
    <row r="6275" spans="1:8">
      <c r="A6275" t="s">
        <v>1700</v>
      </c>
      <c r="B6275" t="s">
        <v>373</v>
      </c>
      <c r="C6275" t="s">
        <v>1701</v>
      </c>
      <c r="D6275">
        <v>0</v>
      </c>
      <c r="E6275">
        <v>0</v>
      </c>
      <c r="F6275">
        <v>0</v>
      </c>
      <c r="G6275">
        <v>0</v>
      </c>
      <c r="H6275">
        <v>0</v>
      </c>
    </row>
    <row r="6276" spans="1:8">
      <c r="A6276" t="s">
        <v>1700</v>
      </c>
      <c r="B6276" t="s">
        <v>373</v>
      </c>
      <c r="C6276" t="s">
        <v>1702</v>
      </c>
      <c r="D6276">
        <v>0</v>
      </c>
      <c r="E6276">
        <v>0</v>
      </c>
      <c r="F6276">
        <v>0</v>
      </c>
      <c r="G6276">
        <v>0</v>
      </c>
      <c r="H6276">
        <v>0</v>
      </c>
    </row>
    <row r="6277" spans="1:8">
      <c r="A6277" t="s">
        <v>1700</v>
      </c>
      <c r="B6277" t="s">
        <v>373</v>
      </c>
      <c r="C6277" t="s">
        <v>140</v>
      </c>
      <c r="D6277">
        <v>27</v>
      </c>
      <c r="E6277">
        <v>32</v>
      </c>
      <c r="F6277">
        <v>39</v>
      </c>
      <c r="G6277">
        <v>34</v>
      </c>
      <c r="H6277">
        <v>26</v>
      </c>
    </row>
    <row r="6278" spans="1:8">
      <c r="A6278" t="s">
        <v>1700</v>
      </c>
      <c r="B6278" t="s">
        <v>373</v>
      </c>
      <c r="C6278" t="s">
        <v>141</v>
      </c>
      <c r="D6278">
        <v>0</v>
      </c>
      <c r="E6278">
        <v>0</v>
      </c>
      <c r="F6278">
        <v>0</v>
      </c>
      <c r="G6278">
        <v>0</v>
      </c>
      <c r="H6278">
        <v>0</v>
      </c>
    </row>
    <row r="6279" spans="1:8">
      <c r="A6279" t="s">
        <v>1700</v>
      </c>
      <c r="B6279" t="s">
        <v>373</v>
      </c>
      <c r="C6279" t="s">
        <v>142</v>
      </c>
      <c r="D6279">
        <v>27</v>
      </c>
      <c r="E6279">
        <v>32</v>
      </c>
      <c r="F6279">
        <v>39</v>
      </c>
      <c r="G6279">
        <v>34</v>
      </c>
      <c r="H6279">
        <v>26</v>
      </c>
    </row>
    <row r="6280" spans="1:8">
      <c r="A6280" t="s">
        <v>1700</v>
      </c>
      <c r="B6280" t="s">
        <v>373</v>
      </c>
      <c r="C6280" t="s">
        <v>143</v>
      </c>
      <c r="D6280">
        <v>0</v>
      </c>
      <c r="E6280">
        <v>0</v>
      </c>
      <c r="F6280">
        <v>0</v>
      </c>
      <c r="G6280">
        <v>0</v>
      </c>
      <c r="H6280">
        <v>0</v>
      </c>
    </row>
    <row r="6281" spans="1:8">
      <c r="A6281" t="s">
        <v>1700</v>
      </c>
      <c r="B6281" t="s">
        <v>373</v>
      </c>
      <c r="C6281" t="s">
        <v>144</v>
      </c>
      <c r="D6281">
        <v>4704</v>
      </c>
      <c r="E6281">
        <v>4628</v>
      </c>
      <c r="F6281">
        <v>4722</v>
      </c>
      <c r="G6281">
        <v>4467</v>
      </c>
      <c r="H6281">
        <v>4631</v>
      </c>
    </row>
    <row r="6282" spans="1:8">
      <c r="A6282" t="s">
        <v>1700</v>
      </c>
      <c r="B6282" t="s">
        <v>373</v>
      </c>
      <c r="C6282" t="s">
        <v>145</v>
      </c>
      <c r="D6282">
        <v>19636</v>
      </c>
      <c r="E6282">
        <v>23379</v>
      </c>
      <c r="F6282">
        <v>22887</v>
      </c>
      <c r="G6282">
        <v>20344</v>
      </c>
      <c r="H6282">
        <v>21128</v>
      </c>
    </row>
    <row r="6283" spans="1:8">
      <c r="A6283" t="s">
        <v>1700</v>
      </c>
      <c r="B6283" t="s">
        <v>373</v>
      </c>
      <c r="C6283" t="s">
        <v>146</v>
      </c>
      <c r="D6283">
        <v>0</v>
      </c>
      <c r="E6283">
        <v>0</v>
      </c>
      <c r="F6283">
        <v>0</v>
      </c>
      <c r="G6283">
        <v>0</v>
      </c>
      <c r="H6283">
        <v>0</v>
      </c>
    </row>
    <row r="6284" spans="1:8">
      <c r="A6284" t="s">
        <v>1700</v>
      </c>
      <c r="B6284" t="s">
        <v>373</v>
      </c>
      <c r="C6284" t="s">
        <v>147</v>
      </c>
      <c r="D6284">
        <v>0</v>
      </c>
      <c r="E6284">
        <v>0</v>
      </c>
      <c r="F6284">
        <v>0</v>
      </c>
      <c r="G6284">
        <v>0</v>
      </c>
      <c r="H6284">
        <v>0</v>
      </c>
    </row>
    <row r="6285" spans="1:8">
      <c r="A6285" t="s">
        <v>1700</v>
      </c>
      <c r="B6285" t="s">
        <v>373</v>
      </c>
      <c r="C6285" t="s">
        <v>1703</v>
      </c>
      <c r="D6285">
        <v>0</v>
      </c>
      <c r="E6285">
        <v>0</v>
      </c>
      <c r="F6285">
        <v>0</v>
      </c>
      <c r="G6285">
        <v>0</v>
      </c>
      <c r="H6285">
        <v>0</v>
      </c>
    </row>
    <row r="6286" spans="1:8">
      <c r="A6286" t="s">
        <v>1700</v>
      </c>
      <c r="B6286" t="s">
        <v>373</v>
      </c>
      <c r="C6286" t="s">
        <v>148</v>
      </c>
      <c r="D6286">
        <v>0</v>
      </c>
      <c r="E6286">
        <v>0</v>
      </c>
      <c r="F6286">
        <v>0</v>
      </c>
      <c r="G6286">
        <v>0</v>
      </c>
      <c r="H6286">
        <v>0</v>
      </c>
    </row>
    <row r="6287" spans="1:8">
      <c r="A6287" t="s">
        <v>1700</v>
      </c>
      <c r="B6287" t="s">
        <v>373</v>
      </c>
      <c r="C6287" t="s">
        <v>149</v>
      </c>
      <c r="D6287">
        <v>0</v>
      </c>
      <c r="E6287">
        <v>0</v>
      </c>
      <c r="F6287">
        <v>0</v>
      </c>
      <c r="G6287">
        <v>0</v>
      </c>
      <c r="H6287">
        <v>0</v>
      </c>
    </row>
    <row r="6288" spans="1:8">
      <c r="A6288" t="s">
        <v>1700</v>
      </c>
      <c r="B6288" t="s">
        <v>373</v>
      </c>
      <c r="C6288" t="s">
        <v>150</v>
      </c>
      <c r="D6288">
        <v>0</v>
      </c>
      <c r="E6288">
        <v>0</v>
      </c>
      <c r="F6288">
        <v>0</v>
      </c>
      <c r="G6288">
        <v>0</v>
      </c>
      <c r="H6288">
        <v>0</v>
      </c>
    </row>
    <row r="6289" spans="1:8">
      <c r="A6289" t="s">
        <v>1700</v>
      </c>
      <c r="B6289" t="s">
        <v>373</v>
      </c>
      <c r="C6289" t="s">
        <v>151</v>
      </c>
      <c r="D6289">
        <v>47</v>
      </c>
      <c r="E6289">
        <v>66</v>
      </c>
      <c r="F6289">
        <v>40</v>
      </c>
      <c r="G6289">
        <v>15</v>
      </c>
      <c r="H6289">
        <v>30</v>
      </c>
    </row>
    <row r="6290" spans="1:8">
      <c r="A6290" t="s">
        <v>1700</v>
      </c>
      <c r="B6290" t="s">
        <v>373</v>
      </c>
      <c r="C6290" t="s">
        <v>152</v>
      </c>
      <c r="D6290">
        <v>151488</v>
      </c>
      <c r="E6290">
        <v>147939</v>
      </c>
      <c r="F6290">
        <v>155593</v>
      </c>
      <c r="G6290">
        <v>95294</v>
      </c>
      <c r="H6290">
        <v>118554</v>
      </c>
    </row>
    <row r="6291" spans="1:8">
      <c r="A6291" t="s">
        <v>1700</v>
      </c>
      <c r="B6291" t="s">
        <v>373</v>
      </c>
      <c r="C6291" t="s">
        <v>1704</v>
      </c>
      <c r="D6291">
        <v>2293</v>
      </c>
      <c r="E6291">
        <v>2298</v>
      </c>
      <c r="F6291">
        <v>2298</v>
      </c>
      <c r="G6291">
        <v>1684</v>
      </c>
      <c r="H6291">
        <v>1631</v>
      </c>
    </row>
    <row r="6292" spans="1:8">
      <c r="A6292" t="s">
        <v>1700</v>
      </c>
      <c r="B6292" t="s">
        <v>373</v>
      </c>
      <c r="C6292" t="s">
        <v>153</v>
      </c>
      <c r="D6292">
        <v>4538</v>
      </c>
      <c r="E6292">
        <v>4289</v>
      </c>
      <c r="F6292">
        <v>3532</v>
      </c>
      <c r="G6292">
        <v>3576</v>
      </c>
      <c r="H6292">
        <v>4181</v>
      </c>
    </row>
    <row r="6293" spans="1:8">
      <c r="A6293" t="s">
        <v>1700</v>
      </c>
      <c r="B6293" t="s">
        <v>373</v>
      </c>
      <c r="C6293" t="s">
        <v>154</v>
      </c>
      <c r="D6293">
        <v>0</v>
      </c>
      <c r="E6293">
        <v>0</v>
      </c>
      <c r="F6293">
        <v>0</v>
      </c>
      <c r="G6293">
        <v>0</v>
      </c>
      <c r="H6293">
        <v>0</v>
      </c>
    </row>
    <row r="6294" spans="1:8">
      <c r="A6294" t="s">
        <v>1700</v>
      </c>
      <c r="B6294" t="s">
        <v>373</v>
      </c>
      <c r="C6294" t="s">
        <v>155</v>
      </c>
      <c r="D6294">
        <v>4538</v>
      </c>
      <c r="E6294">
        <v>4289</v>
      </c>
      <c r="F6294">
        <v>3532</v>
      </c>
      <c r="G6294">
        <v>3576</v>
      </c>
      <c r="H6294">
        <v>4181</v>
      </c>
    </row>
    <row r="6295" spans="1:8">
      <c r="A6295" t="s">
        <v>1700</v>
      </c>
      <c r="B6295" t="s">
        <v>373</v>
      </c>
      <c r="C6295" t="s">
        <v>156</v>
      </c>
      <c r="D6295">
        <v>0</v>
      </c>
      <c r="E6295">
        <v>0</v>
      </c>
      <c r="F6295">
        <v>0</v>
      </c>
      <c r="G6295">
        <v>0</v>
      </c>
      <c r="H6295">
        <v>0</v>
      </c>
    </row>
    <row r="6296" spans="1:8">
      <c r="A6296" t="s">
        <v>1700</v>
      </c>
      <c r="B6296" t="s">
        <v>373</v>
      </c>
      <c r="C6296" t="s">
        <v>157</v>
      </c>
      <c r="D6296">
        <v>156073</v>
      </c>
      <c r="E6296">
        <v>152295</v>
      </c>
      <c r="F6296">
        <v>159165</v>
      </c>
      <c r="G6296">
        <v>98886</v>
      </c>
      <c r="H6296">
        <v>122765</v>
      </c>
    </row>
    <row r="6297" spans="1:8">
      <c r="A6297" t="s">
        <v>1700</v>
      </c>
      <c r="B6297" t="s">
        <v>373</v>
      </c>
      <c r="C6297" t="s">
        <v>158</v>
      </c>
      <c r="D6297">
        <v>4585</v>
      </c>
      <c r="E6297">
        <v>4356</v>
      </c>
      <c r="F6297">
        <v>3572</v>
      </c>
      <c r="G6297">
        <v>3591</v>
      </c>
      <c r="H6297">
        <v>4211</v>
      </c>
    </row>
    <row r="6298" spans="1:8">
      <c r="A6298" t="s">
        <v>1700</v>
      </c>
      <c r="B6298" t="s">
        <v>373</v>
      </c>
      <c r="C6298" t="s">
        <v>159</v>
      </c>
      <c r="D6298">
        <v>0</v>
      </c>
      <c r="E6298">
        <v>0</v>
      </c>
      <c r="F6298">
        <v>0</v>
      </c>
      <c r="G6298">
        <v>0</v>
      </c>
      <c r="H6298">
        <v>0</v>
      </c>
    </row>
    <row r="6299" spans="1:8">
      <c r="A6299" t="s">
        <v>1700</v>
      </c>
      <c r="B6299" t="s">
        <v>373</v>
      </c>
      <c r="C6299" t="s">
        <v>160</v>
      </c>
      <c r="D6299">
        <v>42415</v>
      </c>
      <c r="E6299">
        <v>43235</v>
      </c>
      <c r="F6299">
        <v>42939</v>
      </c>
      <c r="G6299">
        <v>46780</v>
      </c>
      <c r="H6299">
        <v>43865</v>
      </c>
    </row>
    <row r="6300" spans="1:8">
      <c r="A6300" t="s">
        <v>1700</v>
      </c>
      <c r="B6300" t="s">
        <v>373</v>
      </c>
      <c r="C6300" t="s">
        <v>161</v>
      </c>
      <c r="D6300">
        <v>669</v>
      </c>
      <c r="E6300">
        <v>552</v>
      </c>
      <c r="F6300">
        <v>502</v>
      </c>
      <c r="G6300">
        <v>564</v>
      </c>
      <c r="H6300">
        <v>567</v>
      </c>
    </row>
    <row r="6301" spans="1:8">
      <c r="A6301" t="s">
        <v>1700</v>
      </c>
      <c r="B6301" t="s">
        <v>373</v>
      </c>
      <c r="C6301" t="s">
        <v>162</v>
      </c>
      <c r="D6301">
        <v>86</v>
      </c>
      <c r="E6301">
        <v>139</v>
      </c>
      <c r="F6301">
        <v>134</v>
      </c>
      <c r="G6301">
        <v>110</v>
      </c>
      <c r="H6301">
        <v>102</v>
      </c>
    </row>
    <row r="6302" spans="1:8">
      <c r="A6302" t="s">
        <v>1700</v>
      </c>
      <c r="B6302" t="s">
        <v>373</v>
      </c>
      <c r="C6302" t="s">
        <v>163</v>
      </c>
      <c r="D6302">
        <v>8335</v>
      </c>
      <c r="E6302">
        <v>8887</v>
      </c>
      <c r="F6302">
        <v>10680</v>
      </c>
      <c r="G6302">
        <v>10049</v>
      </c>
      <c r="H6302">
        <v>9034</v>
      </c>
    </row>
    <row r="6303" spans="1:8">
      <c r="A6303" t="s">
        <v>1700</v>
      </c>
      <c r="B6303" t="s">
        <v>373</v>
      </c>
      <c r="C6303" t="s">
        <v>164</v>
      </c>
      <c r="D6303">
        <v>382</v>
      </c>
      <c r="E6303">
        <v>339</v>
      </c>
      <c r="F6303">
        <v>368</v>
      </c>
      <c r="G6303">
        <v>270</v>
      </c>
      <c r="H6303">
        <v>433</v>
      </c>
    </row>
    <row r="6304" spans="1:8">
      <c r="A6304" t="s">
        <v>1700</v>
      </c>
      <c r="B6304" t="s">
        <v>373</v>
      </c>
      <c r="C6304" t="s">
        <v>165</v>
      </c>
      <c r="D6304">
        <v>51886</v>
      </c>
      <c r="E6304">
        <v>53153</v>
      </c>
      <c r="F6304">
        <v>54623</v>
      </c>
      <c r="G6304">
        <v>57774</v>
      </c>
      <c r="H6304">
        <v>54001</v>
      </c>
    </row>
    <row r="6305" spans="1:8">
      <c r="A6305" t="s">
        <v>1700</v>
      </c>
      <c r="B6305" t="s">
        <v>373</v>
      </c>
      <c r="C6305" t="s">
        <v>166</v>
      </c>
      <c r="D6305">
        <v>51800</v>
      </c>
      <c r="E6305">
        <v>53014</v>
      </c>
      <c r="F6305">
        <v>54489</v>
      </c>
      <c r="G6305">
        <v>57663</v>
      </c>
      <c r="H6305">
        <v>53899</v>
      </c>
    </row>
    <row r="6306" spans="1:8">
      <c r="A6306" t="s">
        <v>1700</v>
      </c>
      <c r="B6306" t="s">
        <v>373</v>
      </c>
      <c r="C6306" t="s">
        <v>167</v>
      </c>
      <c r="D6306">
        <v>86</v>
      </c>
      <c r="E6306">
        <v>139</v>
      </c>
      <c r="F6306">
        <v>134</v>
      </c>
      <c r="G6306">
        <v>110</v>
      </c>
      <c r="H6306">
        <v>102</v>
      </c>
    </row>
    <row r="6307" spans="1:8">
      <c r="A6307" t="s">
        <v>1700</v>
      </c>
      <c r="B6307" t="s">
        <v>373</v>
      </c>
      <c r="C6307" t="s">
        <v>168</v>
      </c>
      <c r="D6307">
        <v>49962</v>
      </c>
      <c r="E6307">
        <v>51414</v>
      </c>
      <c r="F6307">
        <v>52992</v>
      </c>
      <c r="G6307">
        <v>55841</v>
      </c>
      <c r="H6307">
        <v>53210</v>
      </c>
    </row>
    <row r="6308" spans="1:8">
      <c r="A6308" t="s">
        <v>1700</v>
      </c>
      <c r="B6308" t="s">
        <v>373</v>
      </c>
      <c r="C6308" t="s">
        <v>169</v>
      </c>
      <c r="D6308">
        <v>244</v>
      </c>
      <c r="E6308">
        <v>1873</v>
      </c>
      <c r="F6308">
        <v>2945</v>
      </c>
      <c r="G6308">
        <v>3992</v>
      </c>
      <c r="H6308">
        <v>4269</v>
      </c>
    </row>
    <row r="6309" spans="1:8">
      <c r="A6309" t="s">
        <v>1700</v>
      </c>
      <c r="B6309" t="s">
        <v>373</v>
      </c>
      <c r="C6309" t="s">
        <v>1705</v>
      </c>
      <c r="D6309">
        <v>6231</v>
      </c>
      <c r="E6309">
        <v>6356</v>
      </c>
      <c r="F6309">
        <v>6373</v>
      </c>
      <c r="G6309">
        <v>5866</v>
      </c>
      <c r="H6309">
        <v>6067</v>
      </c>
    </row>
    <row r="6310" spans="1:8">
      <c r="A6310" t="s">
        <v>1700</v>
      </c>
      <c r="B6310" t="s">
        <v>373</v>
      </c>
      <c r="C6310" t="s">
        <v>170</v>
      </c>
      <c r="D6310">
        <v>897</v>
      </c>
      <c r="E6310">
        <v>190</v>
      </c>
      <c r="F6310">
        <v>239</v>
      </c>
      <c r="G6310">
        <v>55</v>
      </c>
      <c r="H6310">
        <v>183</v>
      </c>
    </row>
    <row r="6311" spans="1:8">
      <c r="A6311" t="s">
        <v>1700</v>
      </c>
      <c r="B6311" t="s">
        <v>373</v>
      </c>
      <c r="C6311" t="s">
        <v>171</v>
      </c>
      <c r="D6311">
        <v>-132399</v>
      </c>
      <c r="E6311">
        <v>-125852</v>
      </c>
      <c r="F6311">
        <v>-113750</v>
      </c>
      <c r="G6311">
        <v>-71223</v>
      </c>
      <c r="H6311">
        <v>-83751</v>
      </c>
    </row>
    <row r="6312" spans="1:8">
      <c r="A6312" t="s">
        <v>1700</v>
      </c>
      <c r="B6312" t="s">
        <v>373</v>
      </c>
      <c r="C6312" t="s">
        <v>172</v>
      </c>
      <c r="D6312">
        <v>653</v>
      </c>
      <c r="E6312">
        <v>-1683</v>
      </c>
      <c r="F6312">
        <v>-2707</v>
      </c>
      <c r="G6312">
        <v>-3936</v>
      </c>
      <c r="H6312">
        <v>-4086</v>
      </c>
    </row>
    <row r="6313" spans="1:8">
      <c r="A6313" t="s">
        <v>1700</v>
      </c>
      <c r="B6313" t="s">
        <v>373</v>
      </c>
      <c r="C6313" t="s">
        <v>173</v>
      </c>
      <c r="D6313">
        <v>4499</v>
      </c>
      <c r="E6313">
        <v>4417</v>
      </c>
      <c r="F6313">
        <v>4503</v>
      </c>
      <c r="G6313">
        <v>4248</v>
      </c>
      <c r="H6313">
        <v>4433</v>
      </c>
    </row>
    <row r="6314" spans="1:8">
      <c r="A6314" t="s">
        <v>1700</v>
      </c>
      <c r="B6314" t="s">
        <v>373</v>
      </c>
      <c r="C6314" t="s">
        <v>174</v>
      </c>
      <c r="D6314">
        <v>54</v>
      </c>
      <c r="E6314">
        <v>55</v>
      </c>
      <c r="F6314">
        <v>56</v>
      </c>
      <c r="G6314">
        <v>57</v>
      </c>
      <c r="H6314">
        <v>55</v>
      </c>
    </row>
    <row r="6315" spans="1:8">
      <c r="A6315" t="s">
        <v>1700</v>
      </c>
      <c r="B6315" t="s">
        <v>373</v>
      </c>
      <c r="C6315" t="s">
        <v>175</v>
      </c>
      <c r="D6315">
        <v>123</v>
      </c>
      <c r="E6315">
        <v>125</v>
      </c>
      <c r="F6315">
        <v>125</v>
      </c>
      <c r="G6315">
        <v>128</v>
      </c>
      <c r="H6315">
        <v>118</v>
      </c>
    </row>
    <row r="6316" spans="1:8">
      <c r="A6316" t="s">
        <v>1700</v>
      </c>
      <c r="B6316" t="s">
        <v>373</v>
      </c>
      <c r="C6316" t="s">
        <v>176</v>
      </c>
      <c r="D6316">
        <v>0</v>
      </c>
      <c r="E6316">
        <v>0</v>
      </c>
      <c r="F6316">
        <v>0</v>
      </c>
      <c r="G6316">
        <v>0</v>
      </c>
      <c r="H6316">
        <v>0</v>
      </c>
    </row>
    <row r="6317" spans="1:8">
      <c r="A6317" t="s">
        <v>1700</v>
      </c>
      <c r="B6317" t="s">
        <v>373</v>
      </c>
      <c r="C6317" t="s">
        <v>177</v>
      </c>
      <c r="D6317">
        <v>4676</v>
      </c>
      <c r="E6317">
        <v>4597</v>
      </c>
      <c r="F6317">
        <v>4684</v>
      </c>
      <c r="G6317">
        <v>4432</v>
      </c>
      <c r="H6317">
        <v>4605</v>
      </c>
    </row>
    <row r="6318" spans="1:8">
      <c r="A6318" t="s">
        <v>1700</v>
      </c>
      <c r="B6318" t="s">
        <v>373</v>
      </c>
      <c r="C6318" t="s">
        <v>178</v>
      </c>
      <c r="D6318">
        <v>0</v>
      </c>
      <c r="E6318">
        <v>0</v>
      </c>
      <c r="F6318">
        <v>0</v>
      </c>
      <c r="G6318">
        <v>0</v>
      </c>
      <c r="H6318">
        <v>0</v>
      </c>
    </row>
    <row r="6319" spans="1:8">
      <c r="A6319" t="s">
        <v>1700</v>
      </c>
      <c r="B6319" t="s">
        <v>373</v>
      </c>
      <c r="C6319" t="s">
        <v>179</v>
      </c>
      <c r="D6319">
        <v>0</v>
      </c>
      <c r="E6319">
        <v>0</v>
      </c>
      <c r="F6319">
        <v>0</v>
      </c>
      <c r="G6319">
        <v>0</v>
      </c>
      <c r="H6319">
        <v>0</v>
      </c>
    </row>
    <row r="6320" spans="1:8">
      <c r="A6320" t="s">
        <v>1700</v>
      </c>
      <c r="B6320" t="s">
        <v>373</v>
      </c>
      <c r="C6320" t="s">
        <v>180</v>
      </c>
      <c r="D6320">
        <v>0</v>
      </c>
      <c r="E6320">
        <v>0</v>
      </c>
      <c r="F6320">
        <v>0</v>
      </c>
      <c r="G6320">
        <v>0</v>
      </c>
      <c r="H6320">
        <v>0</v>
      </c>
    </row>
    <row r="6321" spans="1:8">
      <c r="A6321" t="s">
        <v>1700</v>
      </c>
      <c r="B6321" t="s">
        <v>373</v>
      </c>
      <c r="C6321" t="s">
        <v>181</v>
      </c>
      <c r="D6321">
        <v>16958</v>
      </c>
      <c r="E6321">
        <v>16791</v>
      </c>
      <c r="F6321">
        <v>16910</v>
      </c>
      <c r="G6321">
        <v>16044</v>
      </c>
      <c r="H6321">
        <v>16740</v>
      </c>
    </row>
    <row r="6322" spans="1:8">
      <c r="A6322" t="s">
        <v>1700</v>
      </c>
      <c r="B6322" t="s">
        <v>373</v>
      </c>
      <c r="C6322" t="s">
        <v>182</v>
      </c>
      <c r="D6322">
        <v>15405</v>
      </c>
      <c r="E6322">
        <v>16104</v>
      </c>
      <c r="F6322">
        <v>17255</v>
      </c>
      <c r="G6322">
        <v>15360</v>
      </c>
      <c r="H6322">
        <v>15340</v>
      </c>
    </row>
    <row r="6323" spans="1:8">
      <c r="A6323" t="s">
        <v>1700</v>
      </c>
      <c r="B6323" t="s">
        <v>373</v>
      </c>
      <c r="C6323" t="s">
        <v>183</v>
      </c>
      <c r="D6323">
        <v>17826</v>
      </c>
      <c r="E6323">
        <v>17735</v>
      </c>
      <c r="F6323">
        <v>18111</v>
      </c>
      <c r="G6323">
        <v>18356</v>
      </c>
      <c r="H6323">
        <v>18969</v>
      </c>
    </row>
    <row r="6324" spans="1:8">
      <c r="A6324" t="s">
        <v>1700</v>
      </c>
      <c r="B6324" t="s">
        <v>373</v>
      </c>
      <c r="C6324" t="s">
        <v>184</v>
      </c>
      <c r="D6324">
        <v>50189</v>
      </c>
      <c r="E6324">
        <v>50630</v>
      </c>
      <c r="F6324">
        <v>52276</v>
      </c>
      <c r="G6324">
        <v>49761</v>
      </c>
      <c r="H6324">
        <v>51049</v>
      </c>
    </row>
    <row r="6325" spans="1:8">
      <c r="A6325" t="s">
        <v>1700</v>
      </c>
      <c r="B6325" t="s">
        <v>373</v>
      </c>
      <c r="C6325" t="s">
        <v>185</v>
      </c>
      <c r="D6325">
        <v>50189</v>
      </c>
      <c r="E6325">
        <v>50630</v>
      </c>
      <c r="F6325">
        <v>52276</v>
      </c>
      <c r="G6325">
        <v>49761</v>
      </c>
      <c r="H6325">
        <v>51049</v>
      </c>
    </row>
    <row r="6326" spans="1:8">
      <c r="A6326" t="s">
        <v>1700</v>
      </c>
      <c r="B6326" t="s">
        <v>373</v>
      </c>
      <c r="C6326" t="s">
        <v>186</v>
      </c>
      <c r="D6326">
        <v>0</v>
      </c>
      <c r="E6326">
        <v>0</v>
      </c>
      <c r="F6326">
        <v>0</v>
      </c>
      <c r="G6326">
        <v>0</v>
      </c>
      <c r="H6326">
        <v>0</v>
      </c>
    </row>
    <row r="6327" spans="1:8">
      <c r="A6327" t="s">
        <v>1700</v>
      </c>
      <c r="B6327" t="s">
        <v>373</v>
      </c>
      <c r="C6327" t="s">
        <v>187</v>
      </c>
      <c r="D6327">
        <v>0</v>
      </c>
      <c r="E6327">
        <v>0</v>
      </c>
      <c r="F6327">
        <v>0</v>
      </c>
      <c r="G6327">
        <v>0</v>
      </c>
      <c r="H6327">
        <v>0</v>
      </c>
    </row>
    <row r="6328" spans="1:8">
      <c r="A6328" t="s">
        <v>1700</v>
      </c>
      <c r="B6328" t="s">
        <v>373</v>
      </c>
      <c r="C6328" t="s">
        <v>1706</v>
      </c>
      <c r="D6328">
        <v>2740</v>
      </c>
      <c r="E6328">
        <v>2745</v>
      </c>
      <c r="F6328">
        <v>2739</v>
      </c>
      <c r="G6328">
        <v>2125</v>
      </c>
      <c r="H6328">
        <v>2072</v>
      </c>
    </row>
    <row r="6329" spans="1:8">
      <c r="A6329" t="s">
        <v>1700</v>
      </c>
      <c r="B6329" t="s">
        <v>373</v>
      </c>
      <c r="C6329" t="s">
        <v>188</v>
      </c>
      <c r="D6329">
        <v>411819</v>
      </c>
      <c r="E6329">
        <v>414604</v>
      </c>
      <c r="F6329">
        <v>426982</v>
      </c>
      <c r="G6329">
        <v>360956</v>
      </c>
      <c r="H6329">
        <v>386619</v>
      </c>
    </row>
    <row r="6330" spans="1:8">
      <c r="A6330" t="s">
        <v>1700</v>
      </c>
      <c r="B6330" t="s">
        <v>373</v>
      </c>
      <c r="C6330" t="s">
        <v>189</v>
      </c>
      <c r="D6330">
        <v>0</v>
      </c>
      <c r="E6330">
        <v>0</v>
      </c>
      <c r="F6330">
        <v>0</v>
      </c>
      <c r="G6330">
        <v>0</v>
      </c>
      <c r="H6330">
        <v>0</v>
      </c>
    </row>
    <row r="6331" spans="1:8">
      <c r="A6331" t="s">
        <v>1700</v>
      </c>
      <c r="B6331" t="s">
        <v>373</v>
      </c>
      <c r="C6331" t="s">
        <v>190</v>
      </c>
      <c r="D6331">
        <v>0</v>
      </c>
      <c r="E6331">
        <v>0</v>
      </c>
      <c r="F6331">
        <v>0</v>
      </c>
      <c r="G6331">
        <v>0</v>
      </c>
      <c r="H6331">
        <v>0</v>
      </c>
    </row>
    <row r="6332" spans="1:8">
      <c r="A6332" t="s">
        <v>1700</v>
      </c>
      <c r="B6332" t="s">
        <v>373</v>
      </c>
      <c r="C6332" t="s">
        <v>191</v>
      </c>
      <c r="D6332">
        <v>0</v>
      </c>
      <c r="E6332">
        <v>0</v>
      </c>
      <c r="F6332">
        <v>0</v>
      </c>
      <c r="G6332">
        <v>0</v>
      </c>
      <c r="H6332">
        <v>0</v>
      </c>
    </row>
    <row r="6333" spans="1:8">
      <c r="A6333" t="s">
        <v>1700</v>
      </c>
      <c r="B6333" t="s">
        <v>373</v>
      </c>
      <c r="C6333" t="s">
        <v>192</v>
      </c>
      <c r="D6333">
        <v>48533.9</v>
      </c>
      <c r="E6333">
        <v>50916.9</v>
      </c>
      <c r="F6333">
        <v>51925.4</v>
      </c>
      <c r="G6333">
        <v>52355.8</v>
      </c>
      <c r="H6333">
        <v>58699.8</v>
      </c>
    </row>
    <row r="6334" spans="1:8">
      <c r="A6334" t="s">
        <v>1700</v>
      </c>
      <c r="B6334" t="s">
        <v>373</v>
      </c>
      <c r="C6334" t="s">
        <v>193</v>
      </c>
      <c r="D6334">
        <v>45974</v>
      </c>
      <c r="E6334">
        <v>46584</v>
      </c>
      <c r="F6334">
        <v>46886</v>
      </c>
      <c r="G6334">
        <v>46750</v>
      </c>
      <c r="H6334">
        <v>48976</v>
      </c>
    </row>
    <row r="6335" spans="1:8">
      <c r="A6335" t="s">
        <v>1700</v>
      </c>
      <c r="B6335" t="s">
        <v>373</v>
      </c>
      <c r="C6335" t="s">
        <v>194</v>
      </c>
      <c r="D6335">
        <v>144</v>
      </c>
      <c r="E6335">
        <v>144</v>
      </c>
      <c r="F6335">
        <v>144</v>
      </c>
      <c r="G6335">
        <v>144</v>
      </c>
      <c r="H6335">
        <v>144</v>
      </c>
    </row>
    <row r="6336" spans="1:8">
      <c r="A6336" t="s">
        <v>1700</v>
      </c>
      <c r="B6336" t="s">
        <v>373</v>
      </c>
      <c r="C6336" t="s">
        <v>195</v>
      </c>
      <c r="D6336">
        <v>0</v>
      </c>
      <c r="E6336">
        <v>0</v>
      </c>
      <c r="F6336">
        <v>0</v>
      </c>
      <c r="G6336">
        <v>0</v>
      </c>
      <c r="H6336">
        <v>0</v>
      </c>
    </row>
    <row r="6337" spans="1:8">
      <c r="A6337" t="s">
        <v>1700</v>
      </c>
      <c r="B6337" t="s">
        <v>373</v>
      </c>
      <c r="C6337" t="s">
        <v>1707</v>
      </c>
      <c r="D6337">
        <v>0</v>
      </c>
      <c r="E6337">
        <v>0</v>
      </c>
      <c r="F6337">
        <v>0</v>
      </c>
      <c r="G6337">
        <v>0</v>
      </c>
      <c r="H6337">
        <v>0</v>
      </c>
    </row>
    <row r="6338" spans="1:8">
      <c r="A6338" t="s">
        <v>1700</v>
      </c>
      <c r="B6338" t="s">
        <v>373</v>
      </c>
      <c r="C6338" t="s">
        <v>196</v>
      </c>
      <c r="D6338">
        <v>70</v>
      </c>
      <c r="E6338">
        <v>70</v>
      </c>
      <c r="F6338">
        <v>70</v>
      </c>
      <c r="G6338">
        <v>70</v>
      </c>
      <c r="H6338">
        <v>70</v>
      </c>
    </row>
    <row r="6339" spans="1:8">
      <c r="A6339" t="s">
        <v>1700</v>
      </c>
      <c r="B6339" t="s">
        <v>373</v>
      </c>
      <c r="C6339" t="s">
        <v>197</v>
      </c>
      <c r="D6339">
        <v>123</v>
      </c>
      <c r="E6339">
        <v>123</v>
      </c>
      <c r="F6339">
        <v>123</v>
      </c>
      <c r="G6339">
        <v>123</v>
      </c>
      <c r="H6339">
        <v>123</v>
      </c>
    </row>
    <row r="6340" spans="1:8">
      <c r="A6340" t="s">
        <v>1700</v>
      </c>
      <c r="B6340" t="s">
        <v>373</v>
      </c>
      <c r="C6340" t="s">
        <v>198</v>
      </c>
      <c r="D6340">
        <v>337</v>
      </c>
      <c r="E6340">
        <v>337</v>
      </c>
      <c r="F6340">
        <v>337</v>
      </c>
      <c r="G6340">
        <v>337</v>
      </c>
      <c r="H6340">
        <v>337</v>
      </c>
    </row>
    <row r="6341" spans="1:8">
      <c r="A6341" t="s">
        <v>1700</v>
      </c>
      <c r="B6341" t="s">
        <v>373</v>
      </c>
      <c r="C6341" t="s">
        <v>199</v>
      </c>
      <c r="D6341">
        <v>337</v>
      </c>
      <c r="E6341">
        <v>337</v>
      </c>
      <c r="F6341">
        <v>337</v>
      </c>
      <c r="G6341">
        <v>337</v>
      </c>
      <c r="H6341">
        <v>337</v>
      </c>
    </row>
    <row r="6342" spans="1:8">
      <c r="A6342" t="s">
        <v>1700</v>
      </c>
      <c r="B6342" t="s">
        <v>373</v>
      </c>
      <c r="C6342" t="s">
        <v>200</v>
      </c>
      <c r="D6342">
        <v>20</v>
      </c>
      <c r="E6342">
        <v>40</v>
      </c>
      <c r="F6342">
        <v>36</v>
      </c>
      <c r="G6342">
        <v>55</v>
      </c>
      <c r="H6342">
        <v>12</v>
      </c>
    </row>
    <row r="6343" spans="1:8">
      <c r="A6343" t="s">
        <v>1700</v>
      </c>
      <c r="B6343" t="s">
        <v>373</v>
      </c>
      <c r="C6343" t="s">
        <v>201</v>
      </c>
      <c r="D6343">
        <v>1380</v>
      </c>
      <c r="E6343">
        <v>2321</v>
      </c>
      <c r="F6343">
        <v>1666</v>
      </c>
      <c r="G6343">
        <v>2032</v>
      </c>
      <c r="H6343">
        <v>2291</v>
      </c>
    </row>
    <row r="6344" spans="1:8">
      <c r="A6344" t="s">
        <v>1700</v>
      </c>
      <c r="B6344" t="s">
        <v>373</v>
      </c>
      <c r="C6344" t="s">
        <v>202</v>
      </c>
      <c r="D6344">
        <v>340</v>
      </c>
      <c r="E6344">
        <v>374</v>
      </c>
      <c r="F6344">
        <v>566</v>
      </c>
      <c r="G6344">
        <v>291</v>
      </c>
      <c r="H6344">
        <v>466</v>
      </c>
    </row>
    <row r="6345" spans="1:8">
      <c r="A6345" t="s">
        <v>1700</v>
      </c>
      <c r="B6345" t="s">
        <v>373</v>
      </c>
      <c r="C6345" t="s">
        <v>203</v>
      </c>
      <c r="D6345">
        <v>7241</v>
      </c>
      <c r="E6345">
        <v>6894</v>
      </c>
      <c r="F6345">
        <v>9538</v>
      </c>
      <c r="G6345">
        <v>8469</v>
      </c>
      <c r="H6345">
        <v>7863</v>
      </c>
    </row>
    <row r="6346" spans="1:8">
      <c r="A6346" t="s">
        <v>1700</v>
      </c>
      <c r="B6346" t="s">
        <v>373</v>
      </c>
      <c r="C6346" t="s">
        <v>204</v>
      </c>
      <c r="D6346">
        <v>8979</v>
      </c>
      <c r="E6346">
        <v>9629</v>
      </c>
      <c r="F6346">
        <v>11807</v>
      </c>
      <c r="G6346">
        <v>10847</v>
      </c>
      <c r="H6346">
        <v>10633</v>
      </c>
    </row>
    <row r="6347" spans="1:8">
      <c r="A6347" t="s">
        <v>1700</v>
      </c>
      <c r="B6347" t="s">
        <v>373</v>
      </c>
      <c r="C6347" t="s">
        <v>205</v>
      </c>
      <c r="D6347">
        <v>8979</v>
      </c>
      <c r="E6347">
        <v>9629</v>
      </c>
      <c r="F6347">
        <v>11807</v>
      </c>
      <c r="G6347">
        <v>10847</v>
      </c>
      <c r="H6347">
        <v>10633</v>
      </c>
    </row>
    <row r="6348" spans="1:8">
      <c r="A6348" t="s">
        <v>1700</v>
      </c>
      <c r="B6348" t="s">
        <v>373</v>
      </c>
      <c r="C6348" t="s">
        <v>1708</v>
      </c>
      <c r="D6348">
        <v>0</v>
      </c>
      <c r="E6348">
        <v>0</v>
      </c>
      <c r="F6348">
        <v>0</v>
      </c>
      <c r="G6348">
        <v>0</v>
      </c>
      <c r="H6348">
        <v>0</v>
      </c>
    </row>
    <row r="6349" spans="1:8">
      <c r="A6349" t="s">
        <v>1700</v>
      </c>
      <c r="B6349" t="s">
        <v>373</v>
      </c>
      <c r="C6349" t="s">
        <v>1709</v>
      </c>
      <c r="D6349">
        <v>2748</v>
      </c>
      <c r="E6349">
        <v>2768</v>
      </c>
      <c r="F6349">
        <v>2783</v>
      </c>
      <c r="G6349">
        <v>2806</v>
      </c>
      <c r="H6349">
        <v>2821</v>
      </c>
    </row>
    <row r="6350" spans="1:8">
      <c r="A6350" t="s">
        <v>1700</v>
      </c>
      <c r="B6350" t="s">
        <v>373</v>
      </c>
      <c r="C6350" t="s">
        <v>206</v>
      </c>
      <c r="D6350">
        <v>0</v>
      </c>
      <c r="E6350">
        <v>0</v>
      </c>
      <c r="F6350">
        <v>0</v>
      </c>
      <c r="G6350">
        <v>0</v>
      </c>
      <c r="H6350">
        <v>0</v>
      </c>
    </row>
    <row r="6351" spans="1:8">
      <c r="A6351" t="s">
        <v>1700</v>
      </c>
      <c r="B6351" t="s">
        <v>373</v>
      </c>
      <c r="C6351" t="s">
        <v>207</v>
      </c>
      <c r="D6351">
        <v>100795</v>
      </c>
      <c r="E6351">
        <v>103759</v>
      </c>
      <c r="F6351">
        <v>89030</v>
      </c>
      <c r="G6351">
        <v>94224</v>
      </c>
      <c r="H6351">
        <v>81881</v>
      </c>
    </row>
    <row r="6352" spans="1:8">
      <c r="A6352" t="s">
        <v>1700</v>
      </c>
      <c r="B6352" t="s">
        <v>373</v>
      </c>
      <c r="C6352" t="s">
        <v>208</v>
      </c>
      <c r="D6352">
        <v>0</v>
      </c>
      <c r="E6352">
        <v>0</v>
      </c>
      <c r="F6352">
        <v>0</v>
      </c>
      <c r="G6352">
        <v>0</v>
      </c>
      <c r="H6352">
        <v>0</v>
      </c>
    </row>
    <row r="6353" spans="1:8">
      <c r="A6353" t="s">
        <v>1700</v>
      </c>
      <c r="B6353" t="s">
        <v>373</v>
      </c>
      <c r="C6353" t="s">
        <v>209</v>
      </c>
      <c r="D6353">
        <v>100795</v>
      </c>
      <c r="E6353">
        <v>103759</v>
      </c>
      <c r="F6353">
        <v>89030</v>
      </c>
      <c r="G6353">
        <v>94224</v>
      </c>
      <c r="H6353">
        <v>81881</v>
      </c>
    </row>
    <row r="6354" spans="1:8">
      <c r="A6354" t="s">
        <v>1700</v>
      </c>
      <c r="B6354" t="s">
        <v>373</v>
      </c>
      <c r="C6354" t="s">
        <v>210</v>
      </c>
      <c r="D6354">
        <v>0</v>
      </c>
      <c r="E6354">
        <v>0</v>
      </c>
      <c r="F6354">
        <v>0</v>
      </c>
      <c r="G6354">
        <v>0</v>
      </c>
      <c r="H6354">
        <v>0</v>
      </c>
    </row>
    <row r="6355" spans="1:8">
      <c r="A6355" t="s">
        <v>1700</v>
      </c>
      <c r="B6355" t="s">
        <v>373</v>
      </c>
      <c r="C6355" t="s">
        <v>211</v>
      </c>
      <c r="D6355">
        <v>0</v>
      </c>
      <c r="E6355">
        <v>0</v>
      </c>
      <c r="F6355">
        <v>0</v>
      </c>
      <c r="G6355">
        <v>0</v>
      </c>
      <c r="H6355">
        <v>0</v>
      </c>
    </row>
    <row r="6356" spans="1:8">
      <c r="A6356" t="s">
        <v>1700</v>
      </c>
      <c r="B6356" t="s">
        <v>373</v>
      </c>
      <c r="C6356" t="s">
        <v>212</v>
      </c>
      <c r="D6356">
        <v>0</v>
      </c>
      <c r="E6356">
        <v>0</v>
      </c>
      <c r="F6356">
        <v>0</v>
      </c>
      <c r="G6356">
        <v>0</v>
      </c>
      <c r="H6356">
        <v>0</v>
      </c>
    </row>
    <row r="6357" spans="1:8">
      <c r="A6357" t="s">
        <v>1700</v>
      </c>
      <c r="B6357" t="s">
        <v>373</v>
      </c>
      <c r="C6357" t="s">
        <v>213</v>
      </c>
      <c r="D6357">
        <v>0</v>
      </c>
      <c r="E6357">
        <v>0</v>
      </c>
      <c r="F6357">
        <v>0</v>
      </c>
      <c r="G6357">
        <v>0</v>
      </c>
      <c r="H6357">
        <v>0</v>
      </c>
    </row>
    <row r="6358" spans="1:8">
      <c r="A6358" t="s">
        <v>1700</v>
      </c>
      <c r="B6358" t="s">
        <v>373</v>
      </c>
      <c r="C6358" t="s">
        <v>214</v>
      </c>
      <c r="D6358">
        <v>0</v>
      </c>
      <c r="E6358">
        <v>0</v>
      </c>
      <c r="F6358">
        <v>0</v>
      </c>
      <c r="G6358">
        <v>0</v>
      </c>
      <c r="H6358">
        <v>0</v>
      </c>
    </row>
    <row r="6359" spans="1:8">
      <c r="A6359" t="s">
        <v>1700</v>
      </c>
      <c r="B6359" t="s">
        <v>373</v>
      </c>
      <c r="C6359" t="s">
        <v>215</v>
      </c>
      <c r="D6359">
        <v>7382</v>
      </c>
      <c r="E6359">
        <v>7569</v>
      </c>
      <c r="F6359">
        <v>6696</v>
      </c>
      <c r="G6359">
        <v>7444</v>
      </c>
      <c r="H6359">
        <v>7548</v>
      </c>
    </row>
    <row r="6360" spans="1:8">
      <c r="A6360" t="s">
        <v>1700</v>
      </c>
      <c r="B6360" t="s">
        <v>373</v>
      </c>
      <c r="C6360" t="s">
        <v>216</v>
      </c>
      <c r="D6360">
        <v>7382</v>
      </c>
      <c r="E6360">
        <v>7569</v>
      </c>
      <c r="F6360">
        <v>6696</v>
      </c>
      <c r="G6360">
        <v>7444</v>
      </c>
      <c r="H6360">
        <v>7548</v>
      </c>
    </row>
    <row r="6361" spans="1:8">
      <c r="A6361" t="s">
        <v>1700</v>
      </c>
      <c r="B6361" t="s">
        <v>373</v>
      </c>
      <c r="C6361" t="s">
        <v>217</v>
      </c>
      <c r="D6361">
        <v>7382</v>
      </c>
      <c r="E6361">
        <v>7569</v>
      </c>
      <c r="F6361">
        <v>6696</v>
      </c>
      <c r="G6361">
        <v>7444</v>
      </c>
      <c r="H6361">
        <v>7548</v>
      </c>
    </row>
    <row r="6362" spans="1:8">
      <c r="A6362" t="s">
        <v>1700</v>
      </c>
      <c r="B6362" t="s">
        <v>373</v>
      </c>
      <c r="C6362" t="s">
        <v>218</v>
      </c>
      <c r="D6362">
        <v>0</v>
      </c>
      <c r="E6362">
        <v>0</v>
      </c>
      <c r="F6362">
        <v>0</v>
      </c>
      <c r="G6362">
        <v>0</v>
      </c>
      <c r="H6362">
        <v>0</v>
      </c>
    </row>
    <row r="6363" spans="1:8">
      <c r="A6363" t="s">
        <v>1700</v>
      </c>
      <c r="B6363" t="s">
        <v>373</v>
      </c>
      <c r="C6363" t="s">
        <v>219</v>
      </c>
      <c r="D6363">
        <v>0</v>
      </c>
      <c r="E6363">
        <v>0</v>
      </c>
      <c r="F6363">
        <v>0</v>
      </c>
      <c r="G6363">
        <v>0</v>
      </c>
      <c r="H6363">
        <v>0</v>
      </c>
    </row>
    <row r="6364" spans="1:8">
      <c r="A6364" t="s">
        <v>1700</v>
      </c>
      <c r="B6364" t="s">
        <v>373</v>
      </c>
      <c r="C6364" t="s">
        <v>220</v>
      </c>
      <c r="D6364">
        <v>0</v>
      </c>
      <c r="E6364">
        <v>0</v>
      </c>
      <c r="F6364">
        <v>0</v>
      </c>
      <c r="G6364">
        <v>33</v>
      </c>
      <c r="H6364">
        <v>1</v>
      </c>
    </row>
    <row r="6365" spans="1:8">
      <c r="A6365" t="s">
        <v>1700</v>
      </c>
      <c r="B6365" t="s">
        <v>373</v>
      </c>
      <c r="C6365" t="s">
        <v>221</v>
      </c>
      <c r="D6365">
        <v>1</v>
      </c>
      <c r="E6365">
        <v>0</v>
      </c>
      <c r="F6365">
        <v>0</v>
      </c>
      <c r="G6365">
        <v>33</v>
      </c>
      <c r="H6365">
        <v>1</v>
      </c>
    </row>
    <row r="6366" spans="1:8">
      <c r="A6366" t="s">
        <v>1700</v>
      </c>
      <c r="B6366" t="s">
        <v>373</v>
      </c>
      <c r="C6366" t="s">
        <v>222</v>
      </c>
      <c r="D6366">
        <v>1</v>
      </c>
      <c r="E6366">
        <v>0</v>
      </c>
      <c r="F6366">
        <v>0</v>
      </c>
      <c r="G6366">
        <v>33</v>
      </c>
      <c r="H6366">
        <v>1</v>
      </c>
    </row>
    <row r="6367" spans="1:8">
      <c r="A6367" t="s">
        <v>1700</v>
      </c>
      <c r="B6367" t="s">
        <v>373</v>
      </c>
      <c r="C6367" t="s">
        <v>223</v>
      </c>
      <c r="D6367">
        <v>0</v>
      </c>
      <c r="E6367">
        <v>0</v>
      </c>
      <c r="F6367">
        <v>0</v>
      </c>
      <c r="G6367">
        <v>0</v>
      </c>
      <c r="H6367">
        <v>0</v>
      </c>
    </row>
    <row r="6368" spans="1:8">
      <c r="A6368" t="s">
        <v>1700</v>
      </c>
      <c r="B6368" t="s">
        <v>373</v>
      </c>
      <c r="C6368" t="s">
        <v>224</v>
      </c>
      <c r="D6368">
        <v>34861</v>
      </c>
      <c r="E6368">
        <v>35149</v>
      </c>
      <c r="F6368">
        <v>35717</v>
      </c>
      <c r="G6368">
        <v>33230</v>
      </c>
      <c r="H6368">
        <v>34877</v>
      </c>
    </row>
    <row r="6369" spans="1:8">
      <c r="A6369" t="s">
        <v>1700</v>
      </c>
      <c r="B6369" t="s">
        <v>373</v>
      </c>
      <c r="C6369" t="s">
        <v>225</v>
      </c>
      <c r="D6369">
        <v>31669</v>
      </c>
      <c r="E6369">
        <v>33711</v>
      </c>
      <c r="F6369">
        <v>36445</v>
      </c>
      <c r="G6369">
        <v>31814</v>
      </c>
      <c r="H6369">
        <v>31961</v>
      </c>
    </row>
    <row r="6370" spans="1:8">
      <c r="A6370" t="s">
        <v>1700</v>
      </c>
      <c r="B6370" t="s">
        <v>373</v>
      </c>
      <c r="C6370" t="s">
        <v>226</v>
      </c>
      <c r="D6370">
        <v>36646</v>
      </c>
      <c r="E6370">
        <v>37123</v>
      </c>
      <c r="F6370">
        <v>38254</v>
      </c>
      <c r="G6370">
        <v>38019</v>
      </c>
      <c r="H6370">
        <v>39521</v>
      </c>
    </row>
    <row r="6371" spans="1:8">
      <c r="A6371" t="s">
        <v>1700</v>
      </c>
      <c r="B6371" t="s">
        <v>373</v>
      </c>
      <c r="C6371" t="s">
        <v>227</v>
      </c>
      <c r="D6371">
        <v>103176</v>
      </c>
      <c r="E6371">
        <v>105983</v>
      </c>
      <c r="F6371">
        <v>110415</v>
      </c>
      <c r="G6371">
        <v>103063</v>
      </c>
      <c r="H6371">
        <v>106360</v>
      </c>
    </row>
    <row r="6372" spans="1:8">
      <c r="A6372" t="s">
        <v>1700</v>
      </c>
      <c r="B6372" t="s">
        <v>373</v>
      </c>
      <c r="C6372" t="s">
        <v>228</v>
      </c>
      <c r="D6372">
        <v>103176</v>
      </c>
      <c r="E6372">
        <v>105983</v>
      </c>
      <c r="F6372">
        <v>110415</v>
      </c>
      <c r="G6372">
        <v>103063</v>
      </c>
      <c r="H6372">
        <v>106360</v>
      </c>
    </row>
    <row r="6373" spans="1:8">
      <c r="A6373" t="s">
        <v>1700</v>
      </c>
      <c r="B6373" t="s">
        <v>373</v>
      </c>
      <c r="C6373" t="s">
        <v>229</v>
      </c>
      <c r="D6373">
        <v>701</v>
      </c>
      <c r="E6373">
        <v>664</v>
      </c>
      <c r="F6373">
        <v>637</v>
      </c>
      <c r="G6373">
        <v>633</v>
      </c>
      <c r="H6373">
        <v>627</v>
      </c>
    </row>
    <row r="6374" spans="1:8">
      <c r="A6374" t="s">
        <v>1700</v>
      </c>
      <c r="B6374" t="s">
        <v>373</v>
      </c>
      <c r="C6374" t="s">
        <v>230</v>
      </c>
      <c r="D6374">
        <v>380</v>
      </c>
      <c r="E6374">
        <v>365</v>
      </c>
      <c r="F6374">
        <v>318</v>
      </c>
      <c r="G6374">
        <v>323</v>
      </c>
      <c r="H6374">
        <v>316</v>
      </c>
    </row>
    <row r="6375" spans="1:8">
      <c r="A6375" t="s">
        <v>1700</v>
      </c>
      <c r="B6375" t="s">
        <v>373</v>
      </c>
      <c r="C6375" t="s">
        <v>231</v>
      </c>
      <c r="D6375">
        <v>1082</v>
      </c>
      <c r="E6375">
        <v>1028</v>
      </c>
      <c r="F6375">
        <v>955</v>
      </c>
      <c r="G6375">
        <v>956</v>
      </c>
      <c r="H6375">
        <v>943</v>
      </c>
    </row>
    <row r="6376" spans="1:8">
      <c r="A6376" t="s">
        <v>1700</v>
      </c>
      <c r="B6376" t="s">
        <v>373</v>
      </c>
      <c r="C6376" t="s">
        <v>232</v>
      </c>
      <c r="D6376">
        <v>1082</v>
      </c>
      <c r="E6376">
        <v>1028</v>
      </c>
      <c r="F6376">
        <v>955</v>
      </c>
      <c r="G6376">
        <v>956</v>
      </c>
      <c r="H6376">
        <v>943</v>
      </c>
    </row>
    <row r="6377" spans="1:8">
      <c r="A6377" t="s">
        <v>1700</v>
      </c>
      <c r="B6377" t="s">
        <v>373</v>
      </c>
      <c r="C6377" t="s">
        <v>233</v>
      </c>
      <c r="D6377">
        <v>0</v>
      </c>
      <c r="E6377">
        <v>0</v>
      </c>
      <c r="F6377">
        <v>0</v>
      </c>
      <c r="G6377">
        <v>0</v>
      </c>
      <c r="H6377">
        <v>0</v>
      </c>
    </row>
    <row r="6378" spans="1:8">
      <c r="A6378" t="s">
        <v>1700</v>
      </c>
      <c r="B6378" t="s">
        <v>373</v>
      </c>
      <c r="C6378" t="s">
        <v>234</v>
      </c>
      <c r="D6378">
        <v>62990</v>
      </c>
      <c r="E6378">
        <v>62058</v>
      </c>
      <c r="F6378">
        <v>62173</v>
      </c>
      <c r="G6378">
        <v>58204</v>
      </c>
      <c r="H6378">
        <v>63843</v>
      </c>
    </row>
    <row r="6379" spans="1:8">
      <c r="A6379" t="s">
        <v>1700</v>
      </c>
      <c r="B6379" t="s">
        <v>373</v>
      </c>
      <c r="C6379" t="s">
        <v>235</v>
      </c>
      <c r="D6379">
        <v>757</v>
      </c>
      <c r="E6379">
        <v>767</v>
      </c>
      <c r="F6379">
        <v>772</v>
      </c>
      <c r="G6379">
        <v>779</v>
      </c>
      <c r="H6379">
        <v>788</v>
      </c>
    </row>
    <row r="6380" spans="1:8">
      <c r="A6380" t="s">
        <v>1700</v>
      </c>
      <c r="B6380" t="s">
        <v>373</v>
      </c>
      <c r="C6380" t="s">
        <v>236</v>
      </c>
      <c r="D6380">
        <v>1725</v>
      </c>
      <c r="E6380">
        <v>1755</v>
      </c>
      <c r="F6380">
        <v>1729</v>
      </c>
      <c r="G6380">
        <v>1748</v>
      </c>
      <c r="H6380">
        <v>1699</v>
      </c>
    </row>
    <row r="6381" spans="1:8">
      <c r="A6381" t="s">
        <v>1700</v>
      </c>
      <c r="B6381" t="s">
        <v>373</v>
      </c>
      <c r="C6381" t="s">
        <v>237</v>
      </c>
      <c r="D6381">
        <v>65471</v>
      </c>
      <c r="E6381">
        <v>64580</v>
      </c>
      <c r="F6381">
        <v>64674</v>
      </c>
      <c r="G6381">
        <v>60732</v>
      </c>
      <c r="H6381">
        <v>66329</v>
      </c>
    </row>
    <row r="6382" spans="1:8">
      <c r="A6382" t="s">
        <v>1700</v>
      </c>
      <c r="B6382" t="s">
        <v>373</v>
      </c>
      <c r="C6382" t="s">
        <v>238</v>
      </c>
      <c r="D6382">
        <v>65471</v>
      </c>
      <c r="E6382">
        <v>64580</v>
      </c>
      <c r="F6382">
        <v>64674</v>
      </c>
      <c r="G6382">
        <v>60732</v>
      </c>
      <c r="H6382">
        <v>66329</v>
      </c>
    </row>
    <row r="6383" spans="1:8">
      <c r="A6383" t="s">
        <v>1700</v>
      </c>
      <c r="B6383" t="s">
        <v>373</v>
      </c>
      <c r="C6383" t="s">
        <v>239</v>
      </c>
      <c r="D6383">
        <v>60794</v>
      </c>
      <c r="E6383">
        <v>59984</v>
      </c>
      <c r="F6383">
        <v>59990</v>
      </c>
      <c r="G6383">
        <v>56299</v>
      </c>
      <c r="H6383">
        <v>61724</v>
      </c>
    </row>
    <row r="6384" spans="1:8">
      <c r="A6384" t="s">
        <v>1700</v>
      </c>
      <c r="B6384" t="s">
        <v>373</v>
      </c>
      <c r="C6384" t="s">
        <v>240</v>
      </c>
      <c r="D6384">
        <v>0</v>
      </c>
      <c r="E6384">
        <v>0</v>
      </c>
      <c r="F6384">
        <v>0</v>
      </c>
      <c r="G6384">
        <v>0</v>
      </c>
      <c r="H6384">
        <v>0</v>
      </c>
    </row>
    <row r="6385" spans="1:8">
      <c r="A6385" t="s">
        <v>1700</v>
      </c>
      <c r="B6385" t="s">
        <v>373</v>
      </c>
      <c r="C6385" t="s">
        <v>241</v>
      </c>
      <c r="D6385">
        <v>0</v>
      </c>
      <c r="E6385">
        <v>0</v>
      </c>
      <c r="F6385">
        <v>0</v>
      </c>
      <c r="G6385">
        <v>0</v>
      </c>
      <c r="H6385">
        <v>0</v>
      </c>
    </row>
    <row r="6386" spans="1:8">
      <c r="A6386" t="s">
        <v>1700</v>
      </c>
      <c r="B6386" t="s">
        <v>373</v>
      </c>
      <c r="C6386" t="s">
        <v>242</v>
      </c>
      <c r="D6386">
        <v>3946</v>
      </c>
      <c r="E6386">
        <v>4494</v>
      </c>
      <c r="F6386">
        <v>3563</v>
      </c>
      <c r="G6386">
        <v>3538</v>
      </c>
      <c r="H6386">
        <v>3008</v>
      </c>
    </row>
    <row r="6387" spans="1:8">
      <c r="A6387" t="s">
        <v>1700</v>
      </c>
      <c r="B6387" t="s">
        <v>373</v>
      </c>
      <c r="C6387" t="s">
        <v>243</v>
      </c>
      <c r="D6387">
        <v>24342</v>
      </c>
      <c r="E6387">
        <v>27441</v>
      </c>
      <c r="F6387">
        <v>29174</v>
      </c>
      <c r="G6387">
        <v>27479</v>
      </c>
      <c r="H6387">
        <v>26103</v>
      </c>
    </row>
    <row r="6388" spans="1:8">
      <c r="A6388" t="s">
        <v>1700</v>
      </c>
      <c r="B6388" t="s">
        <v>373</v>
      </c>
      <c r="C6388" t="s">
        <v>244</v>
      </c>
      <c r="D6388">
        <v>4850</v>
      </c>
      <c r="E6388">
        <v>5343</v>
      </c>
      <c r="F6388">
        <v>5699</v>
      </c>
      <c r="G6388">
        <v>3557</v>
      </c>
      <c r="H6388">
        <v>5929</v>
      </c>
    </row>
    <row r="6389" spans="1:8">
      <c r="A6389" t="s">
        <v>1700</v>
      </c>
      <c r="B6389" t="s">
        <v>373</v>
      </c>
      <c r="C6389" t="s">
        <v>1710</v>
      </c>
      <c r="D6389">
        <v>394</v>
      </c>
      <c r="E6389">
        <v>394</v>
      </c>
      <c r="F6389">
        <v>388</v>
      </c>
      <c r="G6389">
        <v>388</v>
      </c>
      <c r="H6389">
        <v>388</v>
      </c>
    </row>
    <row r="6390" spans="1:8">
      <c r="A6390" t="s">
        <v>1700</v>
      </c>
      <c r="B6390" t="s">
        <v>373</v>
      </c>
      <c r="C6390" t="s">
        <v>245</v>
      </c>
      <c r="D6390">
        <v>27812</v>
      </c>
      <c r="E6390">
        <v>29906</v>
      </c>
      <c r="F6390">
        <v>29090</v>
      </c>
      <c r="G6390">
        <v>29541</v>
      </c>
      <c r="H6390">
        <v>29623</v>
      </c>
    </row>
    <row r="6391" spans="1:8">
      <c r="A6391" t="s">
        <v>1700</v>
      </c>
      <c r="B6391" t="s">
        <v>373</v>
      </c>
      <c r="C6391" t="s">
        <v>246</v>
      </c>
      <c r="D6391">
        <v>22370</v>
      </c>
      <c r="E6391">
        <v>23593</v>
      </c>
      <c r="F6391">
        <v>25124</v>
      </c>
      <c r="G6391">
        <v>23363</v>
      </c>
      <c r="H6391">
        <v>22335</v>
      </c>
    </row>
    <row r="6392" spans="1:8">
      <c r="A6392" t="s">
        <v>1700</v>
      </c>
      <c r="B6392" t="s">
        <v>373</v>
      </c>
      <c r="C6392" t="s">
        <v>247</v>
      </c>
      <c r="D6392">
        <v>83319</v>
      </c>
      <c r="E6392">
        <v>90778</v>
      </c>
      <c r="F6392">
        <v>92649</v>
      </c>
      <c r="G6392">
        <v>87478</v>
      </c>
      <c r="H6392">
        <v>86998</v>
      </c>
    </row>
    <row r="6393" spans="1:8">
      <c r="A6393" t="s">
        <v>1700</v>
      </c>
      <c r="B6393" t="s">
        <v>373</v>
      </c>
      <c r="C6393" t="s">
        <v>248</v>
      </c>
      <c r="D6393">
        <v>79.099999999999994</v>
      </c>
      <c r="E6393">
        <v>85.5</v>
      </c>
      <c r="F6393">
        <v>86.6</v>
      </c>
      <c r="G6393">
        <v>80.5</v>
      </c>
      <c r="H6393">
        <v>78.599999999999994</v>
      </c>
    </row>
    <row r="6394" spans="1:8">
      <c r="A6394" t="s">
        <v>1700</v>
      </c>
      <c r="B6394" t="s">
        <v>373</v>
      </c>
      <c r="C6394" t="s">
        <v>249</v>
      </c>
      <c r="D6394">
        <v>78470</v>
      </c>
      <c r="E6394">
        <v>85435</v>
      </c>
      <c r="F6394">
        <v>86950</v>
      </c>
      <c r="G6394">
        <v>83921</v>
      </c>
      <c r="H6394">
        <v>81069</v>
      </c>
    </row>
    <row r="6395" spans="1:8">
      <c r="A6395" t="s">
        <v>1700</v>
      </c>
      <c r="B6395" t="s">
        <v>373</v>
      </c>
      <c r="C6395" t="s">
        <v>250</v>
      </c>
      <c r="D6395">
        <v>83319</v>
      </c>
      <c r="E6395">
        <v>90778</v>
      </c>
      <c r="F6395">
        <v>92649</v>
      </c>
      <c r="G6395">
        <v>87478</v>
      </c>
      <c r="H6395">
        <v>86998</v>
      </c>
    </row>
    <row r="6396" spans="1:8">
      <c r="A6396" t="s">
        <v>1700</v>
      </c>
      <c r="B6396" t="s">
        <v>373</v>
      </c>
      <c r="C6396" t="s">
        <v>251</v>
      </c>
      <c r="D6396">
        <v>0</v>
      </c>
      <c r="E6396">
        <v>0</v>
      </c>
      <c r="F6396">
        <v>0</v>
      </c>
      <c r="G6396">
        <v>0</v>
      </c>
      <c r="H6396">
        <v>0</v>
      </c>
    </row>
    <row r="6397" spans="1:8">
      <c r="A6397" t="s">
        <v>1700</v>
      </c>
      <c r="B6397" t="s">
        <v>373</v>
      </c>
      <c r="C6397" t="s">
        <v>252</v>
      </c>
      <c r="D6397">
        <v>0</v>
      </c>
      <c r="E6397">
        <v>0</v>
      </c>
      <c r="F6397">
        <v>0</v>
      </c>
      <c r="G6397">
        <v>0</v>
      </c>
      <c r="H6397">
        <v>0</v>
      </c>
    </row>
    <row r="6398" spans="1:8">
      <c r="A6398" t="s">
        <v>1700</v>
      </c>
      <c r="B6398" t="s">
        <v>373</v>
      </c>
      <c r="C6398" t="s">
        <v>1711</v>
      </c>
      <c r="D6398">
        <v>0</v>
      </c>
      <c r="E6398">
        <v>0</v>
      </c>
      <c r="F6398">
        <v>0</v>
      </c>
      <c r="G6398">
        <v>0</v>
      </c>
      <c r="H6398">
        <v>0</v>
      </c>
    </row>
    <row r="6399" spans="1:8">
      <c r="A6399" t="s">
        <v>1700</v>
      </c>
      <c r="B6399" t="s">
        <v>373</v>
      </c>
      <c r="C6399" t="s">
        <v>253</v>
      </c>
      <c r="D6399">
        <v>0</v>
      </c>
      <c r="E6399">
        <v>0</v>
      </c>
      <c r="F6399">
        <v>0</v>
      </c>
      <c r="G6399">
        <v>0</v>
      </c>
      <c r="H6399">
        <v>0</v>
      </c>
    </row>
    <row r="6400" spans="1:8">
      <c r="A6400" t="s">
        <v>1700</v>
      </c>
      <c r="B6400" t="s">
        <v>373</v>
      </c>
      <c r="C6400" t="s">
        <v>1712</v>
      </c>
      <c r="D6400">
        <v>2</v>
      </c>
      <c r="E6400">
        <v>2</v>
      </c>
      <c r="F6400">
        <v>2</v>
      </c>
      <c r="G6400">
        <v>2</v>
      </c>
      <c r="H6400">
        <v>2</v>
      </c>
    </row>
    <row r="6401" spans="1:8">
      <c r="A6401" t="s">
        <v>1700</v>
      </c>
      <c r="B6401" t="s">
        <v>373</v>
      </c>
      <c r="C6401" t="s">
        <v>1713</v>
      </c>
      <c r="D6401">
        <v>18326</v>
      </c>
      <c r="E6401">
        <v>17998</v>
      </c>
      <c r="F6401">
        <v>18987</v>
      </c>
      <c r="G6401">
        <v>19021</v>
      </c>
      <c r="H6401">
        <v>18342</v>
      </c>
    </row>
    <row r="6402" spans="1:8">
      <c r="A6402" t="s">
        <v>1700</v>
      </c>
      <c r="B6402" t="s">
        <v>373</v>
      </c>
      <c r="C6402" t="s">
        <v>1714</v>
      </c>
      <c r="D6402">
        <v>0</v>
      </c>
      <c r="E6402">
        <v>0</v>
      </c>
      <c r="F6402">
        <v>0</v>
      </c>
      <c r="G6402">
        <v>0</v>
      </c>
      <c r="H6402">
        <v>15</v>
      </c>
    </row>
    <row r="6403" spans="1:8">
      <c r="A6403" t="s">
        <v>1700</v>
      </c>
      <c r="B6403" t="s">
        <v>373</v>
      </c>
      <c r="C6403" t="s">
        <v>254</v>
      </c>
      <c r="D6403">
        <v>18326</v>
      </c>
      <c r="E6403">
        <v>17998</v>
      </c>
      <c r="F6403">
        <v>18987</v>
      </c>
      <c r="G6403">
        <v>19021</v>
      </c>
      <c r="H6403">
        <v>18342</v>
      </c>
    </row>
    <row r="6404" spans="1:8">
      <c r="A6404" t="s">
        <v>1700</v>
      </c>
      <c r="B6404" t="s">
        <v>373</v>
      </c>
      <c r="C6404" t="s">
        <v>255</v>
      </c>
      <c r="D6404">
        <v>18326</v>
      </c>
      <c r="E6404">
        <v>17998</v>
      </c>
      <c r="F6404">
        <v>18987</v>
      </c>
      <c r="G6404">
        <v>19021</v>
      </c>
      <c r="H6404">
        <v>18357</v>
      </c>
    </row>
    <row r="6405" spans="1:8">
      <c r="A6405" t="s">
        <v>1700</v>
      </c>
      <c r="B6405" t="s">
        <v>373</v>
      </c>
      <c r="C6405" t="s">
        <v>256</v>
      </c>
      <c r="D6405">
        <v>18326</v>
      </c>
      <c r="E6405">
        <v>17998</v>
      </c>
      <c r="F6405">
        <v>18987</v>
      </c>
      <c r="G6405">
        <v>19021</v>
      </c>
      <c r="H6405">
        <v>18357</v>
      </c>
    </row>
    <row r="6406" spans="1:8">
      <c r="A6406" t="s">
        <v>1700</v>
      </c>
      <c r="B6406" t="s">
        <v>373</v>
      </c>
      <c r="C6406" t="s">
        <v>1715</v>
      </c>
      <c r="D6406">
        <v>44</v>
      </c>
      <c r="E6406">
        <v>40</v>
      </c>
      <c r="F6406">
        <v>40</v>
      </c>
      <c r="G6406">
        <v>40</v>
      </c>
      <c r="H6406">
        <v>40</v>
      </c>
    </row>
    <row r="6407" spans="1:8">
      <c r="A6407" t="s">
        <v>1700</v>
      </c>
      <c r="B6407" t="s">
        <v>373</v>
      </c>
      <c r="C6407" t="s">
        <v>257</v>
      </c>
      <c r="D6407">
        <v>36462</v>
      </c>
      <c r="E6407">
        <v>34954</v>
      </c>
      <c r="F6407">
        <v>35505</v>
      </c>
      <c r="G6407">
        <v>35669</v>
      </c>
      <c r="H6407">
        <v>35214</v>
      </c>
    </row>
    <row r="6408" spans="1:8">
      <c r="A6408" t="s">
        <v>1700</v>
      </c>
      <c r="B6408" t="s">
        <v>373</v>
      </c>
      <c r="C6408" t="s">
        <v>258</v>
      </c>
      <c r="D6408">
        <v>45309</v>
      </c>
      <c r="E6408">
        <v>42935</v>
      </c>
      <c r="F6408">
        <v>43684</v>
      </c>
      <c r="G6408">
        <v>44161</v>
      </c>
      <c r="H6408">
        <v>43756</v>
      </c>
    </row>
    <row r="6409" spans="1:8">
      <c r="A6409" t="s">
        <v>1700</v>
      </c>
      <c r="B6409" t="s">
        <v>373</v>
      </c>
      <c r="C6409" t="s">
        <v>259</v>
      </c>
      <c r="D6409">
        <v>37384</v>
      </c>
      <c r="E6409">
        <v>35868</v>
      </c>
      <c r="F6409">
        <v>36375</v>
      </c>
      <c r="G6409">
        <v>36576</v>
      </c>
      <c r="H6409">
        <v>36098</v>
      </c>
    </row>
    <row r="6410" spans="1:8">
      <c r="A6410" t="s">
        <v>1700</v>
      </c>
      <c r="B6410" t="s">
        <v>373</v>
      </c>
      <c r="C6410" t="s">
        <v>260</v>
      </c>
      <c r="D6410">
        <v>113728</v>
      </c>
      <c r="E6410">
        <v>113816</v>
      </c>
      <c r="F6410">
        <v>112715</v>
      </c>
      <c r="G6410">
        <v>113358</v>
      </c>
      <c r="H6410">
        <v>116150</v>
      </c>
    </row>
    <row r="6411" spans="1:8">
      <c r="A6411" t="s">
        <v>1700</v>
      </c>
      <c r="B6411" t="s">
        <v>373</v>
      </c>
      <c r="C6411" t="s">
        <v>261</v>
      </c>
      <c r="D6411">
        <v>2805</v>
      </c>
      <c r="E6411">
        <v>3640</v>
      </c>
      <c r="F6411">
        <v>2940</v>
      </c>
      <c r="G6411">
        <v>3375</v>
      </c>
      <c r="H6411">
        <v>3646</v>
      </c>
    </row>
    <row r="6412" spans="1:8">
      <c r="A6412" t="s">
        <v>1700</v>
      </c>
      <c r="B6412" t="s">
        <v>373</v>
      </c>
      <c r="C6412" t="s">
        <v>262</v>
      </c>
      <c r="D6412">
        <v>8012</v>
      </c>
      <c r="E6412">
        <v>7206</v>
      </c>
      <c r="F6412">
        <v>7443</v>
      </c>
      <c r="G6412">
        <v>7695</v>
      </c>
      <c r="H6412">
        <v>7760</v>
      </c>
    </row>
    <row r="6413" spans="1:8">
      <c r="A6413" t="s">
        <v>1700</v>
      </c>
      <c r="B6413" t="s">
        <v>373</v>
      </c>
      <c r="C6413" t="s">
        <v>1716</v>
      </c>
      <c r="D6413">
        <v>52</v>
      </c>
      <c r="E6413">
        <v>52</v>
      </c>
      <c r="F6413">
        <v>52</v>
      </c>
      <c r="G6413">
        <v>52</v>
      </c>
      <c r="H6413">
        <v>52</v>
      </c>
    </row>
    <row r="6414" spans="1:8">
      <c r="A6414" t="s">
        <v>1700</v>
      </c>
      <c r="B6414" t="s">
        <v>373</v>
      </c>
      <c r="C6414" t="s">
        <v>263</v>
      </c>
      <c r="D6414">
        <v>46860</v>
      </c>
      <c r="E6414">
        <v>45971</v>
      </c>
      <c r="F6414">
        <v>48479</v>
      </c>
      <c r="G6414">
        <v>47757</v>
      </c>
      <c r="H6414">
        <v>46414</v>
      </c>
    </row>
    <row r="6415" spans="1:8">
      <c r="A6415" t="s">
        <v>1700</v>
      </c>
      <c r="B6415" t="s">
        <v>373</v>
      </c>
      <c r="C6415" t="s">
        <v>264</v>
      </c>
      <c r="D6415">
        <v>7623</v>
      </c>
      <c r="E6415">
        <v>7234</v>
      </c>
      <c r="F6415">
        <v>9906</v>
      </c>
      <c r="G6415">
        <v>8772</v>
      </c>
      <c r="H6415">
        <v>8297</v>
      </c>
    </row>
    <row r="6416" spans="1:8">
      <c r="A6416" t="s">
        <v>1700</v>
      </c>
      <c r="B6416" t="s">
        <v>373</v>
      </c>
      <c r="C6416" t="s">
        <v>265</v>
      </c>
      <c r="D6416">
        <v>179028</v>
      </c>
      <c r="E6416">
        <v>177867</v>
      </c>
      <c r="F6416">
        <v>181483</v>
      </c>
      <c r="G6416">
        <v>180957</v>
      </c>
      <c r="H6416">
        <v>182267</v>
      </c>
    </row>
    <row r="6417" spans="1:8">
      <c r="A6417" t="s">
        <v>1700</v>
      </c>
      <c r="B6417" t="s">
        <v>373</v>
      </c>
      <c r="C6417" t="s">
        <v>266</v>
      </c>
      <c r="D6417">
        <v>169.9</v>
      </c>
      <c r="E6417">
        <v>167.5</v>
      </c>
      <c r="F6417">
        <v>169.6</v>
      </c>
      <c r="G6417">
        <v>166.5</v>
      </c>
      <c r="H6417">
        <v>164.8</v>
      </c>
    </row>
    <row r="6418" spans="1:8">
      <c r="A6418" t="s">
        <v>1700</v>
      </c>
      <c r="B6418" t="s">
        <v>373</v>
      </c>
      <c r="C6418" t="s">
        <v>267</v>
      </c>
      <c r="D6418">
        <v>171016</v>
      </c>
      <c r="E6418">
        <v>170661</v>
      </c>
      <c r="F6418">
        <v>174040</v>
      </c>
      <c r="G6418">
        <v>173261</v>
      </c>
      <c r="H6418">
        <v>174507</v>
      </c>
    </row>
    <row r="6419" spans="1:8">
      <c r="A6419" t="s">
        <v>1700</v>
      </c>
      <c r="B6419" t="s">
        <v>373</v>
      </c>
      <c r="C6419" t="s">
        <v>268</v>
      </c>
      <c r="D6419">
        <v>0</v>
      </c>
      <c r="E6419">
        <v>0</v>
      </c>
      <c r="F6419">
        <v>0</v>
      </c>
      <c r="G6419">
        <v>0</v>
      </c>
      <c r="H6419">
        <v>0</v>
      </c>
    </row>
    <row r="6420" spans="1:8">
      <c r="A6420" t="s">
        <v>1700</v>
      </c>
      <c r="B6420" t="s">
        <v>373</v>
      </c>
      <c r="C6420" t="s">
        <v>269</v>
      </c>
      <c r="D6420">
        <v>7925</v>
      </c>
      <c r="E6420">
        <v>7067</v>
      </c>
      <c r="F6420">
        <v>7309</v>
      </c>
      <c r="G6420">
        <v>7585</v>
      </c>
      <c r="H6420">
        <v>7658</v>
      </c>
    </row>
    <row r="6421" spans="1:8">
      <c r="A6421" t="s">
        <v>1700</v>
      </c>
      <c r="B6421" t="s">
        <v>373</v>
      </c>
      <c r="C6421" t="s">
        <v>270</v>
      </c>
      <c r="D6421">
        <v>7023</v>
      </c>
      <c r="E6421">
        <v>7048</v>
      </c>
      <c r="F6421">
        <v>6903</v>
      </c>
      <c r="G6421">
        <v>6853</v>
      </c>
      <c r="H6421">
        <v>6268</v>
      </c>
    </row>
    <row r="6422" spans="1:8">
      <c r="A6422" t="s">
        <v>1700</v>
      </c>
      <c r="B6422" t="s">
        <v>373</v>
      </c>
      <c r="C6422" t="s">
        <v>271</v>
      </c>
      <c r="D6422">
        <v>14948</v>
      </c>
      <c r="E6422">
        <v>14115</v>
      </c>
      <c r="F6422">
        <v>14212</v>
      </c>
      <c r="G6422">
        <v>14438</v>
      </c>
      <c r="H6422">
        <v>13926</v>
      </c>
    </row>
    <row r="6423" spans="1:8">
      <c r="A6423" t="s">
        <v>1700</v>
      </c>
      <c r="B6423" t="s">
        <v>373</v>
      </c>
      <c r="C6423" t="s">
        <v>272</v>
      </c>
      <c r="D6423">
        <v>7023</v>
      </c>
      <c r="E6423">
        <v>7048</v>
      </c>
      <c r="F6423">
        <v>6903</v>
      </c>
      <c r="G6423">
        <v>6853</v>
      </c>
      <c r="H6423">
        <v>6268</v>
      </c>
    </row>
    <row r="6424" spans="1:8">
      <c r="A6424" t="s">
        <v>1700</v>
      </c>
      <c r="B6424" t="s">
        <v>373</v>
      </c>
      <c r="C6424" t="s">
        <v>273</v>
      </c>
      <c r="D6424">
        <v>0</v>
      </c>
      <c r="E6424">
        <v>0</v>
      </c>
      <c r="F6424">
        <v>0</v>
      </c>
      <c r="G6424">
        <v>0</v>
      </c>
      <c r="H6424">
        <v>0</v>
      </c>
    </row>
    <row r="6425" spans="1:8">
      <c r="A6425" t="s">
        <v>1700</v>
      </c>
      <c r="B6425" t="s">
        <v>373</v>
      </c>
      <c r="C6425" t="s">
        <v>274</v>
      </c>
      <c r="D6425">
        <v>172427</v>
      </c>
      <c r="E6425">
        <v>171531</v>
      </c>
      <c r="F6425">
        <v>175168</v>
      </c>
      <c r="G6425">
        <v>174592</v>
      </c>
      <c r="H6425">
        <v>176856</v>
      </c>
    </row>
    <row r="6426" spans="1:8">
      <c r="A6426" t="s">
        <v>1700</v>
      </c>
      <c r="B6426" t="s">
        <v>373</v>
      </c>
      <c r="C6426" t="s">
        <v>275</v>
      </c>
      <c r="D6426">
        <v>0</v>
      </c>
      <c r="E6426">
        <v>0</v>
      </c>
      <c r="F6426">
        <v>0</v>
      </c>
      <c r="G6426">
        <v>0</v>
      </c>
      <c r="H6426">
        <v>0</v>
      </c>
    </row>
    <row r="6427" spans="1:8">
      <c r="A6427" t="s">
        <v>1700</v>
      </c>
      <c r="B6427" t="s">
        <v>373</v>
      </c>
      <c r="C6427" t="s">
        <v>276</v>
      </c>
      <c r="D6427">
        <v>0</v>
      </c>
      <c r="E6427">
        <v>0</v>
      </c>
      <c r="F6427">
        <v>0</v>
      </c>
      <c r="G6427">
        <v>0</v>
      </c>
      <c r="H6427">
        <v>0</v>
      </c>
    </row>
    <row r="6428" spans="1:8">
      <c r="A6428" t="s">
        <v>1700</v>
      </c>
      <c r="B6428" t="s">
        <v>373</v>
      </c>
      <c r="C6428" t="s">
        <v>277</v>
      </c>
      <c r="D6428">
        <v>20</v>
      </c>
      <c r="E6428">
        <v>40</v>
      </c>
      <c r="F6428">
        <v>36</v>
      </c>
      <c r="G6428">
        <v>55</v>
      </c>
      <c r="H6428">
        <v>12</v>
      </c>
    </row>
    <row r="6429" spans="1:8">
      <c r="A6429" t="s">
        <v>1700</v>
      </c>
      <c r="B6429" t="s">
        <v>373</v>
      </c>
      <c r="C6429" t="s">
        <v>278</v>
      </c>
      <c r="D6429">
        <v>1380</v>
      </c>
      <c r="E6429">
        <v>2321</v>
      </c>
      <c r="F6429">
        <v>1666</v>
      </c>
      <c r="G6429">
        <v>2032</v>
      </c>
      <c r="H6429">
        <v>2291</v>
      </c>
    </row>
    <row r="6430" spans="1:8">
      <c r="A6430" t="s">
        <v>1700</v>
      </c>
      <c r="B6430" t="s">
        <v>373</v>
      </c>
      <c r="C6430" t="s">
        <v>279</v>
      </c>
      <c r="D6430">
        <v>340</v>
      </c>
      <c r="E6430">
        <v>374</v>
      </c>
      <c r="F6430">
        <v>566</v>
      </c>
      <c r="G6430">
        <v>291</v>
      </c>
      <c r="H6430">
        <v>466</v>
      </c>
    </row>
    <row r="6431" spans="1:8">
      <c r="A6431" t="s">
        <v>1700</v>
      </c>
      <c r="B6431" t="s">
        <v>373</v>
      </c>
      <c r="C6431" t="s">
        <v>280</v>
      </c>
      <c r="D6431">
        <v>7241</v>
      </c>
      <c r="E6431">
        <v>6894</v>
      </c>
      <c r="F6431">
        <v>9538</v>
      </c>
      <c r="G6431">
        <v>8469</v>
      </c>
      <c r="H6431">
        <v>7863</v>
      </c>
    </row>
    <row r="6432" spans="1:8">
      <c r="A6432" t="s">
        <v>1700</v>
      </c>
      <c r="B6432" t="s">
        <v>373</v>
      </c>
      <c r="C6432" t="s">
        <v>281</v>
      </c>
      <c r="D6432">
        <v>8979</v>
      </c>
      <c r="E6432">
        <v>9629</v>
      </c>
      <c r="F6432">
        <v>11807</v>
      </c>
      <c r="G6432">
        <v>10847</v>
      </c>
      <c r="H6432">
        <v>10633</v>
      </c>
    </row>
    <row r="6433" spans="1:8">
      <c r="A6433" t="s">
        <v>1700</v>
      </c>
      <c r="B6433" t="s">
        <v>373</v>
      </c>
      <c r="C6433" t="s">
        <v>282</v>
      </c>
      <c r="D6433">
        <v>8979</v>
      </c>
      <c r="E6433">
        <v>9629</v>
      </c>
      <c r="F6433">
        <v>11807</v>
      </c>
      <c r="G6433">
        <v>10847</v>
      </c>
      <c r="H6433">
        <v>10633</v>
      </c>
    </row>
    <row r="6434" spans="1:8">
      <c r="A6434" t="s">
        <v>1700</v>
      </c>
      <c r="B6434" t="s">
        <v>373</v>
      </c>
      <c r="C6434" t="s">
        <v>283</v>
      </c>
      <c r="D6434">
        <v>0</v>
      </c>
      <c r="E6434">
        <v>0</v>
      </c>
      <c r="F6434">
        <v>0</v>
      </c>
      <c r="G6434">
        <v>0</v>
      </c>
      <c r="H6434">
        <v>0</v>
      </c>
    </row>
    <row r="6435" spans="1:8">
      <c r="A6435" t="s">
        <v>1700</v>
      </c>
      <c r="B6435" t="s">
        <v>373</v>
      </c>
      <c r="C6435" t="s">
        <v>284</v>
      </c>
      <c r="D6435">
        <v>0</v>
      </c>
      <c r="E6435">
        <v>0</v>
      </c>
      <c r="F6435">
        <v>0</v>
      </c>
      <c r="G6435">
        <v>0</v>
      </c>
      <c r="H6435">
        <v>0</v>
      </c>
    </row>
    <row r="6436" spans="1:8">
      <c r="A6436" t="s">
        <v>1700</v>
      </c>
      <c r="B6436" t="s">
        <v>373</v>
      </c>
      <c r="C6436" t="s">
        <v>1717</v>
      </c>
      <c r="D6436">
        <v>4527</v>
      </c>
      <c r="E6436">
        <v>4449</v>
      </c>
      <c r="F6436">
        <v>4541</v>
      </c>
      <c r="G6436">
        <v>4282</v>
      </c>
      <c r="H6436">
        <v>4458</v>
      </c>
    </row>
    <row r="6437" spans="1:8">
      <c r="A6437" t="s">
        <v>1700</v>
      </c>
      <c r="B6437" t="s">
        <v>373</v>
      </c>
      <c r="C6437" t="s">
        <v>1718</v>
      </c>
      <c r="D6437">
        <v>2222</v>
      </c>
      <c r="E6437">
        <v>2419</v>
      </c>
      <c r="F6437">
        <v>2292</v>
      </c>
      <c r="G6437">
        <v>2362</v>
      </c>
      <c r="H6437">
        <v>2507</v>
      </c>
    </row>
    <row r="6438" spans="1:8">
      <c r="A6438" t="s">
        <v>1700</v>
      </c>
      <c r="B6438" t="s">
        <v>373</v>
      </c>
      <c r="C6438" t="s">
        <v>1719</v>
      </c>
      <c r="D6438">
        <v>120762</v>
      </c>
      <c r="E6438">
        <v>123660</v>
      </c>
      <c r="F6438">
        <v>110412</v>
      </c>
      <c r="G6438">
        <v>121437</v>
      </c>
      <c r="H6438">
        <v>113004</v>
      </c>
    </row>
    <row r="6439" spans="1:8">
      <c r="A6439" t="s">
        <v>1700</v>
      </c>
      <c r="B6439" t="s">
        <v>373</v>
      </c>
      <c r="C6439" t="s">
        <v>1720</v>
      </c>
      <c r="D6439">
        <v>3446</v>
      </c>
      <c r="E6439">
        <v>3571</v>
      </c>
      <c r="F6439">
        <v>3594</v>
      </c>
      <c r="G6439">
        <v>3701</v>
      </c>
      <c r="H6439">
        <v>3955</v>
      </c>
    </row>
    <row r="6440" spans="1:8">
      <c r="A6440" t="s">
        <v>1700</v>
      </c>
      <c r="B6440" t="s">
        <v>373</v>
      </c>
      <c r="C6440" t="s">
        <v>1721</v>
      </c>
      <c r="D6440">
        <v>2311</v>
      </c>
      <c r="E6440">
        <v>2326</v>
      </c>
      <c r="F6440">
        <v>2268</v>
      </c>
      <c r="G6440">
        <v>2284</v>
      </c>
      <c r="H6440">
        <v>2111</v>
      </c>
    </row>
    <row r="6441" spans="1:8">
      <c r="A6441" t="s">
        <v>1700</v>
      </c>
      <c r="B6441" t="s">
        <v>373</v>
      </c>
      <c r="C6441" t="s">
        <v>1722</v>
      </c>
      <c r="D6441">
        <v>11063</v>
      </c>
      <c r="E6441">
        <v>14710</v>
      </c>
      <c r="F6441">
        <v>14349</v>
      </c>
      <c r="G6441">
        <v>11946</v>
      </c>
      <c r="H6441">
        <v>12661</v>
      </c>
    </row>
    <row r="6442" spans="1:8">
      <c r="A6442" t="s">
        <v>1700</v>
      </c>
      <c r="B6442" t="s">
        <v>373</v>
      </c>
      <c r="C6442" t="s">
        <v>285</v>
      </c>
      <c r="D6442">
        <v>140885</v>
      </c>
      <c r="E6442">
        <v>147563</v>
      </c>
      <c r="F6442">
        <v>133863</v>
      </c>
      <c r="G6442">
        <v>142312</v>
      </c>
      <c r="H6442">
        <v>134741</v>
      </c>
    </row>
    <row r="6443" spans="1:8">
      <c r="A6443" t="s">
        <v>1700</v>
      </c>
      <c r="B6443" t="s">
        <v>373</v>
      </c>
      <c r="C6443" t="s">
        <v>286</v>
      </c>
      <c r="D6443">
        <v>0</v>
      </c>
      <c r="E6443">
        <v>0</v>
      </c>
      <c r="F6443">
        <v>0</v>
      </c>
      <c r="G6443">
        <v>0</v>
      </c>
      <c r="H6443">
        <v>0</v>
      </c>
    </row>
    <row r="6444" spans="1:8">
      <c r="A6444" t="s">
        <v>1700</v>
      </c>
      <c r="B6444" t="s">
        <v>373</v>
      </c>
      <c r="C6444" t="s">
        <v>287</v>
      </c>
      <c r="D6444">
        <v>0</v>
      </c>
      <c r="E6444">
        <v>0</v>
      </c>
      <c r="F6444">
        <v>0</v>
      </c>
      <c r="G6444">
        <v>0</v>
      </c>
      <c r="H6444">
        <v>0</v>
      </c>
    </row>
    <row r="6445" spans="1:8">
      <c r="A6445" t="s">
        <v>1700</v>
      </c>
      <c r="B6445" t="s">
        <v>373</v>
      </c>
      <c r="C6445" t="s">
        <v>288</v>
      </c>
      <c r="D6445">
        <v>0</v>
      </c>
      <c r="E6445">
        <v>0</v>
      </c>
      <c r="F6445">
        <v>0</v>
      </c>
      <c r="G6445">
        <v>0</v>
      </c>
      <c r="H6445">
        <v>0</v>
      </c>
    </row>
    <row r="6446" spans="1:8">
      <c r="A6446" t="s">
        <v>1700</v>
      </c>
      <c r="B6446" t="s">
        <v>373</v>
      </c>
      <c r="C6446" t="s">
        <v>289</v>
      </c>
      <c r="D6446">
        <v>0</v>
      </c>
      <c r="E6446">
        <v>0</v>
      </c>
      <c r="F6446">
        <v>0</v>
      </c>
      <c r="G6446">
        <v>0</v>
      </c>
      <c r="H6446">
        <v>0</v>
      </c>
    </row>
    <row r="6447" spans="1:8">
      <c r="A6447" t="s">
        <v>1700</v>
      </c>
      <c r="B6447" t="s">
        <v>373</v>
      </c>
      <c r="C6447" t="s">
        <v>290</v>
      </c>
      <c r="D6447">
        <v>0</v>
      </c>
      <c r="E6447">
        <v>0</v>
      </c>
      <c r="F6447">
        <v>0</v>
      </c>
      <c r="G6447">
        <v>0</v>
      </c>
      <c r="H6447">
        <v>0</v>
      </c>
    </row>
    <row r="6448" spans="1:8">
      <c r="A6448" t="s">
        <v>1700</v>
      </c>
      <c r="B6448" t="s">
        <v>373</v>
      </c>
      <c r="C6448" t="s">
        <v>291</v>
      </c>
      <c r="D6448">
        <v>0</v>
      </c>
      <c r="E6448">
        <v>0</v>
      </c>
      <c r="F6448">
        <v>0</v>
      </c>
      <c r="G6448">
        <v>0</v>
      </c>
      <c r="H6448">
        <v>0</v>
      </c>
    </row>
    <row r="6449" spans="1:8">
      <c r="A6449" t="s">
        <v>1700</v>
      </c>
      <c r="B6449" t="s">
        <v>373</v>
      </c>
      <c r="C6449" t="s">
        <v>292</v>
      </c>
      <c r="D6449">
        <v>0</v>
      </c>
      <c r="E6449">
        <v>0</v>
      </c>
      <c r="F6449">
        <v>0</v>
      </c>
      <c r="G6449">
        <v>0</v>
      </c>
      <c r="H6449">
        <v>0</v>
      </c>
    </row>
    <row r="6450" spans="1:8">
      <c r="A6450" t="s">
        <v>1700</v>
      </c>
      <c r="B6450" t="s">
        <v>373</v>
      </c>
      <c r="C6450" t="s">
        <v>293</v>
      </c>
      <c r="D6450">
        <v>0</v>
      </c>
      <c r="E6450">
        <v>0</v>
      </c>
      <c r="F6450">
        <v>0</v>
      </c>
      <c r="G6450">
        <v>0</v>
      </c>
      <c r="H6450">
        <v>0</v>
      </c>
    </row>
    <row r="6451" spans="1:8">
      <c r="A6451" t="s">
        <v>1700</v>
      </c>
      <c r="B6451" t="s">
        <v>373</v>
      </c>
      <c r="C6451" t="s">
        <v>294</v>
      </c>
      <c r="D6451">
        <v>0</v>
      </c>
      <c r="E6451">
        <v>0</v>
      </c>
      <c r="F6451">
        <v>0</v>
      </c>
      <c r="G6451">
        <v>0</v>
      </c>
      <c r="H6451">
        <v>0</v>
      </c>
    </row>
    <row r="6452" spans="1:8">
      <c r="A6452" t="s">
        <v>1700</v>
      </c>
      <c r="B6452" t="s">
        <v>373</v>
      </c>
      <c r="C6452" t="s">
        <v>295</v>
      </c>
      <c r="D6452">
        <v>0</v>
      </c>
      <c r="E6452">
        <v>0</v>
      </c>
      <c r="F6452">
        <v>0</v>
      </c>
      <c r="G6452">
        <v>0</v>
      </c>
      <c r="H6452">
        <v>0</v>
      </c>
    </row>
    <row r="6453" spans="1:8">
      <c r="A6453" t="s">
        <v>1700</v>
      </c>
      <c r="B6453" t="s">
        <v>373</v>
      </c>
      <c r="C6453" t="s">
        <v>296</v>
      </c>
      <c r="D6453">
        <v>0</v>
      </c>
      <c r="E6453">
        <v>0</v>
      </c>
      <c r="F6453">
        <v>0</v>
      </c>
      <c r="G6453">
        <v>0</v>
      </c>
      <c r="H6453">
        <v>0</v>
      </c>
    </row>
    <row r="6454" spans="1:8">
      <c r="A6454" t="s">
        <v>1700</v>
      </c>
      <c r="B6454" t="s">
        <v>373</v>
      </c>
      <c r="C6454" t="s">
        <v>297</v>
      </c>
      <c r="D6454">
        <v>17485</v>
      </c>
      <c r="E6454">
        <v>17677</v>
      </c>
      <c r="F6454">
        <v>17454</v>
      </c>
      <c r="G6454">
        <v>16757</v>
      </c>
      <c r="H6454">
        <v>17762</v>
      </c>
    </row>
    <row r="6455" spans="1:8">
      <c r="A6455" t="s">
        <v>1700</v>
      </c>
      <c r="B6455" t="s">
        <v>373</v>
      </c>
      <c r="C6455" t="s">
        <v>298</v>
      </c>
      <c r="D6455">
        <v>0</v>
      </c>
      <c r="E6455">
        <v>0</v>
      </c>
      <c r="F6455">
        <v>0</v>
      </c>
      <c r="G6455">
        <v>0</v>
      </c>
      <c r="H6455">
        <v>0</v>
      </c>
    </row>
    <row r="6456" spans="1:8">
      <c r="A6456" t="s">
        <v>1700</v>
      </c>
      <c r="B6456" t="s">
        <v>373</v>
      </c>
      <c r="C6456" t="s">
        <v>299</v>
      </c>
      <c r="D6456">
        <v>39</v>
      </c>
      <c r="E6456">
        <v>52</v>
      </c>
      <c r="F6456">
        <v>63</v>
      </c>
      <c r="G6456">
        <v>86</v>
      </c>
      <c r="H6456">
        <v>109</v>
      </c>
    </row>
    <row r="6457" spans="1:8">
      <c r="A6457" t="s">
        <v>1700</v>
      </c>
      <c r="B6457" t="s">
        <v>373</v>
      </c>
      <c r="C6457" t="s">
        <v>300</v>
      </c>
      <c r="D6457">
        <v>126</v>
      </c>
      <c r="E6457">
        <v>309</v>
      </c>
      <c r="F6457">
        <v>262</v>
      </c>
      <c r="G6457">
        <v>287</v>
      </c>
      <c r="H6457">
        <v>296</v>
      </c>
    </row>
    <row r="6458" spans="1:8">
      <c r="A6458" t="s">
        <v>1700</v>
      </c>
      <c r="B6458" t="s">
        <v>373</v>
      </c>
      <c r="C6458" t="s">
        <v>1723</v>
      </c>
      <c r="D6458">
        <v>17</v>
      </c>
      <c r="E6458">
        <v>17</v>
      </c>
      <c r="F6458">
        <v>17</v>
      </c>
      <c r="G6458">
        <v>17</v>
      </c>
      <c r="H6458">
        <v>17</v>
      </c>
    </row>
    <row r="6459" spans="1:8">
      <c r="A6459" t="s">
        <v>1700</v>
      </c>
      <c r="B6459" t="s">
        <v>373</v>
      </c>
      <c r="C6459" t="s">
        <v>301</v>
      </c>
      <c r="D6459">
        <v>0</v>
      </c>
      <c r="E6459">
        <v>0</v>
      </c>
      <c r="F6459">
        <v>0</v>
      </c>
      <c r="G6459">
        <v>0</v>
      </c>
      <c r="H6459">
        <v>0</v>
      </c>
    </row>
    <row r="6460" spans="1:8">
      <c r="A6460" t="s">
        <v>1700</v>
      </c>
      <c r="B6460" t="s">
        <v>373</v>
      </c>
      <c r="C6460" t="s">
        <v>302</v>
      </c>
      <c r="D6460">
        <v>110</v>
      </c>
      <c r="E6460">
        <v>135</v>
      </c>
      <c r="F6460">
        <v>164</v>
      </c>
      <c r="G6460">
        <v>220</v>
      </c>
      <c r="H6460">
        <v>277</v>
      </c>
    </row>
    <row r="6461" spans="1:8">
      <c r="A6461" t="s">
        <v>1700</v>
      </c>
      <c r="B6461" t="s">
        <v>373</v>
      </c>
      <c r="C6461" t="s">
        <v>303</v>
      </c>
      <c r="D6461">
        <v>275</v>
      </c>
      <c r="E6461">
        <v>497</v>
      </c>
      <c r="F6461">
        <v>488</v>
      </c>
      <c r="G6461">
        <v>592</v>
      </c>
      <c r="H6461">
        <v>682</v>
      </c>
    </row>
    <row r="6462" spans="1:8">
      <c r="A6462" t="s">
        <v>1700</v>
      </c>
      <c r="B6462" t="s">
        <v>373</v>
      </c>
      <c r="C6462" t="s">
        <v>304</v>
      </c>
      <c r="D6462">
        <v>149</v>
      </c>
      <c r="E6462">
        <v>187</v>
      </c>
      <c r="F6462">
        <v>227</v>
      </c>
      <c r="G6462">
        <v>306</v>
      </c>
      <c r="H6462">
        <v>387</v>
      </c>
    </row>
    <row r="6463" spans="1:8">
      <c r="A6463" t="s">
        <v>1700</v>
      </c>
      <c r="B6463" t="s">
        <v>373</v>
      </c>
      <c r="C6463" t="s">
        <v>305</v>
      </c>
      <c r="D6463">
        <v>117674</v>
      </c>
      <c r="E6463">
        <v>118310</v>
      </c>
      <c r="F6463">
        <v>116278</v>
      </c>
      <c r="G6463">
        <v>116896</v>
      </c>
      <c r="H6463">
        <v>119158</v>
      </c>
    </row>
    <row r="6464" spans="1:8">
      <c r="A6464" t="s">
        <v>1700</v>
      </c>
      <c r="B6464" t="s">
        <v>373</v>
      </c>
      <c r="C6464" t="s">
        <v>306</v>
      </c>
      <c r="D6464">
        <v>111.7</v>
      </c>
      <c r="E6464">
        <v>111.4</v>
      </c>
      <c r="F6464">
        <v>108.7</v>
      </c>
      <c r="G6464">
        <v>107.5</v>
      </c>
      <c r="H6464">
        <v>107.7</v>
      </c>
    </row>
    <row r="6465" spans="1:8">
      <c r="A6465" t="s">
        <v>1700</v>
      </c>
      <c r="B6465" t="s">
        <v>373</v>
      </c>
      <c r="C6465" t="s">
        <v>307</v>
      </c>
      <c r="D6465">
        <v>81182</v>
      </c>
      <c r="E6465">
        <v>85451</v>
      </c>
      <c r="F6465">
        <v>87017</v>
      </c>
      <c r="G6465">
        <v>82449</v>
      </c>
      <c r="H6465">
        <v>83848</v>
      </c>
    </row>
    <row r="6466" spans="1:8">
      <c r="A6466" t="s">
        <v>1700</v>
      </c>
      <c r="B6466" t="s">
        <v>373</v>
      </c>
      <c r="C6466" t="s">
        <v>308</v>
      </c>
      <c r="D6466">
        <v>77</v>
      </c>
      <c r="E6466">
        <v>80.5</v>
      </c>
      <c r="F6466">
        <v>81.3</v>
      </c>
      <c r="G6466">
        <v>75.8</v>
      </c>
      <c r="H6466">
        <v>75.8</v>
      </c>
    </row>
    <row r="6467" spans="1:8">
      <c r="A6467" t="s">
        <v>1700</v>
      </c>
      <c r="B6467" t="s">
        <v>373</v>
      </c>
      <c r="C6467" t="s">
        <v>309</v>
      </c>
      <c r="D6467">
        <v>285764</v>
      </c>
      <c r="E6467">
        <v>282465</v>
      </c>
      <c r="F6467">
        <v>276441</v>
      </c>
      <c r="G6467">
        <v>224048</v>
      </c>
      <c r="H6467">
        <v>241160</v>
      </c>
    </row>
    <row r="6468" spans="1:8">
      <c r="A6468" t="s">
        <v>1700</v>
      </c>
      <c r="B6468" t="s">
        <v>373</v>
      </c>
      <c r="C6468" t="s">
        <v>310</v>
      </c>
      <c r="D6468">
        <v>128471</v>
      </c>
      <c r="E6468">
        <v>132183</v>
      </c>
      <c r="F6468">
        <v>136943</v>
      </c>
      <c r="G6468">
        <v>130204</v>
      </c>
      <c r="H6468">
        <v>129514</v>
      </c>
    </row>
    <row r="6469" spans="1:8">
      <c r="A6469" t="s">
        <v>1700</v>
      </c>
      <c r="B6469" t="s">
        <v>373</v>
      </c>
      <c r="C6469" t="s">
        <v>311</v>
      </c>
      <c r="D6469">
        <v>121.9</v>
      </c>
      <c r="E6469">
        <v>124.5</v>
      </c>
      <c r="F6469">
        <v>128</v>
      </c>
      <c r="G6469">
        <v>119.8</v>
      </c>
      <c r="H6469">
        <v>117.1</v>
      </c>
    </row>
    <row r="6470" spans="1:8">
      <c r="A6470" t="s">
        <v>1700</v>
      </c>
      <c r="B6470" t="s">
        <v>373</v>
      </c>
      <c r="C6470" t="s">
        <v>312</v>
      </c>
      <c r="D6470">
        <v>95528</v>
      </c>
      <c r="E6470">
        <v>100395</v>
      </c>
      <c r="F6470">
        <v>105744</v>
      </c>
      <c r="G6470">
        <v>100456</v>
      </c>
      <c r="H6470">
        <v>101782</v>
      </c>
    </row>
    <row r="6471" spans="1:8">
      <c r="A6471" t="s">
        <v>1700</v>
      </c>
      <c r="B6471" t="s">
        <v>373</v>
      </c>
      <c r="C6471" t="s">
        <v>313</v>
      </c>
      <c r="D6471">
        <v>90.6</v>
      </c>
      <c r="E6471">
        <v>94.5</v>
      </c>
      <c r="F6471">
        <v>98.8</v>
      </c>
      <c r="G6471">
        <v>92.4</v>
      </c>
      <c r="H6471">
        <v>92</v>
      </c>
    </row>
    <row r="6472" spans="1:8">
      <c r="A6472" t="s">
        <v>1700</v>
      </c>
      <c r="B6472" t="s">
        <v>373</v>
      </c>
      <c r="C6472" t="s">
        <v>314</v>
      </c>
      <c r="D6472">
        <v>420958</v>
      </c>
      <c r="E6472">
        <v>434632</v>
      </c>
      <c r="F6472">
        <v>444389</v>
      </c>
      <c r="G6472">
        <v>428108</v>
      </c>
      <c r="H6472">
        <v>433522</v>
      </c>
    </row>
    <row r="6473" spans="1:8">
      <c r="A6473" t="s">
        <v>1700</v>
      </c>
      <c r="B6473" t="s">
        <v>373</v>
      </c>
      <c r="C6473" t="s">
        <v>315</v>
      </c>
      <c r="D6473">
        <v>9.16</v>
      </c>
      <c r="E6473">
        <v>9.33</v>
      </c>
      <c r="F6473">
        <v>9.48</v>
      </c>
      <c r="G6473">
        <v>9.16</v>
      </c>
      <c r="H6473">
        <v>8.85</v>
      </c>
    </row>
    <row r="6474" spans="1:8">
      <c r="A6474" t="s">
        <v>1700</v>
      </c>
      <c r="B6474" t="s">
        <v>373</v>
      </c>
      <c r="C6474" t="s">
        <v>316</v>
      </c>
      <c r="D6474">
        <v>399.4</v>
      </c>
      <c r="E6474">
        <v>409.3</v>
      </c>
      <c r="F6474">
        <v>415.3</v>
      </c>
      <c r="G6474">
        <v>393.8</v>
      </c>
      <c r="H6474">
        <v>391.9</v>
      </c>
    </row>
    <row r="6475" spans="1:8">
      <c r="A6475" t="s">
        <v>1700</v>
      </c>
      <c r="B6475" t="s">
        <v>373</v>
      </c>
      <c r="C6475" t="s">
        <v>317</v>
      </c>
      <c r="D6475">
        <v>422855</v>
      </c>
      <c r="E6475">
        <v>436339</v>
      </c>
      <c r="F6475">
        <v>445982</v>
      </c>
      <c r="G6475">
        <v>430006</v>
      </c>
      <c r="H6475">
        <v>434303</v>
      </c>
    </row>
    <row r="6476" spans="1:8">
      <c r="A6476" t="s">
        <v>1700</v>
      </c>
      <c r="B6476" t="s">
        <v>373</v>
      </c>
      <c r="C6476" t="s">
        <v>318</v>
      </c>
      <c r="D6476">
        <v>117674</v>
      </c>
      <c r="E6476">
        <v>118310</v>
      </c>
      <c r="F6476">
        <v>116278</v>
      </c>
      <c r="G6476">
        <v>116896</v>
      </c>
      <c r="H6476">
        <v>119158</v>
      </c>
    </row>
    <row r="6477" spans="1:8">
      <c r="A6477" t="s">
        <v>1700</v>
      </c>
      <c r="B6477" t="s">
        <v>373</v>
      </c>
      <c r="C6477" t="s">
        <v>319</v>
      </c>
      <c r="D6477">
        <v>46320</v>
      </c>
      <c r="E6477">
        <v>50303</v>
      </c>
      <c r="F6477">
        <v>51300</v>
      </c>
      <c r="G6477">
        <v>49219</v>
      </c>
      <c r="H6477">
        <v>48971</v>
      </c>
    </row>
    <row r="6478" spans="1:8">
      <c r="A6478" t="s">
        <v>1700</v>
      </c>
      <c r="B6478" t="s">
        <v>373</v>
      </c>
      <c r="C6478" t="s">
        <v>320</v>
      </c>
      <c r="D6478">
        <v>96803</v>
      </c>
      <c r="E6478">
        <v>98472</v>
      </c>
      <c r="F6478">
        <v>100499</v>
      </c>
      <c r="G6478">
        <v>98391</v>
      </c>
      <c r="H6478">
        <v>97552</v>
      </c>
    </row>
    <row r="6479" spans="1:8">
      <c r="A6479" t="s">
        <v>1700</v>
      </c>
      <c r="B6479" t="s">
        <v>373</v>
      </c>
      <c r="C6479" t="s">
        <v>321</v>
      </c>
      <c r="D6479">
        <v>58882</v>
      </c>
      <c r="E6479">
        <v>63271</v>
      </c>
      <c r="F6479">
        <v>67490</v>
      </c>
      <c r="G6479">
        <v>62437</v>
      </c>
      <c r="H6479">
        <v>62261</v>
      </c>
    </row>
    <row r="6480" spans="1:8">
      <c r="A6480" t="s">
        <v>1700</v>
      </c>
      <c r="B6480" t="s">
        <v>373</v>
      </c>
      <c r="C6480" t="s">
        <v>322</v>
      </c>
      <c r="D6480">
        <v>319679</v>
      </c>
      <c r="E6480">
        <v>330356</v>
      </c>
      <c r="F6480">
        <v>335567</v>
      </c>
      <c r="G6480">
        <v>326943</v>
      </c>
      <c r="H6480">
        <v>327943</v>
      </c>
    </row>
    <row r="6481" spans="1:8">
      <c r="A6481" t="s">
        <v>1700</v>
      </c>
      <c r="B6481" t="s">
        <v>373</v>
      </c>
      <c r="C6481" t="s">
        <v>323</v>
      </c>
      <c r="D6481">
        <v>1054</v>
      </c>
      <c r="E6481">
        <v>1062</v>
      </c>
      <c r="F6481">
        <v>1070</v>
      </c>
      <c r="G6481">
        <v>1087</v>
      </c>
      <c r="H6481">
        <v>1106</v>
      </c>
    </row>
    <row r="6482" spans="1:8">
      <c r="A6482" t="s">
        <v>1700</v>
      </c>
      <c r="B6482" t="s">
        <v>373</v>
      </c>
      <c r="C6482" t="s">
        <v>324</v>
      </c>
      <c r="D6482">
        <v>844</v>
      </c>
      <c r="E6482">
        <v>338</v>
      </c>
      <c r="F6482">
        <v>1547</v>
      </c>
      <c r="G6482">
        <v>2273</v>
      </c>
      <c r="H6482">
        <v>590</v>
      </c>
    </row>
    <row r="6483" spans="1:8">
      <c r="A6483" t="s">
        <v>1700</v>
      </c>
      <c r="B6483" t="s">
        <v>373</v>
      </c>
      <c r="C6483" t="s">
        <v>325</v>
      </c>
      <c r="D6483">
        <v>0</v>
      </c>
      <c r="E6483">
        <v>0</v>
      </c>
      <c r="F6483">
        <v>0</v>
      </c>
      <c r="G6483">
        <v>0</v>
      </c>
      <c r="H6483">
        <v>0</v>
      </c>
    </row>
    <row r="6484" spans="1:8">
      <c r="A6484" t="s">
        <v>1700</v>
      </c>
      <c r="B6484" t="s">
        <v>373</v>
      </c>
      <c r="C6484" t="s">
        <v>326</v>
      </c>
      <c r="D6484">
        <v>1985</v>
      </c>
      <c r="E6484">
        <v>2168</v>
      </c>
      <c r="F6484">
        <v>2030</v>
      </c>
      <c r="G6484">
        <v>2076</v>
      </c>
      <c r="H6484">
        <v>2199</v>
      </c>
    </row>
    <row r="6485" spans="1:8">
      <c r="A6485" t="s">
        <v>1700</v>
      </c>
      <c r="B6485" t="s">
        <v>373</v>
      </c>
      <c r="C6485" t="s">
        <v>327</v>
      </c>
      <c r="D6485">
        <v>0</v>
      </c>
      <c r="E6485">
        <v>0</v>
      </c>
      <c r="F6485">
        <v>0</v>
      </c>
      <c r="G6485">
        <v>0</v>
      </c>
      <c r="H6485">
        <v>0</v>
      </c>
    </row>
    <row r="6486" spans="1:8">
      <c r="A6486" t="s">
        <v>1700</v>
      </c>
      <c r="B6486" t="s">
        <v>373</v>
      </c>
      <c r="C6486" t="s">
        <v>1724</v>
      </c>
      <c r="D6486">
        <v>3</v>
      </c>
      <c r="E6486">
        <v>3</v>
      </c>
      <c r="F6486">
        <v>3</v>
      </c>
      <c r="G6486">
        <v>3</v>
      </c>
      <c r="H6486">
        <v>3</v>
      </c>
    </row>
    <row r="6487" spans="1:8">
      <c r="A6487" t="s">
        <v>1700</v>
      </c>
      <c r="B6487" t="s">
        <v>373</v>
      </c>
      <c r="C6487" t="s">
        <v>328</v>
      </c>
      <c r="D6487">
        <v>1728</v>
      </c>
      <c r="E6487">
        <v>1714</v>
      </c>
      <c r="F6487">
        <v>1680</v>
      </c>
      <c r="G6487">
        <v>1705</v>
      </c>
      <c r="H6487">
        <v>1711</v>
      </c>
    </row>
    <row r="6488" spans="1:8">
      <c r="A6488" t="s">
        <v>1700</v>
      </c>
      <c r="B6488" t="s">
        <v>373</v>
      </c>
      <c r="C6488" t="s">
        <v>329</v>
      </c>
      <c r="D6488">
        <v>10830</v>
      </c>
      <c r="E6488">
        <v>14451</v>
      </c>
      <c r="F6488">
        <v>14062</v>
      </c>
      <c r="G6488">
        <v>11603</v>
      </c>
      <c r="H6488">
        <v>12260</v>
      </c>
    </row>
    <row r="6489" spans="1:8">
      <c r="A6489" t="s">
        <v>1700</v>
      </c>
      <c r="B6489" t="s">
        <v>373</v>
      </c>
      <c r="C6489" t="s">
        <v>330</v>
      </c>
      <c r="D6489">
        <v>14543</v>
      </c>
      <c r="E6489">
        <v>18334</v>
      </c>
      <c r="F6489">
        <v>17772</v>
      </c>
      <c r="G6489">
        <v>15384</v>
      </c>
      <c r="H6489">
        <v>16171</v>
      </c>
    </row>
    <row r="6490" spans="1:8">
      <c r="A6490" t="s">
        <v>1700</v>
      </c>
      <c r="B6490" t="s">
        <v>373</v>
      </c>
      <c r="C6490" t="s">
        <v>331</v>
      </c>
      <c r="D6490">
        <v>0</v>
      </c>
      <c r="E6490">
        <v>0</v>
      </c>
      <c r="F6490">
        <v>0</v>
      </c>
      <c r="G6490">
        <v>0</v>
      </c>
      <c r="H6490">
        <v>0</v>
      </c>
    </row>
    <row r="6491" spans="1:8">
      <c r="A6491" t="s">
        <v>1700</v>
      </c>
      <c r="B6491" t="s">
        <v>373</v>
      </c>
      <c r="C6491" t="s">
        <v>332</v>
      </c>
      <c r="D6491">
        <v>0</v>
      </c>
      <c r="E6491">
        <v>0</v>
      </c>
      <c r="F6491">
        <v>0</v>
      </c>
      <c r="G6491">
        <v>112</v>
      </c>
      <c r="H6491">
        <v>115</v>
      </c>
    </row>
    <row r="6492" spans="1:8">
      <c r="A6492" t="s">
        <v>1700</v>
      </c>
      <c r="B6492" t="s">
        <v>373</v>
      </c>
      <c r="C6492" t="s">
        <v>1725</v>
      </c>
      <c r="D6492">
        <v>0</v>
      </c>
      <c r="E6492">
        <v>0</v>
      </c>
      <c r="F6492">
        <v>0</v>
      </c>
      <c r="G6492">
        <v>2</v>
      </c>
      <c r="H6492">
        <v>2</v>
      </c>
    </row>
    <row r="6493" spans="1:8">
      <c r="A6493" t="s">
        <v>1700</v>
      </c>
      <c r="B6493" t="s">
        <v>373</v>
      </c>
      <c r="C6493" t="s">
        <v>333</v>
      </c>
      <c r="D6493">
        <v>389</v>
      </c>
      <c r="E6493">
        <v>417</v>
      </c>
      <c r="F6493">
        <v>393</v>
      </c>
      <c r="G6493">
        <v>381</v>
      </c>
      <c r="H6493">
        <v>212</v>
      </c>
    </row>
    <row r="6494" spans="1:8">
      <c r="A6494" t="s">
        <v>1700</v>
      </c>
      <c r="B6494" t="s">
        <v>373</v>
      </c>
      <c r="C6494" t="s">
        <v>334</v>
      </c>
      <c r="D6494">
        <v>389</v>
      </c>
      <c r="E6494">
        <v>417</v>
      </c>
      <c r="F6494">
        <v>393</v>
      </c>
      <c r="G6494">
        <v>493</v>
      </c>
      <c r="H6494">
        <v>326</v>
      </c>
    </row>
    <row r="6495" spans="1:8">
      <c r="A6495" t="s">
        <v>1700</v>
      </c>
      <c r="B6495" t="s">
        <v>373</v>
      </c>
      <c r="C6495" t="s">
        <v>335</v>
      </c>
      <c r="D6495">
        <v>1985</v>
      </c>
      <c r="E6495">
        <v>2168</v>
      </c>
      <c r="F6495">
        <v>2030</v>
      </c>
      <c r="G6495">
        <v>2076</v>
      </c>
      <c r="H6495">
        <v>2199</v>
      </c>
    </row>
    <row r="6496" spans="1:8">
      <c r="A6496" t="s">
        <v>1700</v>
      </c>
      <c r="B6496" t="s">
        <v>373</v>
      </c>
      <c r="C6496" t="s">
        <v>336</v>
      </c>
      <c r="D6496">
        <v>0</v>
      </c>
      <c r="E6496">
        <v>0</v>
      </c>
      <c r="F6496">
        <v>0</v>
      </c>
      <c r="G6496">
        <v>112</v>
      </c>
      <c r="H6496">
        <v>115</v>
      </c>
    </row>
    <row r="6497" spans="1:8">
      <c r="A6497" t="s">
        <v>1700</v>
      </c>
      <c r="B6497" t="s">
        <v>373</v>
      </c>
      <c r="C6497" t="s">
        <v>337</v>
      </c>
      <c r="D6497">
        <v>2118</v>
      </c>
      <c r="E6497">
        <v>2131</v>
      </c>
      <c r="F6497">
        <v>2073</v>
      </c>
      <c r="G6497">
        <v>2086</v>
      </c>
      <c r="H6497">
        <v>1923</v>
      </c>
    </row>
    <row r="6498" spans="1:8">
      <c r="A6498" t="s">
        <v>1700</v>
      </c>
      <c r="B6498" t="s">
        <v>373</v>
      </c>
      <c r="C6498" t="s">
        <v>338</v>
      </c>
      <c r="D6498">
        <v>14933</v>
      </c>
      <c r="E6498">
        <v>18751</v>
      </c>
      <c r="F6498">
        <v>18165</v>
      </c>
      <c r="G6498">
        <v>15878</v>
      </c>
      <c r="H6498">
        <v>16497</v>
      </c>
    </row>
    <row r="6499" spans="1:8">
      <c r="A6499" t="s">
        <v>1700</v>
      </c>
      <c r="B6499" t="s">
        <v>373</v>
      </c>
      <c r="C6499" t="s">
        <v>339</v>
      </c>
      <c r="D6499">
        <v>14933</v>
      </c>
      <c r="E6499">
        <v>18751</v>
      </c>
      <c r="F6499">
        <v>18165</v>
      </c>
      <c r="G6499">
        <v>15765</v>
      </c>
      <c r="H6499">
        <v>16383</v>
      </c>
    </row>
    <row r="6500" spans="1:8">
      <c r="A6500" t="s">
        <v>1700</v>
      </c>
      <c r="B6500" t="s">
        <v>373</v>
      </c>
      <c r="C6500" t="s">
        <v>340</v>
      </c>
      <c r="D6500">
        <v>0</v>
      </c>
      <c r="E6500">
        <v>0</v>
      </c>
      <c r="F6500">
        <v>0</v>
      </c>
      <c r="G6500">
        <v>0</v>
      </c>
      <c r="H6500">
        <v>0</v>
      </c>
    </row>
    <row r="6501" spans="1:8">
      <c r="A6501" t="s">
        <v>1700</v>
      </c>
      <c r="B6501" t="s">
        <v>373</v>
      </c>
      <c r="C6501" t="s">
        <v>341</v>
      </c>
      <c r="D6501">
        <v>0</v>
      </c>
      <c r="E6501">
        <v>0</v>
      </c>
      <c r="F6501">
        <v>0</v>
      </c>
      <c r="G6501">
        <v>0</v>
      </c>
      <c r="H6501">
        <v>0</v>
      </c>
    </row>
    <row r="6502" spans="1:8">
      <c r="A6502" t="s">
        <v>1700</v>
      </c>
      <c r="B6502" t="s">
        <v>373</v>
      </c>
      <c r="C6502" t="s">
        <v>342</v>
      </c>
      <c r="D6502">
        <v>19842</v>
      </c>
      <c r="E6502">
        <v>19592</v>
      </c>
      <c r="F6502">
        <v>21120</v>
      </c>
      <c r="G6502">
        <v>26815</v>
      </c>
      <c r="H6502">
        <v>30712</v>
      </c>
    </row>
    <row r="6503" spans="1:8">
      <c r="A6503" t="s">
        <v>1700</v>
      </c>
      <c r="B6503" t="s">
        <v>373</v>
      </c>
      <c r="C6503" t="s">
        <v>1726</v>
      </c>
      <c r="D6503">
        <v>679</v>
      </c>
      <c r="E6503">
        <v>784</v>
      </c>
      <c r="F6503">
        <v>791</v>
      </c>
      <c r="G6503">
        <v>873</v>
      </c>
      <c r="H6503">
        <v>1113</v>
      </c>
    </row>
    <row r="6504" spans="1:8">
      <c r="A6504" t="s">
        <v>1700</v>
      </c>
      <c r="B6504" t="s">
        <v>373</v>
      </c>
      <c r="C6504" t="s">
        <v>343</v>
      </c>
      <c r="D6504">
        <v>0</v>
      </c>
      <c r="E6504">
        <v>0</v>
      </c>
      <c r="F6504">
        <v>0</v>
      </c>
      <c r="G6504">
        <v>0</v>
      </c>
      <c r="H6504">
        <v>0</v>
      </c>
    </row>
    <row r="6505" spans="1:8">
      <c r="A6505" t="s">
        <v>1700</v>
      </c>
      <c r="B6505" t="s">
        <v>373</v>
      </c>
      <c r="C6505" t="s">
        <v>344</v>
      </c>
      <c r="D6505">
        <v>19842</v>
      </c>
      <c r="E6505">
        <v>19592</v>
      </c>
      <c r="F6505">
        <v>21120</v>
      </c>
      <c r="G6505">
        <v>26815</v>
      </c>
      <c r="H6505">
        <v>30712</v>
      </c>
    </row>
    <row r="6506" spans="1:8">
      <c r="A6506" t="s">
        <v>1700</v>
      </c>
      <c r="B6506" t="s">
        <v>373</v>
      </c>
      <c r="C6506" t="s">
        <v>345</v>
      </c>
      <c r="D6506">
        <v>0</v>
      </c>
      <c r="E6506">
        <v>0</v>
      </c>
      <c r="F6506">
        <v>0</v>
      </c>
      <c r="G6506">
        <v>0</v>
      </c>
      <c r="H6506">
        <v>0</v>
      </c>
    </row>
    <row r="6507" spans="1:8">
      <c r="A6507" t="s">
        <v>1700</v>
      </c>
      <c r="B6507" t="s">
        <v>373</v>
      </c>
      <c r="C6507" t="s">
        <v>346</v>
      </c>
      <c r="D6507">
        <v>287</v>
      </c>
      <c r="E6507">
        <v>176</v>
      </c>
      <c r="F6507">
        <v>150</v>
      </c>
      <c r="G6507">
        <v>205</v>
      </c>
      <c r="H6507">
        <v>348</v>
      </c>
    </row>
    <row r="6508" spans="1:8">
      <c r="A6508" t="s">
        <v>1700</v>
      </c>
      <c r="B6508" t="s">
        <v>373</v>
      </c>
      <c r="C6508" t="s">
        <v>347</v>
      </c>
      <c r="D6508">
        <v>8434</v>
      </c>
      <c r="E6508">
        <v>8732</v>
      </c>
      <c r="F6508">
        <v>9279</v>
      </c>
      <c r="G6508">
        <v>8282</v>
      </c>
      <c r="H6508">
        <v>8189</v>
      </c>
    </row>
    <row r="6509" spans="1:8">
      <c r="A6509" t="s">
        <v>1700</v>
      </c>
      <c r="B6509" t="s">
        <v>374</v>
      </c>
      <c r="C6509" t="s">
        <v>133</v>
      </c>
      <c r="D6509">
        <v>0</v>
      </c>
      <c r="E6509">
        <v>0</v>
      </c>
      <c r="F6509">
        <v>0</v>
      </c>
      <c r="G6509">
        <v>0</v>
      </c>
      <c r="H6509">
        <v>0</v>
      </c>
    </row>
    <row r="6510" spans="1:8">
      <c r="A6510" t="s">
        <v>1700</v>
      </c>
      <c r="B6510" t="s">
        <v>374</v>
      </c>
      <c r="C6510" t="s">
        <v>134</v>
      </c>
      <c r="D6510">
        <v>37112</v>
      </c>
      <c r="E6510">
        <v>38116</v>
      </c>
      <c r="F6510">
        <v>29013</v>
      </c>
      <c r="G6510">
        <v>21622</v>
      </c>
      <c r="H6510">
        <v>25615</v>
      </c>
    </row>
    <row r="6511" spans="1:8">
      <c r="A6511" t="s">
        <v>1700</v>
      </c>
      <c r="B6511" t="s">
        <v>374</v>
      </c>
      <c r="C6511" t="s">
        <v>135</v>
      </c>
      <c r="D6511">
        <v>37112</v>
      </c>
      <c r="E6511">
        <v>38116</v>
      </c>
      <c r="F6511">
        <v>29013</v>
      </c>
      <c r="G6511">
        <v>21622</v>
      </c>
      <c r="H6511">
        <v>25615</v>
      </c>
    </row>
    <row r="6512" spans="1:8">
      <c r="A6512" t="s">
        <v>1700</v>
      </c>
      <c r="B6512" t="s">
        <v>374</v>
      </c>
      <c r="C6512" t="s">
        <v>136</v>
      </c>
      <c r="D6512">
        <v>37112</v>
      </c>
      <c r="E6512">
        <v>38116</v>
      </c>
      <c r="F6512">
        <v>29013</v>
      </c>
      <c r="G6512">
        <v>21622</v>
      </c>
      <c r="H6512">
        <v>25615</v>
      </c>
    </row>
    <row r="6513" spans="1:8">
      <c r="A6513" t="s">
        <v>1700</v>
      </c>
      <c r="B6513" t="s">
        <v>374</v>
      </c>
      <c r="C6513" t="s">
        <v>137</v>
      </c>
      <c r="D6513">
        <v>494</v>
      </c>
      <c r="E6513">
        <v>513</v>
      </c>
      <c r="F6513">
        <v>546</v>
      </c>
      <c r="G6513">
        <v>515</v>
      </c>
      <c r="H6513">
        <v>592</v>
      </c>
    </row>
    <row r="6514" spans="1:8">
      <c r="A6514" t="s">
        <v>1700</v>
      </c>
      <c r="B6514" t="s">
        <v>374</v>
      </c>
      <c r="C6514" t="s">
        <v>138</v>
      </c>
      <c r="D6514">
        <v>494</v>
      </c>
      <c r="E6514">
        <v>513</v>
      </c>
      <c r="F6514">
        <v>546</v>
      </c>
      <c r="G6514">
        <v>515</v>
      </c>
      <c r="H6514">
        <v>592</v>
      </c>
    </row>
    <row r="6515" spans="1:8">
      <c r="A6515" t="s">
        <v>1700</v>
      </c>
      <c r="B6515" t="s">
        <v>374</v>
      </c>
      <c r="C6515" t="s">
        <v>139</v>
      </c>
      <c r="D6515">
        <v>494</v>
      </c>
      <c r="E6515">
        <v>513</v>
      </c>
      <c r="F6515">
        <v>546</v>
      </c>
      <c r="G6515">
        <v>515</v>
      </c>
      <c r="H6515">
        <v>592</v>
      </c>
    </row>
    <row r="6516" spans="1:8">
      <c r="A6516" t="s">
        <v>1700</v>
      </c>
      <c r="B6516" t="s">
        <v>374</v>
      </c>
      <c r="C6516" t="s">
        <v>1701</v>
      </c>
      <c r="D6516">
        <v>0</v>
      </c>
      <c r="E6516">
        <v>0</v>
      </c>
      <c r="F6516">
        <v>0</v>
      </c>
      <c r="G6516">
        <v>0</v>
      </c>
      <c r="H6516">
        <v>0</v>
      </c>
    </row>
    <row r="6517" spans="1:8">
      <c r="A6517" t="s">
        <v>1700</v>
      </c>
      <c r="B6517" t="s">
        <v>374</v>
      </c>
      <c r="C6517" t="s">
        <v>1702</v>
      </c>
      <c r="D6517">
        <v>0</v>
      </c>
      <c r="E6517">
        <v>0</v>
      </c>
      <c r="F6517">
        <v>0</v>
      </c>
      <c r="G6517">
        <v>0</v>
      </c>
      <c r="H6517">
        <v>0</v>
      </c>
    </row>
    <row r="6518" spans="1:8">
      <c r="A6518" t="s">
        <v>1700</v>
      </c>
      <c r="B6518" t="s">
        <v>374</v>
      </c>
      <c r="C6518" t="s">
        <v>140</v>
      </c>
      <c r="D6518">
        <v>4698</v>
      </c>
      <c r="E6518">
        <v>2630</v>
      </c>
      <c r="F6518">
        <v>2064</v>
      </c>
      <c r="G6518">
        <v>2251</v>
      </c>
      <c r="H6518">
        <v>1881</v>
      </c>
    </row>
    <row r="6519" spans="1:8">
      <c r="A6519" t="s">
        <v>1700</v>
      </c>
      <c r="B6519" t="s">
        <v>374</v>
      </c>
      <c r="C6519" t="s">
        <v>141</v>
      </c>
      <c r="D6519">
        <v>3</v>
      </c>
      <c r="E6519">
        <v>3</v>
      </c>
      <c r="F6519">
        <v>3</v>
      </c>
      <c r="G6519">
        <v>2</v>
      </c>
      <c r="H6519">
        <v>2</v>
      </c>
    </row>
    <row r="6520" spans="1:8">
      <c r="A6520" t="s">
        <v>1700</v>
      </c>
      <c r="B6520" t="s">
        <v>374</v>
      </c>
      <c r="C6520" t="s">
        <v>142</v>
      </c>
      <c r="D6520">
        <v>4698</v>
      </c>
      <c r="E6520">
        <v>2630</v>
      </c>
      <c r="F6520">
        <v>2064</v>
      </c>
      <c r="G6520">
        <v>2251</v>
      </c>
      <c r="H6520">
        <v>1881</v>
      </c>
    </row>
    <row r="6521" spans="1:8">
      <c r="A6521" t="s">
        <v>1700</v>
      </c>
      <c r="B6521" t="s">
        <v>374</v>
      </c>
      <c r="C6521" t="s">
        <v>143</v>
      </c>
      <c r="D6521">
        <v>3</v>
      </c>
      <c r="E6521">
        <v>3</v>
      </c>
      <c r="F6521">
        <v>3</v>
      </c>
      <c r="G6521">
        <v>2</v>
      </c>
      <c r="H6521">
        <v>2</v>
      </c>
    </row>
    <row r="6522" spans="1:8">
      <c r="A6522" t="s">
        <v>1700</v>
      </c>
      <c r="B6522" t="s">
        <v>374</v>
      </c>
      <c r="C6522" t="s">
        <v>144</v>
      </c>
      <c r="D6522">
        <v>42422</v>
      </c>
      <c r="E6522">
        <v>41539</v>
      </c>
      <c r="F6522">
        <v>41607</v>
      </c>
      <c r="G6522">
        <v>37385</v>
      </c>
      <c r="H6522">
        <v>41117</v>
      </c>
    </row>
    <row r="6523" spans="1:8">
      <c r="A6523" t="s">
        <v>1700</v>
      </c>
      <c r="B6523" t="s">
        <v>374</v>
      </c>
      <c r="C6523" t="s">
        <v>145</v>
      </c>
      <c r="D6523">
        <v>150492</v>
      </c>
      <c r="E6523">
        <v>146317</v>
      </c>
      <c r="F6523">
        <v>145756</v>
      </c>
      <c r="G6523">
        <v>141691</v>
      </c>
      <c r="H6523">
        <v>137451</v>
      </c>
    </row>
    <row r="6524" spans="1:8">
      <c r="A6524" t="s">
        <v>1700</v>
      </c>
      <c r="B6524" t="s">
        <v>374</v>
      </c>
      <c r="C6524" t="s">
        <v>146</v>
      </c>
      <c r="D6524">
        <v>0</v>
      </c>
      <c r="E6524">
        <v>0</v>
      </c>
      <c r="F6524">
        <v>0</v>
      </c>
      <c r="G6524">
        <v>0</v>
      </c>
      <c r="H6524">
        <v>0</v>
      </c>
    </row>
    <row r="6525" spans="1:8">
      <c r="A6525" t="s">
        <v>1700</v>
      </c>
      <c r="B6525" t="s">
        <v>374</v>
      </c>
      <c r="C6525" t="s">
        <v>147</v>
      </c>
      <c r="D6525">
        <v>0</v>
      </c>
      <c r="E6525">
        <v>0</v>
      </c>
      <c r="F6525">
        <v>0</v>
      </c>
      <c r="G6525">
        <v>0</v>
      </c>
      <c r="H6525">
        <v>0</v>
      </c>
    </row>
    <row r="6526" spans="1:8">
      <c r="A6526" t="s">
        <v>1700</v>
      </c>
      <c r="B6526" t="s">
        <v>374</v>
      </c>
      <c r="C6526" t="s">
        <v>1703</v>
      </c>
      <c r="D6526">
        <v>1</v>
      </c>
      <c r="E6526">
        <v>1</v>
      </c>
      <c r="F6526">
        <v>1</v>
      </c>
      <c r="G6526">
        <v>10</v>
      </c>
      <c r="H6526">
        <v>22</v>
      </c>
    </row>
    <row r="6527" spans="1:8">
      <c r="A6527" t="s">
        <v>1700</v>
      </c>
      <c r="B6527" t="s">
        <v>374</v>
      </c>
      <c r="C6527" t="s">
        <v>148</v>
      </c>
      <c r="D6527">
        <v>0</v>
      </c>
      <c r="E6527">
        <v>0</v>
      </c>
      <c r="F6527">
        <v>0</v>
      </c>
      <c r="G6527">
        <v>0</v>
      </c>
      <c r="H6527">
        <v>0</v>
      </c>
    </row>
    <row r="6528" spans="1:8">
      <c r="A6528" t="s">
        <v>1700</v>
      </c>
      <c r="B6528" t="s">
        <v>374</v>
      </c>
      <c r="C6528" t="s">
        <v>149</v>
      </c>
      <c r="D6528">
        <v>0</v>
      </c>
      <c r="E6528">
        <v>0</v>
      </c>
      <c r="F6528">
        <v>0</v>
      </c>
      <c r="G6528">
        <v>0</v>
      </c>
      <c r="H6528">
        <v>0</v>
      </c>
    </row>
    <row r="6529" spans="1:8">
      <c r="A6529" t="s">
        <v>1700</v>
      </c>
      <c r="B6529" t="s">
        <v>374</v>
      </c>
      <c r="C6529" t="s">
        <v>150</v>
      </c>
      <c r="D6529">
        <v>0</v>
      </c>
      <c r="E6529">
        <v>0</v>
      </c>
      <c r="F6529">
        <v>0</v>
      </c>
      <c r="G6529">
        <v>0</v>
      </c>
      <c r="H6529">
        <v>0</v>
      </c>
    </row>
    <row r="6530" spans="1:8">
      <c r="A6530" t="s">
        <v>1700</v>
      </c>
      <c r="B6530" t="s">
        <v>374</v>
      </c>
      <c r="C6530" t="s">
        <v>151</v>
      </c>
      <c r="D6530">
        <v>2754</v>
      </c>
      <c r="E6530">
        <v>2009</v>
      </c>
      <c r="F6530">
        <v>1492</v>
      </c>
      <c r="G6530">
        <v>1259</v>
      </c>
      <c r="H6530">
        <v>1173</v>
      </c>
    </row>
    <row r="6531" spans="1:8">
      <c r="A6531" t="s">
        <v>1700</v>
      </c>
      <c r="B6531" t="s">
        <v>374</v>
      </c>
      <c r="C6531" t="s">
        <v>152</v>
      </c>
      <c r="D6531">
        <v>335149</v>
      </c>
      <c r="E6531">
        <v>312335</v>
      </c>
      <c r="F6531">
        <v>306912</v>
      </c>
      <c r="G6531">
        <v>213293</v>
      </c>
      <c r="H6531">
        <v>211225</v>
      </c>
    </row>
    <row r="6532" spans="1:8">
      <c r="A6532" t="s">
        <v>1700</v>
      </c>
      <c r="B6532" t="s">
        <v>374</v>
      </c>
      <c r="C6532" t="s">
        <v>1704</v>
      </c>
      <c r="D6532">
        <v>10537</v>
      </c>
      <c r="E6532">
        <v>10505</v>
      </c>
      <c r="F6532">
        <v>10389</v>
      </c>
      <c r="G6532">
        <v>9936</v>
      </c>
      <c r="H6532">
        <v>9259</v>
      </c>
    </row>
    <row r="6533" spans="1:8">
      <c r="A6533" t="s">
        <v>1700</v>
      </c>
      <c r="B6533" t="s">
        <v>374</v>
      </c>
      <c r="C6533" t="s">
        <v>153</v>
      </c>
      <c r="D6533">
        <v>12384</v>
      </c>
      <c r="E6533">
        <v>10776</v>
      </c>
      <c r="F6533">
        <v>9750</v>
      </c>
      <c r="G6533">
        <v>9354</v>
      </c>
      <c r="H6533">
        <v>10104</v>
      </c>
    </row>
    <row r="6534" spans="1:8">
      <c r="A6534" t="s">
        <v>1700</v>
      </c>
      <c r="B6534" t="s">
        <v>374</v>
      </c>
      <c r="C6534" t="s">
        <v>154</v>
      </c>
      <c r="D6534">
        <v>0</v>
      </c>
      <c r="E6534">
        <v>0</v>
      </c>
      <c r="F6534">
        <v>0</v>
      </c>
      <c r="G6534">
        <v>0</v>
      </c>
      <c r="H6534">
        <v>0</v>
      </c>
    </row>
    <row r="6535" spans="1:8">
      <c r="A6535" t="s">
        <v>1700</v>
      </c>
      <c r="B6535" t="s">
        <v>374</v>
      </c>
      <c r="C6535" t="s">
        <v>155</v>
      </c>
      <c r="D6535">
        <v>12384</v>
      </c>
      <c r="E6535">
        <v>10776</v>
      </c>
      <c r="F6535">
        <v>9750</v>
      </c>
      <c r="G6535">
        <v>9354</v>
      </c>
      <c r="H6535">
        <v>10104</v>
      </c>
    </row>
    <row r="6536" spans="1:8">
      <c r="A6536" t="s">
        <v>1700</v>
      </c>
      <c r="B6536" t="s">
        <v>374</v>
      </c>
      <c r="C6536" t="s">
        <v>156</v>
      </c>
      <c r="D6536">
        <v>0</v>
      </c>
      <c r="E6536">
        <v>0</v>
      </c>
      <c r="F6536">
        <v>0</v>
      </c>
      <c r="G6536">
        <v>0</v>
      </c>
      <c r="H6536">
        <v>0</v>
      </c>
    </row>
    <row r="6537" spans="1:8">
      <c r="A6537" t="s">
        <v>1700</v>
      </c>
      <c r="B6537" t="s">
        <v>374</v>
      </c>
      <c r="C6537" t="s">
        <v>157</v>
      </c>
      <c r="D6537">
        <v>350286</v>
      </c>
      <c r="E6537">
        <v>325121</v>
      </c>
      <c r="F6537">
        <v>318154</v>
      </c>
      <c r="G6537">
        <v>223906</v>
      </c>
      <c r="H6537">
        <v>222501</v>
      </c>
    </row>
    <row r="6538" spans="1:8">
      <c r="A6538" t="s">
        <v>1700</v>
      </c>
      <c r="B6538" t="s">
        <v>374</v>
      </c>
      <c r="C6538" t="s">
        <v>158</v>
      </c>
      <c r="D6538">
        <v>15137</v>
      </c>
      <c r="E6538">
        <v>12785</v>
      </c>
      <c r="F6538">
        <v>11242</v>
      </c>
      <c r="G6538">
        <v>10613</v>
      </c>
      <c r="H6538">
        <v>11277</v>
      </c>
    </row>
    <row r="6539" spans="1:8">
      <c r="A6539" t="s">
        <v>1700</v>
      </c>
      <c r="B6539" t="s">
        <v>374</v>
      </c>
      <c r="C6539" t="s">
        <v>159</v>
      </c>
      <c r="D6539">
        <v>0</v>
      </c>
      <c r="E6539">
        <v>0</v>
      </c>
      <c r="F6539">
        <v>0</v>
      </c>
      <c r="G6539">
        <v>0</v>
      </c>
      <c r="H6539">
        <v>0</v>
      </c>
    </row>
    <row r="6540" spans="1:8">
      <c r="A6540" t="s">
        <v>1700</v>
      </c>
      <c r="B6540" t="s">
        <v>374</v>
      </c>
      <c r="C6540" t="s">
        <v>160</v>
      </c>
      <c r="D6540">
        <v>154179</v>
      </c>
      <c r="E6540">
        <v>164842</v>
      </c>
      <c r="F6540">
        <v>165837</v>
      </c>
      <c r="G6540">
        <v>164469</v>
      </c>
      <c r="H6540">
        <v>163669</v>
      </c>
    </row>
    <row r="6541" spans="1:8">
      <c r="A6541" t="s">
        <v>1700</v>
      </c>
      <c r="B6541" t="s">
        <v>374</v>
      </c>
      <c r="C6541" t="s">
        <v>161</v>
      </c>
      <c r="D6541">
        <v>6917</v>
      </c>
      <c r="E6541">
        <v>7413</v>
      </c>
      <c r="F6541">
        <v>7541</v>
      </c>
      <c r="G6541">
        <v>6685</v>
      </c>
      <c r="H6541">
        <v>7130</v>
      </c>
    </row>
    <row r="6542" spans="1:8">
      <c r="A6542" t="s">
        <v>1700</v>
      </c>
      <c r="B6542" t="s">
        <v>374</v>
      </c>
      <c r="C6542" t="s">
        <v>162</v>
      </c>
      <c r="D6542">
        <v>2717</v>
      </c>
      <c r="E6542">
        <v>6940</v>
      </c>
      <c r="F6542">
        <v>1984</v>
      </c>
      <c r="G6542">
        <v>1330</v>
      </c>
      <c r="H6542">
        <v>2065</v>
      </c>
    </row>
    <row r="6543" spans="1:8">
      <c r="A6543" t="s">
        <v>1700</v>
      </c>
      <c r="B6543" t="s">
        <v>374</v>
      </c>
      <c r="C6543" t="s">
        <v>163</v>
      </c>
      <c r="D6543">
        <v>22188</v>
      </c>
      <c r="E6543">
        <v>21488</v>
      </c>
      <c r="F6543">
        <v>22212</v>
      </c>
      <c r="G6543">
        <v>19734</v>
      </c>
      <c r="H6543">
        <v>21231</v>
      </c>
    </row>
    <row r="6544" spans="1:8">
      <c r="A6544" t="s">
        <v>1700</v>
      </c>
      <c r="B6544" t="s">
        <v>374</v>
      </c>
      <c r="C6544" t="s">
        <v>164</v>
      </c>
      <c r="D6544">
        <v>4038</v>
      </c>
      <c r="E6544">
        <v>4379</v>
      </c>
      <c r="F6544">
        <v>4053</v>
      </c>
      <c r="G6544">
        <v>3600</v>
      </c>
      <c r="H6544">
        <v>5472</v>
      </c>
    </row>
    <row r="6545" spans="1:8">
      <c r="A6545" t="s">
        <v>1700</v>
      </c>
      <c r="B6545" t="s">
        <v>374</v>
      </c>
      <c r="C6545" t="s">
        <v>165</v>
      </c>
      <c r="D6545">
        <v>190039</v>
      </c>
      <c r="E6545">
        <v>205062</v>
      </c>
      <c r="F6545">
        <v>201628</v>
      </c>
      <c r="G6545">
        <v>195819</v>
      </c>
      <c r="H6545">
        <v>199568</v>
      </c>
    </row>
    <row r="6546" spans="1:8">
      <c r="A6546" t="s">
        <v>1700</v>
      </c>
      <c r="B6546" t="s">
        <v>374</v>
      </c>
      <c r="C6546" t="s">
        <v>166</v>
      </c>
      <c r="D6546">
        <v>187321</v>
      </c>
      <c r="E6546">
        <v>198122</v>
      </c>
      <c r="F6546">
        <v>199644</v>
      </c>
      <c r="G6546">
        <v>194488</v>
      </c>
      <c r="H6546">
        <v>197503</v>
      </c>
    </row>
    <row r="6547" spans="1:8">
      <c r="A6547" t="s">
        <v>1700</v>
      </c>
      <c r="B6547" t="s">
        <v>374</v>
      </c>
      <c r="C6547" t="s">
        <v>167</v>
      </c>
      <c r="D6547">
        <v>2717</v>
      </c>
      <c r="E6547">
        <v>6940</v>
      </c>
      <c r="F6547">
        <v>1984</v>
      </c>
      <c r="G6547">
        <v>1330</v>
      </c>
      <c r="H6547">
        <v>2065</v>
      </c>
    </row>
    <row r="6548" spans="1:8">
      <c r="A6548" t="s">
        <v>1700</v>
      </c>
      <c r="B6548" t="s">
        <v>374</v>
      </c>
      <c r="C6548" t="s">
        <v>168</v>
      </c>
      <c r="D6548">
        <v>183047</v>
      </c>
      <c r="E6548">
        <v>198438</v>
      </c>
      <c r="F6548">
        <v>195308</v>
      </c>
      <c r="G6548">
        <v>189008</v>
      </c>
      <c r="H6548">
        <v>196613</v>
      </c>
    </row>
    <row r="6549" spans="1:8">
      <c r="A6549" t="s">
        <v>1700</v>
      </c>
      <c r="B6549" t="s">
        <v>374</v>
      </c>
      <c r="C6549" t="s">
        <v>169</v>
      </c>
      <c r="D6549">
        <v>0</v>
      </c>
      <c r="E6549">
        <v>0</v>
      </c>
      <c r="F6549">
        <v>0</v>
      </c>
      <c r="G6549">
        <v>0</v>
      </c>
      <c r="H6549">
        <v>0</v>
      </c>
    </row>
    <row r="6550" spans="1:8">
      <c r="A6550" t="s">
        <v>1700</v>
      </c>
      <c r="B6550" t="s">
        <v>374</v>
      </c>
      <c r="C6550" t="s">
        <v>1705</v>
      </c>
      <c r="D6550">
        <v>33036</v>
      </c>
      <c r="E6550">
        <v>34178</v>
      </c>
      <c r="F6550">
        <v>34860</v>
      </c>
      <c r="G6550">
        <v>35141</v>
      </c>
      <c r="H6550">
        <v>35020</v>
      </c>
    </row>
    <row r="6551" spans="1:8">
      <c r="A6551" t="s">
        <v>1700</v>
      </c>
      <c r="B6551" t="s">
        <v>374</v>
      </c>
      <c r="C6551" t="s">
        <v>170</v>
      </c>
      <c r="D6551">
        <v>4</v>
      </c>
      <c r="E6551">
        <v>5</v>
      </c>
      <c r="F6551">
        <v>0</v>
      </c>
      <c r="G6551">
        <v>0</v>
      </c>
      <c r="H6551">
        <v>0</v>
      </c>
    </row>
    <row r="6552" spans="1:8">
      <c r="A6552" t="s">
        <v>1700</v>
      </c>
      <c r="B6552" t="s">
        <v>374</v>
      </c>
      <c r="C6552" t="s">
        <v>171</v>
      </c>
      <c r="D6552">
        <v>133298</v>
      </c>
      <c r="E6552">
        <v>141352</v>
      </c>
      <c r="F6552">
        <v>146893</v>
      </c>
      <c r="G6552">
        <v>143645</v>
      </c>
      <c r="H6552">
        <v>144199</v>
      </c>
    </row>
    <row r="6553" spans="1:8">
      <c r="A6553" t="s">
        <v>1700</v>
      </c>
      <c r="B6553" t="s">
        <v>374</v>
      </c>
      <c r="C6553" t="s">
        <v>172</v>
      </c>
      <c r="D6553">
        <v>4</v>
      </c>
      <c r="E6553">
        <v>5</v>
      </c>
      <c r="F6553">
        <v>0</v>
      </c>
      <c r="G6553">
        <v>0</v>
      </c>
      <c r="H6553">
        <v>0</v>
      </c>
    </row>
    <row r="6554" spans="1:8">
      <c r="A6554" t="s">
        <v>1700</v>
      </c>
      <c r="B6554" t="s">
        <v>374</v>
      </c>
      <c r="C6554" t="s">
        <v>173</v>
      </c>
      <c r="D6554">
        <v>36493</v>
      </c>
      <c r="E6554">
        <v>37614</v>
      </c>
      <c r="F6554">
        <v>38252</v>
      </c>
      <c r="G6554">
        <v>33841</v>
      </c>
      <c r="H6554">
        <v>37928</v>
      </c>
    </row>
    <row r="6555" spans="1:8">
      <c r="A6555" t="s">
        <v>1700</v>
      </c>
      <c r="B6555" t="s">
        <v>374</v>
      </c>
      <c r="C6555" t="s">
        <v>174</v>
      </c>
      <c r="D6555">
        <v>793</v>
      </c>
      <c r="E6555">
        <v>832</v>
      </c>
      <c r="F6555">
        <v>834</v>
      </c>
      <c r="G6555">
        <v>834</v>
      </c>
      <c r="H6555">
        <v>852</v>
      </c>
    </row>
    <row r="6556" spans="1:8">
      <c r="A6556" t="s">
        <v>1700</v>
      </c>
      <c r="B6556" t="s">
        <v>374</v>
      </c>
      <c r="C6556" t="s">
        <v>175</v>
      </c>
      <c r="D6556">
        <v>435</v>
      </c>
      <c r="E6556">
        <v>459</v>
      </c>
      <c r="F6556">
        <v>454</v>
      </c>
      <c r="G6556">
        <v>456</v>
      </c>
      <c r="H6556">
        <v>453</v>
      </c>
    </row>
    <row r="6557" spans="1:8">
      <c r="A6557" t="s">
        <v>1700</v>
      </c>
      <c r="B6557" t="s">
        <v>374</v>
      </c>
      <c r="C6557" t="s">
        <v>176</v>
      </c>
      <c r="D6557">
        <v>0</v>
      </c>
      <c r="E6557">
        <v>0</v>
      </c>
      <c r="F6557">
        <v>0</v>
      </c>
      <c r="G6557">
        <v>0</v>
      </c>
      <c r="H6557">
        <v>0</v>
      </c>
    </row>
    <row r="6558" spans="1:8">
      <c r="A6558" t="s">
        <v>1700</v>
      </c>
      <c r="B6558" t="s">
        <v>374</v>
      </c>
      <c r="C6558" t="s">
        <v>177</v>
      </c>
      <c r="D6558">
        <v>37722</v>
      </c>
      <c r="E6558">
        <v>38905</v>
      </c>
      <c r="F6558">
        <v>39541</v>
      </c>
      <c r="G6558">
        <v>35132</v>
      </c>
      <c r="H6558">
        <v>39233</v>
      </c>
    </row>
    <row r="6559" spans="1:8">
      <c r="A6559" t="s">
        <v>1700</v>
      </c>
      <c r="B6559" t="s">
        <v>374</v>
      </c>
      <c r="C6559" t="s">
        <v>178</v>
      </c>
      <c r="D6559">
        <v>0</v>
      </c>
      <c r="E6559">
        <v>0</v>
      </c>
      <c r="F6559">
        <v>0</v>
      </c>
      <c r="G6559">
        <v>0</v>
      </c>
      <c r="H6559">
        <v>0</v>
      </c>
    </row>
    <row r="6560" spans="1:8">
      <c r="A6560" t="s">
        <v>1700</v>
      </c>
      <c r="B6560" t="s">
        <v>374</v>
      </c>
      <c r="C6560" t="s">
        <v>179</v>
      </c>
      <c r="D6560">
        <v>0</v>
      </c>
      <c r="E6560">
        <v>0</v>
      </c>
      <c r="F6560">
        <v>0</v>
      </c>
      <c r="G6560">
        <v>0</v>
      </c>
      <c r="H6560">
        <v>0</v>
      </c>
    </row>
    <row r="6561" spans="1:8">
      <c r="A6561" t="s">
        <v>1700</v>
      </c>
      <c r="B6561" t="s">
        <v>374</v>
      </c>
      <c r="C6561" t="s">
        <v>180</v>
      </c>
      <c r="D6561">
        <v>12</v>
      </c>
      <c r="E6561">
        <v>44</v>
      </c>
      <c r="F6561">
        <v>64</v>
      </c>
      <c r="G6561">
        <v>55</v>
      </c>
      <c r="H6561">
        <v>48</v>
      </c>
    </row>
    <row r="6562" spans="1:8">
      <c r="A6562" t="s">
        <v>1700</v>
      </c>
      <c r="B6562" t="s">
        <v>374</v>
      </c>
      <c r="C6562" t="s">
        <v>181</v>
      </c>
      <c r="D6562">
        <v>163402</v>
      </c>
      <c r="E6562">
        <v>168206</v>
      </c>
      <c r="F6562">
        <v>167778</v>
      </c>
      <c r="G6562">
        <v>156628</v>
      </c>
      <c r="H6562">
        <v>162803</v>
      </c>
    </row>
    <row r="6563" spans="1:8">
      <c r="A6563" t="s">
        <v>1700</v>
      </c>
      <c r="B6563" t="s">
        <v>374</v>
      </c>
      <c r="C6563" t="s">
        <v>182</v>
      </c>
      <c r="D6563">
        <v>93466</v>
      </c>
      <c r="E6563">
        <v>93330</v>
      </c>
      <c r="F6563">
        <v>93458</v>
      </c>
      <c r="G6563">
        <v>88126</v>
      </c>
      <c r="H6563">
        <v>92292</v>
      </c>
    </row>
    <row r="6564" spans="1:8">
      <c r="A6564" t="s">
        <v>1700</v>
      </c>
      <c r="B6564" t="s">
        <v>374</v>
      </c>
      <c r="C6564" t="s">
        <v>183</v>
      </c>
      <c r="D6564">
        <v>191529</v>
      </c>
      <c r="E6564">
        <v>210256</v>
      </c>
      <c r="F6564">
        <v>204218</v>
      </c>
      <c r="G6564">
        <v>200085</v>
      </c>
      <c r="H6564">
        <v>207841</v>
      </c>
    </row>
    <row r="6565" spans="1:8">
      <c r="A6565" t="s">
        <v>1700</v>
      </c>
      <c r="B6565" t="s">
        <v>374</v>
      </c>
      <c r="C6565" t="s">
        <v>184</v>
      </c>
      <c r="D6565">
        <v>448410</v>
      </c>
      <c r="E6565">
        <v>471837</v>
      </c>
      <c r="F6565">
        <v>465518</v>
      </c>
      <c r="G6565">
        <v>444894</v>
      </c>
      <c r="H6565">
        <v>462985</v>
      </c>
    </row>
    <row r="6566" spans="1:8">
      <c r="A6566" t="s">
        <v>1700</v>
      </c>
      <c r="B6566" t="s">
        <v>374</v>
      </c>
      <c r="C6566" t="s">
        <v>185</v>
      </c>
      <c r="D6566">
        <v>448410</v>
      </c>
      <c r="E6566">
        <v>471837</v>
      </c>
      <c r="F6566">
        <v>465518</v>
      </c>
      <c r="G6566">
        <v>444894</v>
      </c>
      <c r="H6566">
        <v>462985</v>
      </c>
    </row>
    <row r="6567" spans="1:8">
      <c r="A6567" t="s">
        <v>1700</v>
      </c>
      <c r="B6567" t="s">
        <v>374</v>
      </c>
      <c r="C6567" t="s">
        <v>186</v>
      </c>
      <c r="D6567">
        <v>0</v>
      </c>
      <c r="E6567">
        <v>0</v>
      </c>
      <c r="F6567">
        <v>0</v>
      </c>
      <c r="G6567">
        <v>0</v>
      </c>
      <c r="H6567">
        <v>0</v>
      </c>
    </row>
    <row r="6568" spans="1:8">
      <c r="A6568" t="s">
        <v>1700</v>
      </c>
      <c r="B6568" t="s">
        <v>374</v>
      </c>
      <c r="C6568" t="s">
        <v>187</v>
      </c>
      <c r="D6568">
        <v>0</v>
      </c>
      <c r="E6568">
        <v>0</v>
      </c>
      <c r="F6568">
        <v>0</v>
      </c>
      <c r="G6568">
        <v>0</v>
      </c>
      <c r="H6568">
        <v>0</v>
      </c>
    </row>
    <row r="6569" spans="1:8">
      <c r="A6569" t="s">
        <v>1700</v>
      </c>
      <c r="B6569" t="s">
        <v>374</v>
      </c>
      <c r="C6569" t="s">
        <v>1706</v>
      </c>
      <c r="D6569">
        <v>21644</v>
      </c>
      <c r="E6569">
        <v>22121</v>
      </c>
      <c r="F6569">
        <v>22316</v>
      </c>
      <c r="G6569">
        <v>21995</v>
      </c>
      <c r="H6569">
        <v>21318</v>
      </c>
    </row>
    <row r="6570" spans="1:8">
      <c r="A6570" t="s">
        <v>1700</v>
      </c>
      <c r="B6570" t="s">
        <v>374</v>
      </c>
      <c r="C6570" t="s">
        <v>188</v>
      </c>
      <c r="D6570">
        <v>1756709</v>
      </c>
      <c r="E6570">
        <v>1830617</v>
      </c>
      <c r="F6570">
        <v>1793403</v>
      </c>
      <c r="G6570">
        <v>1589171</v>
      </c>
      <c r="H6570">
        <v>1744745</v>
      </c>
    </row>
    <row r="6571" spans="1:8">
      <c r="A6571" t="s">
        <v>1700</v>
      </c>
      <c r="B6571" t="s">
        <v>374</v>
      </c>
      <c r="C6571" t="s">
        <v>189</v>
      </c>
      <c r="D6571">
        <v>0</v>
      </c>
      <c r="E6571">
        <v>0</v>
      </c>
      <c r="F6571">
        <v>0</v>
      </c>
      <c r="G6571">
        <v>0</v>
      </c>
      <c r="H6571">
        <v>0</v>
      </c>
    </row>
    <row r="6572" spans="1:8">
      <c r="A6572" t="s">
        <v>1700</v>
      </c>
      <c r="B6572" t="s">
        <v>374</v>
      </c>
      <c r="C6572" t="s">
        <v>190</v>
      </c>
      <c r="D6572">
        <v>0</v>
      </c>
      <c r="E6572">
        <v>0</v>
      </c>
      <c r="F6572">
        <v>0</v>
      </c>
      <c r="G6572">
        <v>0</v>
      </c>
      <c r="H6572">
        <v>0</v>
      </c>
    </row>
    <row r="6573" spans="1:8">
      <c r="A6573" t="s">
        <v>1700</v>
      </c>
      <c r="B6573" t="s">
        <v>374</v>
      </c>
      <c r="C6573" t="s">
        <v>191</v>
      </c>
      <c r="D6573">
        <v>0</v>
      </c>
      <c r="E6573">
        <v>0</v>
      </c>
      <c r="F6573">
        <v>0</v>
      </c>
      <c r="G6573">
        <v>0</v>
      </c>
      <c r="H6573">
        <v>0</v>
      </c>
    </row>
    <row r="6574" spans="1:8">
      <c r="A6574" t="s">
        <v>1700</v>
      </c>
      <c r="B6574" t="s">
        <v>374</v>
      </c>
      <c r="C6574" t="s">
        <v>192</v>
      </c>
      <c r="D6574">
        <v>548522.1</v>
      </c>
      <c r="E6574">
        <v>567836.19999999995</v>
      </c>
      <c r="F6574">
        <v>594521</v>
      </c>
      <c r="G6574">
        <v>598915.9</v>
      </c>
      <c r="H6574">
        <v>662120.80000000005</v>
      </c>
    </row>
    <row r="6575" spans="1:8">
      <c r="A6575" t="s">
        <v>1700</v>
      </c>
      <c r="B6575" t="s">
        <v>374</v>
      </c>
      <c r="C6575" t="s">
        <v>193</v>
      </c>
      <c r="D6575">
        <v>495221</v>
      </c>
      <c r="E6575">
        <v>501565</v>
      </c>
      <c r="F6575">
        <v>512835</v>
      </c>
      <c r="G6575">
        <v>506658</v>
      </c>
      <c r="H6575">
        <v>541934</v>
      </c>
    </row>
    <row r="6576" spans="1:8">
      <c r="A6576" t="s">
        <v>1700</v>
      </c>
      <c r="B6576" t="s">
        <v>374</v>
      </c>
      <c r="C6576" t="s">
        <v>194</v>
      </c>
      <c r="D6576">
        <v>0</v>
      </c>
      <c r="E6576">
        <v>0</v>
      </c>
      <c r="F6576">
        <v>0</v>
      </c>
      <c r="G6576">
        <v>0</v>
      </c>
      <c r="H6576">
        <v>0</v>
      </c>
    </row>
    <row r="6577" spans="1:8">
      <c r="A6577" t="s">
        <v>1700</v>
      </c>
      <c r="B6577" t="s">
        <v>374</v>
      </c>
      <c r="C6577" t="s">
        <v>195</v>
      </c>
      <c r="D6577">
        <v>0</v>
      </c>
      <c r="E6577">
        <v>0</v>
      </c>
      <c r="F6577">
        <v>0</v>
      </c>
      <c r="G6577">
        <v>0</v>
      </c>
      <c r="H6577">
        <v>0</v>
      </c>
    </row>
    <row r="6578" spans="1:8">
      <c r="A6578" t="s">
        <v>1700</v>
      </c>
      <c r="B6578" t="s">
        <v>374</v>
      </c>
      <c r="C6578" t="s">
        <v>1707</v>
      </c>
      <c r="D6578">
        <v>0</v>
      </c>
      <c r="E6578">
        <v>0</v>
      </c>
      <c r="F6578">
        <v>0</v>
      </c>
      <c r="G6578">
        <v>0</v>
      </c>
      <c r="H6578">
        <v>0</v>
      </c>
    </row>
    <row r="6579" spans="1:8">
      <c r="A6579" t="s">
        <v>1700</v>
      </c>
      <c r="B6579" t="s">
        <v>374</v>
      </c>
      <c r="C6579" t="s">
        <v>196</v>
      </c>
      <c r="D6579">
        <v>0</v>
      </c>
      <c r="E6579">
        <v>0</v>
      </c>
      <c r="F6579">
        <v>0</v>
      </c>
      <c r="G6579">
        <v>0</v>
      </c>
      <c r="H6579">
        <v>0</v>
      </c>
    </row>
    <row r="6580" spans="1:8">
      <c r="A6580" t="s">
        <v>1700</v>
      </c>
      <c r="B6580" t="s">
        <v>374</v>
      </c>
      <c r="C6580" t="s">
        <v>197</v>
      </c>
      <c r="D6580">
        <v>967</v>
      </c>
      <c r="E6580">
        <v>967</v>
      </c>
      <c r="F6580">
        <v>967</v>
      </c>
      <c r="G6580">
        <v>967</v>
      </c>
      <c r="H6580">
        <v>967</v>
      </c>
    </row>
    <row r="6581" spans="1:8">
      <c r="A6581" t="s">
        <v>1700</v>
      </c>
      <c r="B6581" t="s">
        <v>374</v>
      </c>
      <c r="C6581" t="s">
        <v>198</v>
      </c>
      <c r="D6581">
        <v>967</v>
      </c>
      <c r="E6581">
        <v>967</v>
      </c>
      <c r="F6581">
        <v>967</v>
      </c>
      <c r="G6581">
        <v>967</v>
      </c>
      <c r="H6581">
        <v>967</v>
      </c>
    </row>
    <row r="6582" spans="1:8">
      <c r="A6582" t="s">
        <v>1700</v>
      </c>
      <c r="B6582" t="s">
        <v>374</v>
      </c>
      <c r="C6582" t="s">
        <v>199</v>
      </c>
      <c r="D6582">
        <v>967</v>
      </c>
      <c r="E6582">
        <v>967</v>
      </c>
      <c r="F6582">
        <v>967</v>
      </c>
      <c r="G6582">
        <v>967</v>
      </c>
      <c r="H6582">
        <v>967</v>
      </c>
    </row>
    <row r="6583" spans="1:8">
      <c r="A6583" t="s">
        <v>1700</v>
      </c>
      <c r="B6583" t="s">
        <v>374</v>
      </c>
      <c r="C6583" t="s">
        <v>200</v>
      </c>
      <c r="D6583">
        <v>99</v>
      </c>
      <c r="E6583">
        <v>164</v>
      </c>
      <c r="F6583">
        <v>132</v>
      </c>
      <c r="G6583">
        <v>166</v>
      </c>
      <c r="H6583">
        <v>131</v>
      </c>
    </row>
    <row r="6584" spans="1:8">
      <c r="A6584" t="s">
        <v>1700</v>
      </c>
      <c r="B6584" t="s">
        <v>374</v>
      </c>
      <c r="C6584" t="s">
        <v>201</v>
      </c>
      <c r="D6584">
        <v>8185</v>
      </c>
      <c r="E6584">
        <v>7745</v>
      </c>
      <c r="F6584">
        <v>6886</v>
      </c>
      <c r="G6584">
        <v>9036</v>
      </c>
      <c r="H6584">
        <v>9131</v>
      </c>
    </row>
    <row r="6585" spans="1:8">
      <c r="A6585" t="s">
        <v>1700</v>
      </c>
      <c r="B6585" t="s">
        <v>374</v>
      </c>
      <c r="C6585" t="s">
        <v>202</v>
      </c>
      <c r="D6585">
        <v>8289</v>
      </c>
      <c r="E6585">
        <v>9340</v>
      </c>
      <c r="F6585">
        <v>8642</v>
      </c>
      <c r="G6585">
        <v>9229</v>
      </c>
      <c r="H6585">
        <v>9503</v>
      </c>
    </row>
    <row r="6586" spans="1:8">
      <c r="A6586" t="s">
        <v>1700</v>
      </c>
      <c r="B6586" t="s">
        <v>374</v>
      </c>
      <c r="C6586" t="s">
        <v>203</v>
      </c>
      <c r="D6586">
        <v>14227</v>
      </c>
      <c r="E6586">
        <v>18709</v>
      </c>
      <c r="F6586">
        <v>17644</v>
      </c>
      <c r="G6586">
        <v>15634</v>
      </c>
      <c r="H6586">
        <v>15567</v>
      </c>
    </row>
    <row r="6587" spans="1:8">
      <c r="A6587" t="s">
        <v>1700</v>
      </c>
      <c r="B6587" t="s">
        <v>374</v>
      </c>
      <c r="C6587" t="s">
        <v>204</v>
      </c>
      <c r="D6587">
        <v>30799</v>
      </c>
      <c r="E6587">
        <v>35958</v>
      </c>
      <c r="F6587">
        <v>33304</v>
      </c>
      <c r="G6587">
        <v>34065</v>
      </c>
      <c r="H6587">
        <v>34333</v>
      </c>
    </row>
    <row r="6588" spans="1:8">
      <c r="A6588" t="s">
        <v>1700</v>
      </c>
      <c r="B6588" t="s">
        <v>374</v>
      </c>
      <c r="C6588" t="s">
        <v>205</v>
      </c>
      <c r="D6588">
        <v>30799</v>
      </c>
      <c r="E6588">
        <v>35958</v>
      </c>
      <c r="F6588">
        <v>33304</v>
      </c>
      <c r="G6588">
        <v>34065</v>
      </c>
      <c r="H6588">
        <v>34333</v>
      </c>
    </row>
    <row r="6589" spans="1:8">
      <c r="A6589" t="s">
        <v>1700</v>
      </c>
      <c r="B6589" t="s">
        <v>374</v>
      </c>
      <c r="C6589" t="s">
        <v>1708</v>
      </c>
      <c r="D6589">
        <v>86</v>
      </c>
      <c r="E6589">
        <v>86</v>
      </c>
      <c r="F6589">
        <v>86</v>
      </c>
      <c r="G6589">
        <v>86</v>
      </c>
      <c r="H6589">
        <v>86</v>
      </c>
    </row>
    <row r="6590" spans="1:8">
      <c r="A6590" t="s">
        <v>1700</v>
      </c>
      <c r="B6590" t="s">
        <v>374</v>
      </c>
      <c r="C6590" t="s">
        <v>1709</v>
      </c>
      <c r="D6590">
        <v>2002</v>
      </c>
      <c r="E6590">
        <v>2002</v>
      </c>
      <c r="F6590">
        <v>2004</v>
      </c>
      <c r="G6590">
        <v>2009</v>
      </c>
      <c r="H6590">
        <v>2006</v>
      </c>
    </row>
    <row r="6591" spans="1:8">
      <c r="A6591" t="s">
        <v>1700</v>
      </c>
      <c r="B6591" t="s">
        <v>374</v>
      </c>
      <c r="C6591" t="s">
        <v>206</v>
      </c>
      <c r="D6591">
        <v>94</v>
      </c>
      <c r="E6591">
        <v>118</v>
      </c>
      <c r="F6591">
        <v>125</v>
      </c>
      <c r="G6591">
        <v>132</v>
      </c>
      <c r="H6591">
        <v>124</v>
      </c>
    </row>
    <row r="6592" spans="1:8">
      <c r="A6592" t="s">
        <v>1700</v>
      </c>
      <c r="B6592" t="s">
        <v>374</v>
      </c>
      <c r="C6592" t="s">
        <v>207</v>
      </c>
      <c r="D6592">
        <v>35062</v>
      </c>
      <c r="E6592">
        <v>59978</v>
      </c>
      <c r="F6592">
        <v>54922</v>
      </c>
      <c r="G6592">
        <v>69631</v>
      </c>
      <c r="H6592">
        <v>51284</v>
      </c>
    </row>
    <row r="6593" spans="1:8">
      <c r="A6593" t="s">
        <v>1700</v>
      </c>
      <c r="B6593" t="s">
        <v>374</v>
      </c>
      <c r="C6593" t="s">
        <v>208</v>
      </c>
      <c r="D6593">
        <v>0</v>
      </c>
      <c r="E6593">
        <v>0</v>
      </c>
      <c r="F6593">
        <v>0</v>
      </c>
      <c r="G6593">
        <v>0</v>
      </c>
      <c r="H6593">
        <v>0</v>
      </c>
    </row>
    <row r="6594" spans="1:8">
      <c r="A6594" t="s">
        <v>1700</v>
      </c>
      <c r="B6594" t="s">
        <v>374</v>
      </c>
      <c r="C6594" t="s">
        <v>209</v>
      </c>
      <c r="D6594">
        <v>35156</v>
      </c>
      <c r="E6594">
        <v>60096</v>
      </c>
      <c r="F6594">
        <v>55047</v>
      </c>
      <c r="G6594">
        <v>69763</v>
      </c>
      <c r="H6594">
        <v>51408</v>
      </c>
    </row>
    <row r="6595" spans="1:8">
      <c r="A6595" t="s">
        <v>1700</v>
      </c>
      <c r="B6595" t="s">
        <v>374</v>
      </c>
      <c r="C6595" t="s">
        <v>210</v>
      </c>
      <c r="D6595">
        <v>94</v>
      </c>
      <c r="E6595">
        <v>118</v>
      </c>
      <c r="F6595">
        <v>125</v>
      </c>
      <c r="G6595">
        <v>132</v>
      </c>
      <c r="H6595">
        <v>124</v>
      </c>
    </row>
    <row r="6596" spans="1:8">
      <c r="A6596" t="s">
        <v>1700</v>
      </c>
      <c r="B6596" t="s">
        <v>374</v>
      </c>
      <c r="C6596" t="s">
        <v>211</v>
      </c>
      <c r="D6596">
        <v>0</v>
      </c>
      <c r="E6596">
        <v>0</v>
      </c>
      <c r="F6596">
        <v>0</v>
      </c>
      <c r="G6596">
        <v>0</v>
      </c>
      <c r="H6596">
        <v>0</v>
      </c>
    </row>
    <row r="6597" spans="1:8">
      <c r="A6597" t="s">
        <v>1700</v>
      </c>
      <c r="B6597" t="s">
        <v>374</v>
      </c>
      <c r="C6597" t="s">
        <v>212</v>
      </c>
      <c r="D6597">
        <v>0</v>
      </c>
      <c r="E6597">
        <v>0</v>
      </c>
      <c r="F6597">
        <v>0</v>
      </c>
      <c r="G6597">
        <v>0</v>
      </c>
      <c r="H6597">
        <v>0</v>
      </c>
    </row>
    <row r="6598" spans="1:8">
      <c r="A6598" t="s">
        <v>1700</v>
      </c>
      <c r="B6598" t="s">
        <v>374</v>
      </c>
      <c r="C6598" t="s">
        <v>213</v>
      </c>
      <c r="D6598">
        <v>0</v>
      </c>
      <c r="E6598">
        <v>0</v>
      </c>
      <c r="F6598">
        <v>0</v>
      </c>
      <c r="G6598">
        <v>0</v>
      </c>
      <c r="H6598">
        <v>0</v>
      </c>
    </row>
    <row r="6599" spans="1:8">
      <c r="A6599" t="s">
        <v>1700</v>
      </c>
      <c r="B6599" t="s">
        <v>374</v>
      </c>
      <c r="C6599" t="s">
        <v>214</v>
      </c>
      <c r="D6599">
        <v>0</v>
      </c>
      <c r="E6599">
        <v>0</v>
      </c>
      <c r="F6599">
        <v>0</v>
      </c>
      <c r="G6599">
        <v>0</v>
      </c>
      <c r="H6599">
        <v>0</v>
      </c>
    </row>
    <row r="6600" spans="1:8">
      <c r="A6600" t="s">
        <v>1700</v>
      </c>
      <c r="B6600" t="s">
        <v>374</v>
      </c>
      <c r="C6600" t="s">
        <v>215</v>
      </c>
      <c r="D6600">
        <v>89253</v>
      </c>
      <c r="E6600">
        <v>89678</v>
      </c>
      <c r="F6600">
        <v>93087</v>
      </c>
      <c r="G6600">
        <v>65902</v>
      </c>
      <c r="H6600">
        <v>82032</v>
      </c>
    </row>
    <row r="6601" spans="1:8">
      <c r="A6601" t="s">
        <v>1700</v>
      </c>
      <c r="B6601" t="s">
        <v>374</v>
      </c>
      <c r="C6601" t="s">
        <v>216</v>
      </c>
      <c r="D6601">
        <v>89253</v>
      </c>
      <c r="E6601">
        <v>89678</v>
      </c>
      <c r="F6601">
        <v>93087</v>
      </c>
      <c r="G6601">
        <v>65902</v>
      </c>
      <c r="H6601">
        <v>82032</v>
      </c>
    </row>
    <row r="6602" spans="1:8">
      <c r="A6602" t="s">
        <v>1700</v>
      </c>
      <c r="B6602" t="s">
        <v>374</v>
      </c>
      <c r="C6602" t="s">
        <v>217</v>
      </c>
      <c r="D6602">
        <v>89253</v>
      </c>
      <c r="E6602">
        <v>89678</v>
      </c>
      <c r="F6602">
        <v>93087</v>
      </c>
      <c r="G6602">
        <v>65902</v>
      </c>
      <c r="H6602">
        <v>82032</v>
      </c>
    </row>
    <row r="6603" spans="1:8">
      <c r="A6603" t="s">
        <v>1700</v>
      </c>
      <c r="B6603" t="s">
        <v>374</v>
      </c>
      <c r="C6603" t="s">
        <v>218</v>
      </c>
      <c r="D6603">
        <v>38</v>
      </c>
      <c r="E6603">
        <v>38</v>
      </c>
      <c r="F6603">
        <v>36</v>
      </c>
      <c r="G6603">
        <v>32</v>
      </c>
      <c r="H6603">
        <v>49</v>
      </c>
    </row>
    <row r="6604" spans="1:8">
      <c r="A6604" t="s">
        <v>1700</v>
      </c>
      <c r="B6604" t="s">
        <v>374</v>
      </c>
      <c r="C6604" t="s">
        <v>219</v>
      </c>
      <c r="D6604">
        <v>13</v>
      </c>
      <c r="E6604">
        <v>8</v>
      </c>
      <c r="F6604">
        <v>5</v>
      </c>
      <c r="G6604">
        <v>8</v>
      </c>
      <c r="H6604">
        <v>14</v>
      </c>
    </row>
    <row r="6605" spans="1:8">
      <c r="A6605" t="s">
        <v>1700</v>
      </c>
      <c r="B6605" t="s">
        <v>374</v>
      </c>
      <c r="C6605" t="s">
        <v>220</v>
      </c>
      <c r="D6605">
        <v>675</v>
      </c>
      <c r="E6605">
        <v>708</v>
      </c>
      <c r="F6605">
        <v>846</v>
      </c>
      <c r="G6605">
        <v>862</v>
      </c>
      <c r="H6605">
        <v>832</v>
      </c>
    </row>
    <row r="6606" spans="1:8">
      <c r="A6606" t="s">
        <v>1700</v>
      </c>
      <c r="B6606" t="s">
        <v>374</v>
      </c>
      <c r="C6606" t="s">
        <v>221</v>
      </c>
      <c r="D6606">
        <v>726</v>
      </c>
      <c r="E6606">
        <v>754</v>
      </c>
      <c r="F6606">
        <v>887</v>
      </c>
      <c r="G6606">
        <v>902</v>
      </c>
      <c r="H6606">
        <v>895</v>
      </c>
    </row>
    <row r="6607" spans="1:8">
      <c r="A6607" t="s">
        <v>1700</v>
      </c>
      <c r="B6607" t="s">
        <v>374</v>
      </c>
      <c r="C6607" t="s">
        <v>222</v>
      </c>
      <c r="D6607">
        <v>726</v>
      </c>
      <c r="E6607">
        <v>754</v>
      </c>
      <c r="F6607">
        <v>887</v>
      </c>
      <c r="G6607">
        <v>902</v>
      </c>
      <c r="H6607">
        <v>895</v>
      </c>
    </row>
    <row r="6608" spans="1:8">
      <c r="A6608" t="s">
        <v>1700</v>
      </c>
      <c r="B6608" t="s">
        <v>374</v>
      </c>
      <c r="C6608" t="s">
        <v>223</v>
      </c>
      <c r="D6608">
        <v>23</v>
      </c>
      <c r="E6608">
        <v>85</v>
      </c>
      <c r="F6608">
        <v>121</v>
      </c>
      <c r="G6608">
        <v>103</v>
      </c>
      <c r="H6608">
        <v>91</v>
      </c>
    </row>
    <row r="6609" spans="1:8">
      <c r="A6609" t="s">
        <v>1700</v>
      </c>
      <c r="B6609" t="s">
        <v>374</v>
      </c>
      <c r="C6609" t="s">
        <v>224</v>
      </c>
      <c r="D6609">
        <v>313593</v>
      </c>
      <c r="E6609">
        <v>323380</v>
      </c>
      <c r="F6609">
        <v>319280</v>
      </c>
      <c r="G6609">
        <v>293033</v>
      </c>
      <c r="H6609">
        <v>307478</v>
      </c>
    </row>
    <row r="6610" spans="1:8">
      <c r="A6610" t="s">
        <v>1700</v>
      </c>
      <c r="B6610" t="s">
        <v>374</v>
      </c>
      <c r="C6610" t="s">
        <v>225</v>
      </c>
      <c r="D6610">
        <v>179375</v>
      </c>
      <c r="E6610">
        <v>179429</v>
      </c>
      <c r="F6610">
        <v>177849</v>
      </c>
      <c r="G6610">
        <v>164874</v>
      </c>
      <c r="H6610">
        <v>174308</v>
      </c>
    </row>
    <row r="6611" spans="1:8">
      <c r="A6611" t="s">
        <v>1700</v>
      </c>
      <c r="B6611" t="s">
        <v>374</v>
      </c>
      <c r="C6611" t="s">
        <v>226</v>
      </c>
      <c r="D6611">
        <v>367573</v>
      </c>
      <c r="E6611">
        <v>404221</v>
      </c>
      <c r="F6611">
        <v>388623</v>
      </c>
      <c r="G6611">
        <v>374336</v>
      </c>
      <c r="H6611">
        <v>392539</v>
      </c>
    </row>
    <row r="6612" spans="1:8">
      <c r="A6612" t="s">
        <v>1700</v>
      </c>
      <c r="B6612" t="s">
        <v>374</v>
      </c>
      <c r="C6612" t="s">
        <v>227</v>
      </c>
      <c r="D6612">
        <v>860564</v>
      </c>
      <c r="E6612">
        <v>907115</v>
      </c>
      <c r="F6612">
        <v>885873</v>
      </c>
      <c r="G6612">
        <v>832346</v>
      </c>
      <c r="H6612">
        <v>874417</v>
      </c>
    </row>
    <row r="6613" spans="1:8">
      <c r="A6613" t="s">
        <v>1700</v>
      </c>
      <c r="B6613" t="s">
        <v>374</v>
      </c>
      <c r="C6613" t="s">
        <v>228</v>
      </c>
      <c r="D6613">
        <v>860564</v>
      </c>
      <c r="E6613">
        <v>907115</v>
      </c>
      <c r="F6613">
        <v>885873</v>
      </c>
      <c r="G6613">
        <v>832346</v>
      </c>
      <c r="H6613">
        <v>874417</v>
      </c>
    </row>
    <row r="6614" spans="1:8">
      <c r="A6614" t="s">
        <v>1700</v>
      </c>
      <c r="B6614" t="s">
        <v>374</v>
      </c>
      <c r="C6614" t="s">
        <v>229</v>
      </c>
      <c r="D6614">
        <v>4004</v>
      </c>
      <c r="E6614">
        <v>3889</v>
      </c>
      <c r="F6614">
        <v>3778</v>
      </c>
      <c r="G6614">
        <v>3431</v>
      </c>
      <c r="H6614">
        <v>3509</v>
      </c>
    </row>
    <row r="6615" spans="1:8">
      <c r="A6615" t="s">
        <v>1700</v>
      </c>
      <c r="B6615" t="s">
        <v>374</v>
      </c>
      <c r="C6615" t="s">
        <v>230</v>
      </c>
      <c r="D6615">
        <v>3762</v>
      </c>
      <c r="E6615">
        <v>3549</v>
      </c>
      <c r="F6615">
        <v>3248</v>
      </c>
      <c r="G6615">
        <v>2984</v>
      </c>
      <c r="H6615">
        <v>3394</v>
      </c>
    </row>
    <row r="6616" spans="1:8">
      <c r="A6616" t="s">
        <v>1700</v>
      </c>
      <c r="B6616" t="s">
        <v>374</v>
      </c>
      <c r="C6616" t="s">
        <v>231</v>
      </c>
      <c r="D6616">
        <v>7767</v>
      </c>
      <c r="E6616">
        <v>7438</v>
      </c>
      <c r="F6616">
        <v>7027</v>
      </c>
      <c r="G6616">
        <v>6415</v>
      </c>
      <c r="H6616">
        <v>6903</v>
      </c>
    </row>
    <row r="6617" spans="1:8">
      <c r="A6617" t="s">
        <v>1700</v>
      </c>
      <c r="B6617" t="s">
        <v>374</v>
      </c>
      <c r="C6617" t="s">
        <v>232</v>
      </c>
      <c r="D6617">
        <v>7767</v>
      </c>
      <c r="E6617">
        <v>7438</v>
      </c>
      <c r="F6617">
        <v>7027</v>
      </c>
      <c r="G6617">
        <v>6415</v>
      </c>
      <c r="H6617">
        <v>6903</v>
      </c>
    </row>
    <row r="6618" spans="1:8">
      <c r="A6618" t="s">
        <v>1700</v>
      </c>
      <c r="B6618" t="s">
        <v>374</v>
      </c>
      <c r="C6618" t="s">
        <v>233</v>
      </c>
      <c r="D6618">
        <v>0</v>
      </c>
      <c r="E6618">
        <v>0</v>
      </c>
      <c r="F6618">
        <v>0</v>
      </c>
      <c r="G6618">
        <v>0</v>
      </c>
      <c r="H6618">
        <v>0</v>
      </c>
    </row>
    <row r="6619" spans="1:8">
      <c r="A6619" t="s">
        <v>1700</v>
      </c>
      <c r="B6619" t="s">
        <v>374</v>
      </c>
      <c r="C6619" t="s">
        <v>234</v>
      </c>
      <c r="D6619">
        <v>547965</v>
      </c>
      <c r="E6619">
        <v>547775</v>
      </c>
      <c r="F6619">
        <v>559983</v>
      </c>
      <c r="G6619">
        <v>497484</v>
      </c>
      <c r="H6619">
        <v>551186</v>
      </c>
    </row>
    <row r="6620" spans="1:8">
      <c r="A6620" t="s">
        <v>1700</v>
      </c>
      <c r="B6620" t="s">
        <v>374</v>
      </c>
      <c r="C6620" t="s">
        <v>235</v>
      </c>
      <c r="D6620">
        <v>11913</v>
      </c>
      <c r="E6620">
        <v>12116</v>
      </c>
      <c r="F6620">
        <v>12216</v>
      </c>
      <c r="G6620">
        <v>12267</v>
      </c>
      <c r="H6620">
        <v>12385</v>
      </c>
    </row>
    <row r="6621" spans="1:8">
      <c r="A6621" t="s">
        <v>1700</v>
      </c>
      <c r="B6621" t="s">
        <v>374</v>
      </c>
      <c r="C6621" t="s">
        <v>236</v>
      </c>
      <c r="D6621">
        <v>6539</v>
      </c>
      <c r="E6621">
        <v>6691</v>
      </c>
      <c r="F6621">
        <v>6650</v>
      </c>
      <c r="G6621">
        <v>6707</v>
      </c>
      <c r="H6621">
        <v>6581</v>
      </c>
    </row>
    <row r="6622" spans="1:8">
      <c r="A6622" t="s">
        <v>1700</v>
      </c>
      <c r="B6622" t="s">
        <v>374</v>
      </c>
      <c r="C6622" t="s">
        <v>237</v>
      </c>
      <c r="D6622">
        <v>566416</v>
      </c>
      <c r="E6622">
        <v>566581</v>
      </c>
      <c r="F6622">
        <v>578848</v>
      </c>
      <c r="G6622">
        <v>516458</v>
      </c>
      <c r="H6622">
        <v>570152</v>
      </c>
    </row>
    <row r="6623" spans="1:8">
      <c r="A6623" t="s">
        <v>1700</v>
      </c>
      <c r="B6623" t="s">
        <v>374</v>
      </c>
      <c r="C6623" t="s">
        <v>238</v>
      </c>
      <c r="D6623">
        <v>566416</v>
      </c>
      <c r="E6623">
        <v>566581</v>
      </c>
      <c r="F6623">
        <v>578848</v>
      </c>
      <c r="G6623">
        <v>516458</v>
      </c>
      <c r="H6623">
        <v>570152</v>
      </c>
    </row>
    <row r="6624" spans="1:8">
      <c r="A6624" t="s">
        <v>1700</v>
      </c>
      <c r="B6624" t="s">
        <v>374</v>
      </c>
      <c r="C6624" t="s">
        <v>239</v>
      </c>
      <c r="D6624">
        <v>528694</v>
      </c>
      <c r="E6624">
        <v>527676</v>
      </c>
      <c r="F6624">
        <v>539308</v>
      </c>
      <c r="G6624">
        <v>481326</v>
      </c>
      <c r="H6624">
        <v>530919</v>
      </c>
    </row>
    <row r="6625" spans="1:8">
      <c r="A6625" t="s">
        <v>1700</v>
      </c>
      <c r="B6625" t="s">
        <v>374</v>
      </c>
      <c r="C6625" t="s">
        <v>240</v>
      </c>
      <c r="D6625">
        <v>2562</v>
      </c>
      <c r="E6625">
        <v>2551</v>
      </c>
      <c r="F6625">
        <v>2322</v>
      </c>
      <c r="G6625">
        <v>2199</v>
      </c>
      <c r="H6625">
        <v>2201</v>
      </c>
    </row>
    <row r="6626" spans="1:8">
      <c r="A6626" t="s">
        <v>1700</v>
      </c>
      <c r="B6626" t="s">
        <v>374</v>
      </c>
      <c r="C6626" t="s">
        <v>241</v>
      </c>
      <c r="D6626">
        <v>0</v>
      </c>
      <c r="E6626">
        <v>0</v>
      </c>
      <c r="F6626">
        <v>0</v>
      </c>
      <c r="G6626">
        <v>0</v>
      </c>
      <c r="H6626">
        <v>0</v>
      </c>
    </row>
    <row r="6627" spans="1:8">
      <c r="A6627" t="s">
        <v>1700</v>
      </c>
      <c r="B6627" t="s">
        <v>374</v>
      </c>
      <c r="C6627" t="s">
        <v>242</v>
      </c>
      <c r="D6627">
        <v>3412</v>
      </c>
      <c r="E6627">
        <v>4398</v>
      </c>
      <c r="F6627">
        <v>4351</v>
      </c>
      <c r="G6627">
        <v>4982</v>
      </c>
      <c r="H6627">
        <v>4932</v>
      </c>
    </row>
    <row r="6628" spans="1:8">
      <c r="A6628" t="s">
        <v>1700</v>
      </c>
      <c r="B6628" t="s">
        <v>374</v>
      </c>
      <c r="C6628" t="s">
        <v>243</v>
      </c>
      <c r="D6628">
        <v>55651</v>
      </c>
      <c r="E6628">
        <v>59693</v>
      </c>
      <c r="F6628">
        <v>59111</v>
      </c>
      <c r="G6628">
        <v>53900</v>
      </c>
      <c r="H6628">
        <v>58641</v>
      </c>
    </row>
    <row r="6629" spans="1:8">
      <c r="A6629" t="s">
        <v>1700</v>
      </c>
      <c r="B6629" t="s">
        <v>374</v>
      </c>
      <c r="C6629" t="s">
        <v>244</v>
      </c>
      <c r="D6629">
        <v>288294</v>
      </c>
      <c r="E6629">
        <v>339597</v>
      </c>
      <c r="F6629">
        <v>313003</v>
      </c>
      <c r="G6629">
        <v>313394</v>
      </c>
      <c r="H6629">
        <v>373097</v>
      </c>
    </row>
    <row r="6630" spans="1:8">
      <c r="A6630" t="s">
        <v>1700</v>
      </c>
      <c r="B6630" t="s">
        <v>374</v>
      </c>
      <c r="C6630" t="s">
        <v>1710</v>
      </c>
      <c r="D6630">
        <v>10770</v>
      </c>
      <c r="E6630">
        <v>11113</v>
      </c>
      <c r="F6630">
        <v>11425</v>
      </c>
      <c r="G6630">
        <v>11558</v>
      </c>
      <c r="H6630">
        <v>11558</v>
      </c>
    </row>
    <row r="6631" spans="1:8">
      <c r="A6631" t="s">
        <v>1700</v>
      </c>
      <c r="B6631" t="s">
        <v>374</v>
      </c>
      <c r="C6631" t="s">
        <v>245</v>
      </c>
      <c r="D6631">
        <v>111220</v>
      </c>
      <c r="E6631">
        <v>120207</v>
      </c>
      <c r="F6631">
        <v>122857</v>
      </c>
      <c r="G6631">
        <v>119142</v>
      </c>
      <c r="H6631">
        <v>126374</v>
      </c>
    </row>
    <row r="6632" spans="1:8">
      <c r="A6632" t="s">
        <v>1700</v>
      </c>
      <c r="B6632" t="s">
        <v>374</v>
      </c>
      <c r="C6632" t="s">
        <v>246</v>
      </c>
      <c r="D6632">
        <v>62080</v>
      </c>
      <c r="E6632">
        <v>75414</v>
      </c>
      <c r="F6632">
        <v>70083</v>
      </c>
      <c r="G6632">
        <v>66153</v>
      </c>
      <c r="H6632">
        <v>74510</v>
      </c>
    </row>
    <row r="6633" spans="1:8">
      <c r="A6633" t="s">
        <v>1700</v>
      </c>
      <c r="B6633" t="s">
        <v>374</v>
      </c>
      <c r="C6633" t="s">
        <v>247</v>
      </c>
      <c r="D6633">
        <v>520659</v>
      </c>
      <c r="E6633">
        <v>599308</v>
      </c>
      <c r="F6633">
        <v>569405</v>
      </c>
      <c r="G6633">
        <v>557570</v>
      </c>
      <c r="H6633">
        <v>637553</v>
      </c>
    </row>
    <row r="6634" spans="1:8">
      <c r="A6634" t="s">
        <v>1700</v>
      </c>
      <c r="B6634" t="s">
        <v>374</v>
      </c>
      <c r="C6634" t="s">
        <v>248</v>
      </c>
      <c r="D6634">
        <v>50.7</v>
      </c>
      <c r="E6634">
        <v>57.7</v>
      </c>
      <c r="F6634">
        <v>54.2</v>
      </c>
      <c r="G6634">
        <v>53.4</v>
      </c>
      <c r="H6634">
        <v>60.3</v>
      </c>
    </row>
    <row r="6635" spans="1:8">
      <c r="A6635" t="s">
        <v>1700</v>
      </c>
      <c r="B6635" t="s">
        <v>374</v>
      </c>
      <c r="C6635" t="s">
        <v>249</v>
      </c>
      <c r="D6635">
        <v>232364</v>
      </c>
      <c r="E6635">
        <v>259712</v>
      </c>
      <c r="F6635">
        <v>256401</v>
      </c>
      <c r="G6635">
        <v>244177</v>
      </c>
      <c r="H6635">
        <v>264456</v>
      </c>
    </row>
    <row r="6636" spans="1:8">
      <c r="A6636" t="s">
        <v>1700</v>
      </c>
      <c r="B6636" t="s">
        <v>374</v>
      </c>
      <c r="C6636" t="s">
        <v>250</v>
      </c>
      <c r="D6636">
        <v>520659</v>
      </c>
      <c r="E6636">
        <v>599308</v>
      </c>
      <c r="F6636">
        <v>569405</v>
      </c>
      <c r="G6636">
        <v>557570</v>
      </c>
      <c r="H6636">
        <v>637553</v>
      </c>
    </row>
    <row r="6637" spans="1:8">
      <c r="A6637" t="s">
        <v>1700</v>
      </c>
      <c r="B6637" t="s">
        <v>374</v>
      </c>
      <c r="C6637" t="s">
        <v>251</v>
      </c>
      <c r="D6637">
        <v>443192</v>
      </c>
      <c r="E6637">
        <v>439915</v>
      </c>
      <c r="F6637">
        <v>437683</v>
      </c>
      <c r="G6637">
        <v>442166</v>
      </c>
      <c r="H6637">
        <v>450408</v>
      </c>
    </row>
    <row r="6638" spans="1:8">
      <c r="A6638" t="s">
        <v>1700</v>
      </c>
      <c r="B6638" t="s">
        <v>374</v>
      </c>
      <c r="C6638" t="s">
        <v>252</v>
      </c>
      <c r="D6638">
        <v>443192</v>
      </c>
      <c r="E6638">
        <v>439915</v>
      </c>
      <c r="F6638">
        <v>437683</v>
      </c>
      <c r="G6638">
        <v>442166</v>
      </c>
      <c r="H6638">
        <v>450408</v>
      </c>
    </row>
    <row r="6639" spans="1:8">
      <c r="A6639" t="s">
        <v>1700</v>
      </c>
      <c r="B6639" t="s">
        <v>374</v>
      </c>
      <c r="C6639" t="s">
        <v>1711</v>
      </c>
      <c r="D6639">
        <v>5118</v>
      </c>
      <c r="E6639">
        <v>5150</v>
      </c>
      <c r="F6639">
        <v>5150</v>
      </c>
      <c r="G6639">
        <v>5150</v>
      </c>
      <c r="H6639">
        <v>5150</v>
      </c>
    </row>
    <row r="6640" spans="1:8">
      <c r="A6640" t="s">
        <v>1700</v>
      </c>
      <c r="B6640" t="s">
        <v>374</v>
      </c>
      <c r="C6640" t="s">
        <v>253</v>
      </c>
      <c r="D6640">
        <v>0</v>
      </c>
      <c r="E6640">
        <v>0</v>
      </c>
      <c r="F6640">
        <v>0</v>
      </c>
      <c r="G6640">
        <v>0</v>
      </c>
      <c r="H6640">
        <v>0</v>
      </c>
    </row>
    <row r="6641" spans="1:8">
      <c r="A6641" t="s">
        <v>1700</v>
      </c>
      <c r="B6641" t="s">
        <v>374</v>
      </c>
      <c r="C6641" t="s">
        <v>1712</v>
      </c>
      <c r="D6641">
        <v>0</v>
      </c>
      <c r="E6641">
        <v>0</v>
      </c>
      <c r="F6641">
        <v>0</v>
      </c>
      <c r="G6641">
        <v>0</v>
      </c>
      <c r="H6641">
        <v>0</v>
      </c>
    </row>
    <row r="6642" spans="1:8">
      <c r="A6642" t="s">
        <v>1700</v>
      </c>
      <c r="B6642" t="s">
        <v>374</v>
      </c>
      <c r="C6642" t="s">
        <v>1713</v>
      </c>
      <c r="D6642">
        <v>7174</v>
      </c>
      <c r="E6642">
        <v>6928</v>
      </c>
      <c r="F6642">
        <v>6752</v>
      </c>
      <c r="G6642">
        <v>6198</v>
      </c>
      <c r="H6642">
        <v>6103</v>
      </c>
    </row>
    <row r="6643" spans="1:8">
      <c r="A6643" t="s">
        <v>1700</v>
      </c>
      <c r="B6643" t="s">
        <v>374</v>
      </c>
      <c r="C6643" t="s">
        <v>1714</v>
      </c>
      <c r="D6643">
        <v>0</v>
      </c>
      <c r="E6643">
        <v>0</v>
      </c>
      <c r="F6643">
        <v>0</v>
      </c>
      <c r="G6643">
        <v>0</v>
      </c>
      <c r="H6643">
        <v>1083</v>
      </c>
    </row>
    <row r="6644" spans="1:8">
      <c r="A6644" t="s">
        <v>1700</v>
      </c>
      <c r="B6644" t="s">
        <v>374</v>
      </c>
      <c r="C6644" t="s">
        <v>254</v>
      </c>
      <c r="D6644">
        <v>7174</v>
      </c>
      <c r="E6644">
        <v>6928</v>
      </c>
      <c r="F6644">
        <v>6752</v>
      </c>
      <c r="G6644">
        <v>6198</v>
      </c>
      <c r="H6644">
        <v>6103</v>
      </c>
    </row>
    <row r="6645" spans="1:8">
      <c r="A6645" t="s">
        <v>1700</v>
      </c>
      <c r="B6645" t="s">
        <v>374</v>
      </c>
      <c r="C6645" t="s">
        <v>255</v>
      </c>
      <c r="D6645">
        <v>7174</v>
      </c>
      <c r="E6645">
        <v>6928</v>
      </c>
      <c r="F6645">
        <v>6752</v>
      </c>
      <c r="G6645">
        <v>6198</v>
      </c>
      <c r="H6645">
        <v>7187</v>
      </c>
    </row>
    <row r="6646" spans="1:8">
      <c r="A6646" t="s">
        <v>1700</v>
      </c>
      <c r="B6646" t="s">
        <v>374</v>
      </c>
      <c r="C6646" t="s">
        <v>256</v>
      </c>
      <c r="D6646">
        <v>7174</v>
      </c>
      <c r="E6646">
        <v>6928</v>
      </c>
      <c r="F6646">
        <v>6752</v>
      </c>
      <c r="G6646">
        <v>6198</v>
      </c>
      <c r="H6646">
        <v>7187</v>
      </c>
    </row>
    <row r="6647" spans="1:8">
      <c r="A6647" t="s">
        <v>1700</v>
      </c>
      <c r="B6647" t="s">
        <v>374</v>
      </c>
      <c r="C6647" t="s">
        <v>1715</v>
      </c>
      <c r="D6647">
        <v>54</v>
      </c>
      <c r="E6647">
        <v>54</v>
      </c>
      <c r="F6647">
        <v>54</v>
      </c>
      <c r="G6647">
        <v>54</v>
      </c>
      <c r="H6647">
        <v>54</v>
      </c>
    </row>
    <row r="6648" spans="1:8">
      <c r="A6648" t="s">
        <v>1700</v>
      </c>
      <c r="B6648" t="s">
        <v>374</v>
      </c>
      <c r="C6648" t="s">
        <v>257</v>
      </c>
      <c r="D6648">
        <v>48061</v>
      </c>
      <c r="E6648">
        <v>48601</v>
      </c>
      <c r="F6648">
        <v>39018</v>
      </c>
      <c r="G6648">
        <v>30813</v>
      </c>
      <c r="H6648">
        <v>35126</v>
      </c>
    </row>
    <row r="6649" spans="1:8">
      <c r="A6649" t="s">
        <v>1700</v>
      </c>
      <c r="B6649" t="s">
        <v>374</v>
      </c>
      <c r="C6649" t="s">
        <v>258</v>
      </c>
      <c r="D6649">
        <v>53273</v>
      </c>
      <c r="E6649">
        <v>53749</v>
      </c>
      <c r="F6649">
        <v>44224</v>
      </c>
      <c r="G6649">
        <v>35652</v>
      </c>
      <c r="H6649">
        <v>41191</v>
      </c>
    </row>
    <row r="6650" spans="1:8">
      <c r="A6650" t="s">
        <v>1700</v>
      </c>
      <c r="B6650" t="s">
        <v>374</v>
      </c>
      <c r="C6650" t="s">
        <v>259</v>
      </c>
      <c r="D6650">
        <v>53273</v>
      </c>
      <c r="E6650">
        <v>53749</v>
      </c>
      <c r="F6650">
        <v>44224</v>
      </c>
      <c r="G6650">
        <v>35652</v>
      </c>
      <c r="H6650">
        <v>41191</v>
      </c>
    </row>
    <row r="6651" spans="1:8">
      <c r="A6651" t="s">
        <v>1700</v>
      </c>
      <c r="B6651" t="s">
        <v>374</v>
      </c>
      <c r="C6651" t="s">
        <v>260</v>
      </c>
      <c r="D6651">
        <v>796169</v>
      </c>
      <c r="E6651">
        <v>807033</v>
      </c>
      <c r="F6651">
        <v>823630</v>
      </c>
      <c r="G6651">
        <v>731973</v>
      </c>
      <c r="H6651">
        <v>802412</v>
      </c>
    </row>
    <row r="6652" spans="1:8">
      <c r="A6652" t="s">
        <v>1700</v>
      </c>
      <c r="B6652" t="s">
        <v>374</v>
      </c>
      <c r="C6652" t="s">
        <v>261</v>
      </c>
      <c r="D6652">
        <v>27053</v>
      </c>
      <c r="E6652">
        <v>27318</v>
      </c>
      <c r="F6652">
        <v>26679</v>
      </c>
      <c r="G6652">
        <v>28020</v>
      </c>
      <c r="H6652">
        <v>28699</v>
      </c>
    </row>
    <row r="6653" spans="1:8">
      <c r="A6653" t="s">
        <v>1700</v>
      </c>
      <c r="B6653" t="s">
        <v>374</v>
      </c>
      <c r="C6653" t="s">
        <v>262</v>
      </c>
      <c r="D6653">
        <v>2717</v>
      </c>
      <c r="E6653">
        <v>6940</v>
      </c>
      <c r="F6653">
        <v>1984</v>
      </c>
      <c r="G6653">
        <v>1330</v>
      </c>
      <c r="H6653">
        <v>2065</v>
      </c>
    </row>
    <row r="6654" spans="1:8">
      <c r="A6654" t="s">
        <v>1700</v>
      </c>
      <c r="B6654" t="s">
        <v>374</v>
      </c>
      <c r="C6654" t="s">
        <v>1716</v>
      </c>
      <c r="D6654">
        <v>338</v>
      </c>
      <c r="E6654">
        <v>503</v>
      </c>
      <c r="F6654">
        <v>502</v>
      </c>
      <c r="G6654">
        <v>502</v>
      </c>
      <c r="H6654">
        <v>502</v>
      </c>
    </row>
    <row r="6655" spans="1:8">
      <c r="A6655" t="s">
        <v>1700</v>
      </c>
      <c r="B6655" t="s">
        <v>374</v>
      </c>
      <c r="C6655" t="s">
        <v>263</v>
      </c>
      <c r="D6655">
        <v>85599</v>
      </c>
      <c r="E6655">
        <v>86631</v>
      </c>
      <c r="F6655">
        <v>76870</v>
      </c>
      <c r="G6655">
        <v>68219</v>
      </c>
      <c r="H6655">
        <v>72916</v>
      </c>
    </row>
    <row r="6656" spans="1:8">
      <c r="A6656" t="s">
        <v>1700</v>
      </c>
      <c r="B6656" t="s">
        <v>374</v>
      </c>
      <c r="C6656" t="s">
        <v>264</v>
      </c>
      <c r="D6656">
        <v>18940</v>
      </c>
      <c r="E6656">
        <v>23796</v>
      </c>
      <c r="F6656">
        <v>22543</v>
      </c>
      <c r="G6656">
        <v>20096</v>
      </c>
      <c r="H6656">
        <v>21871</v>
      </c>
    </row>
    <row r="6657" spans="1:8">
      <c r="A6657" t="s">
        <v>1700</v>
      </c>
      <c r="B6657" t="s">
        <v>374</v>
      </c>
      <c r="C6657" t="s">
        <v>265</v>
      </c>
      <c r="D6657">
        <v>930477</v>
      </c>
      <c r="E6657">
        <v>951719</v>
      </c>
      <c r="F6657">
        <v>951705</v>
      </c>
      <c r="G6657">
        <v>849639</v>
      </c>
      <c r="H6657">
        <v>927962</v>
      </c>
    </row>
    <row r="6658" spans="1:8">
      <c r="A6658" t="s">
        <v>1700</v>
      </c>
      <c r="B6658" t="s">
        <v>374</v>
      </c>
      <c r="C6658" t="s">
        <v>266</v>
      </c>
      <c r="D6658">
        <v>90.6</v>
      </c>
      <c r="E6658">
        <v>91.6</v>
      </c>
      <c r="F6658">
        <v>90.6</v>
      </c>
      <c r="G6658">
        <v>81.3</v>
      </c>
      <c r="H6658">
        <v>87.8</v>
      </c>
    </row>
    <row r="6659" spans="1:8">
      <c r="A6659" t="s">
        <v>1700</v>
      </c>
      <c r="B6659" t="s">
        <v>374</v>
      </c>
      <c r="C6659" t="s">
        <v>267</v>
      </c>
      <c r="D6659">
        <v>927760</v>
      </c>
      <c r="E6659">
        <v>944779</v>
      </c>
      <c r="F6659">
        <v>949721</v>
      </c>
      <c r="G6659">
        <v>848308</v>
      </c>
      <c r="H6659">
        <v>925897</v>
      </c>
    </row>
    <row r="6660" spans="1:8">
      <c r="A6660" t="s">
        <v>1700</v>
      </c>
      <c r="B6660" t="s">
        <v>374</v>
      </c>
      <c r="C6660" t="s">
        <v>268</v>
      </c>
      <c r="D6660">
        <v>0</v>
      </c>
      <c r="E6660">
        <v>0</v>
      </c>
      <c r="F6660">
        <v>0</v>
      </c>
      <c r="G6660">
        <v>0</v>
      </c>
      <c r="H6660">
        <v>0</v>
      </c>
    </row>
    <row r="6661" spans="1:8">
      <c r="A6661" t="s">
        <v>1700</v>
      </c>
      <c r="B6661" t="s">
        <v>374</v>
      </c>
      <c r="C6661" t="s">
        <v>269</v>
      </c>
      <c r="D6661">
        <v>0</v>
      </c>
      <c r="E6661">
        <v>0</v>
      </c>
      <c r="F6661">
        <v>0</v>
      </c>
      <c r="G6661">
        <v>0</v>
      </c>
      <c r="H6661">
        <v>0</v>
      </c>
    </row>
    <row r="6662" spans="1:8">
      <c r="A6662" t="s">
        <v>1700</v>
      </c>
      <c r="B6662" t="s">
        <v>374</v>
      </c>
      <c r="C6662" t="s">
        <v>270</v>
      </c>
      <c r="D6662">
        <v>0</v>
      </c>
      <c r="E6662">
        <v>0</v>
      </c>
      <c r="F6662">
        <v>0</v>
      </c>
      <c r="G6662">
        <v>0</v>
      </c>
      <c r="H6662">
        <v>0</v>
      </c>
    </row>
    <row r="6663" spans="1:8">
      <c r="A6663" t="s">
        <v>1700</v>
      </c>
      <c r="B6663" t="s">
        <v>374</v>
      </c>
      <c r="C6663" t="s">
        <v>271</v>
      </c>
      <c r="D6663">
        <v>0</v>
      </c>
      <c r="E6663">
        <v>0</v>
      </c>
      <c r="F6663">
        <v>0</v>
      </c>
      <c r="G6663">
        <v>0</v>
      </c>
      <c r="H6663">
        <v>0</v>
      </c>
    </row>
    <row r="6664" spans="1:8">
      <c r="A6664" t="s">
        <v>1700</v>
      </c>
      <c r="B6664" t="s">
        <v>374</v>
      </c>
      <c r="C6664" t="s">
        <v>272</v>
      </c>
      <c r="D6664">
        <v>0</v>
      </c>
      <c r="E6664">
        <v>0</v>
      </c>
      <c r="F6664">
        <v>0</v>
      </c>
      <c r="G6664">
        <v>0</v>
      </c>
      <c r="H6664">
        <v>0</v>
      </c>
    </row>
    <row r="6665" spans="1:8">
      <c r="A6665" t="s">
        <v>1700</v>
      </c>
      <c r="B6665" t="s">
        <v>374</v>
      </c>
      <c r="C6665" t="s">
        <v>273</v>
      </c>
      <c r="D6665">
        <v>0</v>
      </c>
      <c r="E6665">
        <v>0</v>
      </c>
      <c r="F6665">
        <v>0</v>
      </c>
      <c r="G6665">
        <v>0</v>
      </c>
      <c r="H6665">
        <v>0</v>
      </c>
    </row>
    <row r="6666" spans="1:8">
      <c r="A6666" t="s">
        <v>1700</v>
      </c>
      <c r="B6666" t="s">
        <v>374</v>
      </c>
      <c r="C6666" t="s">
        <v>274</v>
      </c>
      <c r="D6666">
        <v>885764</v>
      </c>
      <c r="E6666">
        <v>906189</v>
      </c>
      <c r="F6666">
        <v>905845</v>
      </c>
      <c r="G6666">
        <v>807695</v>
      </c>
      <c r="H6666">
        <v>884691</v>
      </c>
    </row>
    <row r="6667" spans="1:8">
      <c r="A6667" t="s">
        <v>1700</v>
      </c>
      <c r="B6667" t="s">
        <v>374</v>
      </c>
      <c r="C6667" t="s">
        <v>275</v>
      </c>
      <c r="D6667">
        <v>0</v>
      </c>
      <c r="E6667">
        <v>0</v>
      </c>
      <c r="F6667">
        <v>0</v>
      </c>
      <c r="G6667">
        <v>0</v>
      </c>
      <c r="H6667">
        <v>0</v>
      </c>
    </row>
    <row r="6668" spans="1:8">
      <c r="A6668" t="s">
        <v>1700</v>
      </c>
      <c r="B6668" t="s">
        <v>374</v>
      </c>
      <c r="C6668" t="s">
        <v>276</v>
      </c>
      <c r="D6668">
        <v>0</v>
      </c>
      <c r="E6668">
        <v>0</v>
      </c>
      <c r="F6668">
        <v>0</v>
      </c>
      <c r="G6668">
        <v>0</v>
      </c>
      <c r="H6668">
        <v>0</v>
      </c>
    </row>
    <row r="6669" spans="1:8">
      <c r="A6669" t="s">
        <v>1700</v>
      </c>
      <c r="B6669" t="s">
        <v>374</v>
      </c>
      <c r="C6669" t="s">
        <v>277</v>
      </c>
      <c r="D6669">
        <v>99</v>
      </c>
      <c r="E6669">
        <v>164</v>
      </c>
      <c r="F6669">
        <v>132</v>
      </c>
      <c r="G6669">
        <v>166</v>
      </c>
      <c r="H6669">
        <v>131</v>
      </c>
    </row>
    <row r="6670" spans="1:8">
      <c r="A6670" t="s">
        <v>1700</v>
      </c>
      <c r="B6670" t="s">
        <v>374</v>
      </c>
      <c r="C6670" t="s">
        <v>278</v>
      </c>
      <c r="D6670">
        <v>8185</v>
      </c>
      <c r="E6670">
        <v>7745</v>
      </c>
      <c r="F6670">
        <v>6886</v>
      </c>
      <c r="G6670">
        <v>9036</v>
      </c>
      <c r="H6670">
        <v>9131</v>
      </c>
    </row>
    <row r="6671" spans="1:8">
      <c r="A6671" t="s">
        <v>1700</v>
      </c>
      <c r="B6671" t="s">
        <v>374</v>
      </c>
      <c r="C6671" t="s">
        <v>279</v>
      </c>
      <c r="D6671">
        <v>8289</v>
      </c>
      <c r="E6671">
        <v>9340</v>
      </c>
      <c r="F6671">
        <v>8642</v>
      </c>
      <c r="G6671">
        <v>9229</v>
      </c>
      <c r="H6671">
        <v>9503</v>
      </c>
    </row>
    <row r="6672" spans="1:8">
      <c r="A6672" t="s">
        <v>1700</v>
      </c>
      <c r="B6672" t="s">
        <v>374</v>
      </c>
      <c r="C6672" t="s">
        <v>280</v>
      </c>
      <c r="D6672">
        <v>14227</v>
      </c>
      <c r="E6672">
        <v>18709</v>
      </c>
      <c r="F6672">
        <v>17644</v>
      </c>
      <c r="G6672">
        <v>15634</v>
      </c>
      <c r="H6672">
        <v>15567</v>
      </c>
    </row>
    <row r="6673" spans="1:8">
      <c r="A6673" t="s">
        <v>1700</v>
      </c>
      <c r="B6673" t="s">
        <v>374</v>
      </c>
      <c r="C6673" t="s">
        <v>281</v>
      </c>
      <c r="D6673">
        <v>30799</v>
      </c>
      <c r="E6673">
        <v>35958</v>
      </c>
      <c r="F6673">
        <v>33304</v>
      </c>
      <c r="G6673">
        <v>34065</v>
      </c>
      <c r="H6673">
        <v>34333</v>
      </c>
    </row>
    <row r="6674" spans="1:8">
      <c r="A6674" t="s">
        <v>1700</v>
      </c>
      <c r="B6674" t="s">
        <v>374</v>
      </c>
      <c r="C6674" t="s">
        <v>282</v>
      </c>
      <c r="D6674">
        <v>30799</v>
      </c>
      <c r="E6674">
        <v>35958</v>
      </c>
      <c r="F6674">
        <v>33304</v>
      </c>
      <c r="G6674">
        <v>34065</v>
      </c>
      <c r="H6674">
        <v>34333</v>
      </c>
    </row>
    <row r="6675" spans="1:8">
      <c r="A6675" t="s">
        <v>1700</v>
      </c>
      <c r="B6675" t="s">
        <v>374</v>
      </c>
      <c r="C6675" t="s">
        <v>283</v>
      </c>
      <c r="D6675">
        <v>0</v>
      </c>
      <c r="E6675">
        <v>0</v>
      </c>
      <c r="F6675">
        <v>0</v>
      </c>
      <c r="G6675">
        <v>0</v>
      </c>
      <c r="H6675">
        <v>0</v>
      </c>
    </row>
    <row r="6676" spans="1:8">
      <c r="A6676" t="s">
        <v>1700</v>
      </c>
      <c r="B6676" t="s">
        <v>374</v>
      </c>
      <c r="C6676" t="s">
        <v>284</v>
      </c>
      <c r="D6676">
        <v>0</v>
      </c>
      <c r="E6676">
        <v>0</v>
      </c>
      <c r="F6676">
        <v>0</v>
      </c>
      <c r="G6676">
        <v>0</v>
      </c>
      <c r="H6676">
        <v>0</v>
      </c>
    </row>
    <row r="6677" spans="1:8">
      <c r="A6677" t="s">
        <v>1700</v>
      </c>
      <c r="B6677" t="s">
        <v>374</v>
      </c>
      <c r="C6677" t="s">
        <v>1717</v>
      </c>
      <c r="D6677">
        <v>41190</v>
      </c>
      <c r="E6677">
        <v>40245</v>
      </c>
      <c r="F6677">
        <v>40316</v>
      </c>
      <c r="G6677">
        <v>36092</v>
      </c>
      <c r="H6677">
        <v>39810</v>
      </c>
    </row>
    <row r="6678" spans="1:8">
      <c r="A6678" t="s">
        <v>1700</v>
      </c>
      <c r="B6678" t="s">
        <v>374</v>
      </c>
      <c r="C6678" t="s">
        <v>1718</v>
      </c>
      <c r="D6678">
        <v>5043</v>
      </c>
      <c r="E6678">
        <v>5176</v>
      </c>
      <c r="F6678">
        <v>4758</v>
      </c>
      <c r="G6678">
        <v>4914</v>
      </c>
      <c r="H6678">
        <v>5066</v>
      </c>
    </row>
    <row r="6679" spans="1:8">
      <c r="A6679" t="s">
        <v>1700</v>
      </c>
      <c r="B6679" t="s">
        <v>374</v>
      </c>
      <c r="C6679" t="s">
        <v>1719</v>
      </c>
      <c r="D6679">
        <v>106319</v>
      </c>
      <c r="E6679">
        <v>138807</v>
      </c>
      <c r="F6679">
        <v>144917</v>
      </c>
      <c r="G6679">
        <v>163411</v>
      </c>
      <c r="H6679">
        <v>156408</v>
      </c>
    </row>
    <row r="6680" spans="1:8">
      <c r="A6680" t="s">
        <v>1700</v>
      </c>
      <c r="B6680" t="s">
        <v>374</v>
      </c>
      <c r="C6680" t="s">
        <v>1720</v>
      </c>
      <c r="D6680">
        <v>6133</v>
      </c>
      <c r="E6680">
        <v>6767</v>
      </c>
      <c r="F6680">
        <v>7254</v>
      </c>
      <c r="G6680">
        <v>7847</v>
      </c>
      <c r="H6680">
        <v>8391</v>
      </c>
    </row>
    <row r="6681" spans="1:8">
      <c r="A6681" t="s">
        <v>1700</v>
      </c>
      <c r="B6681" t="s">
        <v>374</v>
      </c>
      <c r="C6681" t="s">
        <v>1721</v>
      </c>
      <c r="D6681">
        <v>78092</v>
      </c>
      <c r="E6681">
        <v>73665</v>
      </c>
      <c r="F6681">
        <v>74041</v>
      </c>
      <c r="G6681">
        <v>78045</v>
      </c>
      <c r="H6681">
        <v>75221</v>
      </c>
    </row>
    <row r="6682" spans="1:8">
      <c r="A6682" t="s">
        <v>1700</v>
      </c>
      <c r="B6682" t="s">
        <v>374</v>
      </c>
      <c r="C6682" t="s">
        <v>1722</v>
      </c>
      <c r="D6682">
        <v>9377</v>
      </c>
      <c r="E6682">
        <v>12221</v>
      </c>
      <c r="F6682">
        <v>11408</v>
      </c>
      <c r="G6682">
        <v>10711</v>
      </c>
      <c r="H6682">
        <v>11707</v>
      </c>
    </row>
    <row r="6683" spans="1:8">
      <c r="A6683" t="s">
        <v>1700</v>
      </c>
      <c r="B6683" t="s">
        <v>374</v>
      </c>
      <c r="C6683" t="s">
        <v>285</v>
      </c>
      <c r="D6683">
        <v>240022</v>
      </c>
      <c r="E6683">
        <v>270114</v>
      </c>
      <c r="F6683">
        <v>275441</v>
      </c>
      <c r="G6683">
        <v>293174</v>
      </c>
      <c r="H6683">
        <v>288212</v>
      </c>
    </row>
    <row r="6684" spans="1:8">
      <c r="A6684" t="s">
        <v>1700</v>
      </c>
      <c r="B6684" t="s">
        <v>374</v>
      </c>
      <c r="C6684" t="s">
        <v>286</v>
      </c>
      <c r="D6684">
        <v>175</v>
      </c>
      <c r="E6684">
        <v>170</v>
      </c>
      <c r="F6684">
        <v>267</v>
      </c>
      <c r="G6684">
        <v>6</v>
      </c>
      <c r="H6684">
        <v>210</v>
      </c>
    </row>
    <row r="6685" spans="1:8">
      <c r="A6685" t="s">
        <v>1700</v>
      </c>
      <c r="B6685" t="s">
        <v>374</v>
      </c>
      <c r="C6685" t="s">
        <v>287</v>
      </c>
      <c r="D6685">
        <v>0</v>
      </c>
      <c r="E6685">
        <v>7</v>
      </c>
      <c r="F6685">
        <v>0</v>
      </c>
      <c r="G6685">
        <v>0</v>
      </c>
      <c r="H6685">
        <v>3</v>
      </c>
    </row>
    <row r="6686" spans="1:8">
      <c r="A6686" t="s">
        <v>1700</v>
      </c>
      <c r="B6686" t="s">
        <v>374</v>
      </c>
      <c r="C6686" t="s">
        <v>288</v>
      </c>
      <c r="D6686">
        <v>0</v>
      </c>
      <c r="E6686">
        <v>0</v>
      </c>
      <c r="F6686">
        <v>0</v>
      </c>
      <c r="G6686">
        <v>0</v>
      </c>
      <c r="H6686">
        <v>0</v>
      </c>
    </row>
    <row r="6687" spans="1:8">
      <c r="A6687" t="s">
        <v>1700</v>
      </c>
      <c r="B6687" t="s">
        <v>374</v>
      </c>
      <c r="C6687" t="s">
        <v>289</v>
      </c>
      <c r="D6687">
        <v>523</v>
      </c>
      <c r="E6687">
        <v>512</v>
      </c>
      <c r="F6687">
        <v>348</v>
      </c>
      <c r="G6687">
        <v>1736</v>
      </c>
      <c r="H6687">
        <v>474</v>
      </c>
    </row>
    <row r="6688" spans="1:8">
      <c r="A6688" t="s">
        <v>1700</v>
      </c>
      <c r="B6688" t="s">
        <v>374</v>
      </c>
      <c r="C6688" t="s">
        <v>290</v>
      </c>
      <c r="D6688">
        <v>698</v>
      </c>
      <c r="E6688">
        <v>690</v>
      </c>
      <c r="F6688">
        <v>615</v>
      </c>
      <c r="G6688">
        <v>1742</v>
      </c>
      <c r="H6688">
        <v>686</v>
      </c>
    </row>
    <row r="6689" spans="1:8">
      <c r="A6689" t="s">
        <v>1700</v>
      </c>
      <c r="B6689" t="s">
        <v>374</v>
      </c>
      <c r="C6689" t="s">
        <v>291</v>
      </c>
      <c r="D6689">
        <v>698</v>
      </c>
      <c r="E6689">
        <v>690</v>
      </c>
      <c r="F6689">
        <v>615</v>
      </c>
      <c r="G6689">
        <v>1742</v>
      </c>
      <c r="H6689">
        <v>686</v>
      </c>
    </row>
    <row r="6690" spans="1:8">
      <c r="A6690" t="s">
        <v>1700</v>
      </c>
      <c r="B6690" t="s">
        <v>374</v>
      </c>
      <c r="C6690" t="s">
        <v>292</v>
      </c>
      <c r="D6690">
        <v>0</v>
      </c>
      <c r="E6690">
        <v>0</v>
      </c>
      <c r="F6690">
        <v>0</v>
      </c>
      <c r="G6690">
        <v>0</v>
      </c>
      <c r="H6690">
        <v>0</v>
      </c>
    </row>
    <row r="6691" spans="1:8">
      <c r="A6691" t="s">
        <v>1700</v>
      </c>
      <c r="B6691" t="s">
        <v>374</v>
      </c>
      <c r="C6691" t="s">
        <v>293</v>
      </c>
      <c r="D6691">
        <v>0</v>
      </c>
      <c r="E6691">
        <v>0</v>
      </c>
      <c r="F6691">
        <v>0</v>
      </c>
      <c r="G6691">
        <v>0</v>
      </c>
      <c r="H6691">
        <v>0</v>
      </c>
    </row>
    <row r="6692" spans="1:8">
      <c r="A6692" t="s">
        <v>1700</v>
      </c>
      <c r="B6692" t="s">
        <v>374</v>
      </c>
      <c r="C6692" t="s">
        <v>294</v>
      </c>
      <c r="D6692">
        <v>0</v>
      </c>
      <c r="E6692">
        <v>0</v>
      </c>
      <c r="F6692">
        <v>0</v>
      </c>
      <c r="G6692">
        <v>0</v>
      </c>
      <c r="H6692">
        <v>0</v>
      </c>
    </row>
    <row r="6693" spans="1:8">
      <c r="A6693" t="s">
        <v>1700</v>
      </c>
      <c r="B6693" t="s">
        <v>374</v>
      </c>
      <c r="C6693" t="s">
        <v>295</v>
      </c>
      <c r="D6693">
        <v>0</v>
      </c>
      <c r="E6693">
        <v>0</v>
      </c>
      <c r="F6693">
        <v>0</v>
      </c>
      <c r="G6693">
        <v>0</v>
      </c>
      <c r="H6693">
        <v>0</v>
      </c>
    </row>
    <row r="6694" spans="1:8">
      <c r="A6694" t="s">
        <v>1700</v>
      </c>
      <c r="B6694" t="s">
        <v>374</v>
      </c>
      <c r="C6694" t="s">
        <v>296</v>
      </c>
      <c r="D6694">
        <v>0</v>
      </c>
      <c r="E6694">
        <v>0</v>
      </c>
      <c r="F6694">
        <v>0</v>
      </c>
      <c r="G6694">
        <v>0</v>
      </c>
      <c r="H6694">
        <v>0</v>
      </c>
    </row>
    <row r="6695" spans="1:8">
      <c r="A6695" t="s">
        <v>1700</v>
      </c>
      <c r="B6695" t="s">
        <v>374</v>
      </c>
      <c r="C6695" t="s">
        <v>297</v>
      </c>
      <c r="D6695">
        <v>0</v>
      </c>
      <c r="E6695">
        <v>0</v>
      </c>
      <c r="F6695">
        <v>0</v>
      </c>
      <c r="G6695">
        <v>0</v>
      </c>
      <c r="H6695">
        <v>0</v>
      </c>
    </row>
    <row r="6696" spans="1:8">
      <c r="A6696" t="s">
        <v>1700</v>
      </c>
      <c r="B6696" t="s">
        <v>374</v>
      </c>
      <c r="C6696" t="s">
        <v>298</v>
      </c>
      <c r="D6696">
        <v>4131</v>
      </c>
      <c r="E6696">
        <v>3790</v>
      </c>
      <c r="F6696">
        <v>3937</v>
      </c>
      <c r="G6696">
        <v>3564</v>
      </c>
      <c r="H6696">
        <v>3344</v>
      </c>
    </row>
    <row r="6697" spans="1:8">
      <c r="A6697" t="s">
        <v>1700</v>
      </c>
      <c r="B6697" t="s">
        <v>374</v>
      </c>
      <c r="C6697" t="s">
        <v>299</v>
      </c>
      <c r="D6697">
        <v>2112</v>
      </c>
      <c r="E6697">
        <v>2077</v>
      </c>
      <c r="F6697">
        <v>2072</v>
      </c>
      <c r="G6697">
        <v>2033</v>
      </c>
      <c r="H6697">
        <v>2244</v>
      </c>
    </row>
    <row r="6698" spans="1:8">
      <c r="A6698" t="s">
        <v>1700</v>
      </c>
      <c r="B6698" t="s">
        <v>374</v>
      </c>
      <c r="C6698" t="s">
        <v>300</v>
      </c>
      <c r="D6698">
        <v>46007</v>
      </c>
      <c r="E6698">
        <v>54576</v>
      </c>
      <c r="F6698">
        <v>65335</v>
      </c>
      <c r="G6698">
        <v>71652</v>
      </c>
      <c r="H6698">
        <v>88536</v>
      </c>
    </row>
    <row r="6699" spans="1:8">
      <c r="A6699" t="s">
        <v>1700</v>
      </c>
      <c r="B6699" t="s">
        <v>374</v>
      </c>
      <c r="C6699" t="s">
        <v>1723</v>
      </c>
      <c r="D6699">
        <v>3355</v>
      </c>
      <c r="E6699">
        <v>3998</v>
      </c>
      <c r="F6699">
        <v>4478</v>
      </c>
      <c r="G6699">
        <v>5022</v>
      </c>
      <c r="H6699">
        <v>5733</v>
      </c>
    </row>
    <row r="6700" spans="1:8">
      <c r="A6700" t="s">
        <v>1700</v>
      </c>
      <c r="B6700" t="s">
        <v>374</v>
      </c>
      <c r="C6700" t="s">
        <v>301</v>
      </c>
      <c r="D6700">
        <v>67</v>
      </c>
      <c r="E6700">
        <v>61</v>
      </c>
      <c r="F6700">
        <v>65</v>
      </c>
      <c r="G6700">
        <v>125</v>
      </c>
      <c r="H6700">
        <v>129</v>
      </c>
    </row>
    <row r="6701" spans="1:8">
      <c r="A6701" t="s">
        <v>1700</v>
      </c>
      <c r="B6701" t="s">
        <v>374</v>
      </c>
      <c r="C6701" t="s">
        <v>302</v>
      </c>
      <c r="D6701">
        <v>887</v>
      </c>
      <c r="E6701">
        <v>1082</v>
      </c>
      <c r="F6701">
        <v>1543</v>
      </c>
      <c r="G6701">
        <v>2153</v>
      </c>
      <c r="H6701">
        <v>2924</v>
      </c>
    </row>
    <row r="6702" spans="1:8">
      <c r="A6702" t="s">
        <v>1700</v>
      </c>
      <c r="B6702" t="s">
        <v>374</v>
      </c>
      <c r="C6702" t="s">
        <v>303</v>
      </c>
      <c r="D6702">
        <v>49072</v>
      </c>
      <c r="E6702">
        <v>57796</v>
      </c>
      <c r="F6702">
        <v>69015</v>
      </c>
      <c r="G6702">
        <v>75963</v>
      </c>
      <c r="H6702">
        <v>93833</v>
      </c>
    </row>
    <row r="6703" spans="1:8">
      <c r="A6703" t="s">
        <v>1700</v>
      </c>
      <c r="B6703" t="s">
        <v>374</v>
      </c>
      <c r="C6703" t="s">
        <v>304</v>
      </c>
      <c r="D6703">
        <v>3065</v>
      </c>
      <c r="E6703">
        <v>3220</v>
      </c>
      <c r="F6703">
        <v>3680</v>
      </c>
      <c r="G6703">
        <v>4311</v>
      </c>
      <c r="H6703">
        <v>5297</v>
      </c>
    </row>
    <row r="6704" spans="1:8">
      <c r="A6704" t="s">
        <v>1700</v>
      </c>
      <c r="B6704" t="s">
        <v>374</v>
      </c>
      <c r="C6704" t="s">
        <v>305</v>
      </c>
      <c r="D6704">
        <v>799616</v>
      </c>
      <c r="E6704">
        <v>811560</v>
      </c>
      <c r="F6704">
        <v>828166</v>
      </c>
      <c r="G6704">
        <v>737113</v>
      </c>
      <c r="H6704">
        <v>807483</v>
      </c>
    </row>
    <row r="6705" spans="1:8">
      <c r="A6705" t="s">
        <v>1700</v>
      </c>
      <c r="B6705" t="s">
        <v>374</v>
      </c>
      <c r="C6705" t="s">
        <v>306</v>
      </c>
      <c r="D6705">
        <v>77.8</v>
      </c>
      <c r="E6705">
        <v>78.099999999999994</v>
      </c>
      <c r="F6705">
        <v>78.900000000000006</v>
      </c>
      <c r="G6705">
        <v>70.5</v>
      </c>
      <c r="H6705">
        <v>76.400000000000006</v>
      </c>
    </row>
    <row r="6706" spans="1:8">
      <c r="A6706" t="s">
        <v>1700</v>
      </c>
      <c r="B6706" t="s">
        <v>374</v>
      </c>
      <c r="C6706" t="s">
        <v>307</v>
      </c>
      <c r="D6706">
        <v>566703</v>
      </c>
      <c r="E6706">
        <v>584951</v>
      </c>
      <c r="F6706">
        <v>578263</v>
      </c>
      <c r="G6706">
        <v>536920</v>
      </c>
      <c r="H6706">
        <v>563007</v>
      </c>
    </row>
    <row r="6707" spans="1:8">
      <c r="A6707" t="s">
        <v>1700</v>
      </c>
      <c r="B6707" t="s">
        <v>374</v>
      </c>
      <c r="C6707" t="s">
        <v>308</v>
      </c>
      <c r="D6707">
        <v>55.1</v>
      </c>
      <c r="E6707">
        <v>56.3</v>
      </c>
      <c r="F6707">
        <v>55.1</v>
      </c>
      <c r="G6707">
        <v>51.4</v>
      </c>
      <c r="H6707">
        <v>53.3</v>
      </c>
    </row>
    <row r="6708" spans="1:8">
      <c r="A6708" t="s">
        <v>1700</v>
      </c>
      <c r="B6708" t="s">
        <v>374</v>
      </c>
      <c r="C6708" t="s">
        <v>309</v>
      </c>
      <c r="D6708">
        <v>1175675</v>
      </c>
      <c r="E6708">
        <v>1237600</v>
      </c>
      <c r="F6708">
        <v>1204499</v>
      </c>
      <c r="G6708">
        <v>1133595</v>
      </c>
      <c r="H6708">
        <v>1193203</v>
      </c>
    </row>
    <row r="6709" spans="1:8">
      <c r="A6709" t="s">
        <v>1700</v>
      </c>
      <c r="B6709" t="s">
        <v>374</v>
      </c>
      <c r="C6709" t="s">
        <v>310</v>
      </c>
      <c r="D6709">
        <v>559701</v>
      </c>
      <c r="E6709">
        <v>563579</v>
      </c>
      <c r="F6709">
        <v>554370</v>
      </c>
      <c r="G6709">
        <v>527303</v>
      </c>
      <c r="H6709">
        <v>550762</v>
      </c>
    </row>
    <row r="6710" spans="1:8">
      <c r="A6710" t="s">
        <v>1700</v>
      </c>
      <c r="B6710" t="s">
        <v>374</v>
      </c>
      <c r="C6710" t="s">
        <v>311</v>
      </c>
      <c r="D6710">
        <v>54.5</v>
      </c>
      <c r="E6710">
        <v>54.2</v>
      </c>
      <c r="F6710">
        <v>52.8</v>
      </c>
      <c r="G6710">
        <v>50.5</v>
      </c>
      <c r="H6710">
        <v>52.1</v>
      </c>
    </row>
    <row r="6711" spans="1:8">
      <c r="A6711" t="s">
        <v>1700</v>
      </c>
      <c r="B6711" t="s">
        <v>374</v>
      </c>
      <c r="C6711" t="s">
        <v>312</v>
      </c>
      <c r="D6711">
        <v>649499</v>
      </c>
      <c r="E6711">
        <v>725908</v>
      </c>
      <c r="F6711">
        <v>696875</v>
      </c>
      <c r="G6711">
        <v>671381</v>
      </c>
      <c r="H6711">
        <v>708467</v>
      </c>
    </row>
    <row r="6712" spans="1:8">
      <c r="A6712" t="s">
        <v>1700</v>
      </c>
      <c r="B6712" t="s">
        <v>374</v>
      </c>
      <c r="C6712" t="s">
        <v>313</v>
      </c>
      <c r="D6712">
        <v>63.2</v>
      </c>
      <c r="E6712">
        <v>69.900000000000006</v>
      </c>
      <c r="F6712">
        <v>66.400000000000006</v>
      </c>
      <c r="G6712">
        <v>64.3</v>
      </c>
      <c r="H6712">
        <v>67.099999999999994</v>
      </c>
    </row>
    <row r="6713" spans="1:8">
      <c r="A6713" t="s">
        <v>1700</v>
      </c>
      <c r="B6713" t="s">
        <v>374</v>
      </c>
      <c r="C6713" t="s">
        <v>314</v>
      </c>
      <c r="D6713">
        <v>2573226</v>
      </c>
      <c r="E6713">
        <v>2682002</v>
      </c>
      <c r="F6713">
        <v>2653419</v>
      </c>
      <c r="G6713">
        <v>2468156</v>
      </c>
      <c r="H6713">
        <v>2627564</v>
      </c>
    </row>
    <row r="6714" spans="1:8">
      <c r="A6714" t="s">
        <v>1700</v>
      </c>
      <c r="B6714" t="s">
        <v>374</v>
      </c>
      <c r="C6714" t="s">
        <v>315</v>
      </c>
      <c r="D6714">
        <v>5.2</v>
      </c>
      <c r="E6714">
        <v>5.35</v>
      </c>
      <c r="F6714">
        <v>5.17</v>
      </c>
      <c r="G6714">
        <v>4.87</v>
      </c>
      <c r="H6714">
        <v>4.8499999999999996</v>
      </c>
    </row>
    <row r="6715" spans="1:8">
      <c r="A6715" t="s">
        <v>1700</v>
      </c>
      <c r="B6715" t="s">
        <v>374</v>
      </c>
      <c r="C6715" t="s">
        <v>316</v>
      </c>
      <c r="D6715">
        <v>250.4</v>
      </c>
      <c r="E6715">
        <v>258.10000000000002</v>
      </c>
      <c r="F6715">
        <v>252.7</v>
      </c>
      <c r="G6715">
        <v>236.2</v>
      </c>
      <c r="H6715">
        <v>248.7</v>
      </c>
    </row>
    <row r="6716" spans="1:8">
      <c r="A6716" t="s">
        <v>1700</v>
      </c>
      <c r="B6716" t="s">
        <v>374</v>
      </c>
      <c r="C6716" t="s">
        <v>317</v>
      </c>
      <c r="D6716">
        <v>2575519</v>
      </c>
      <c r="E6716">
        <v>2685998</v>
      </c>
      <c r="F6716">
        <v>2657674</v>
      </c>
      <c r="G6716">
        <v>2472717</v>
      </c>
      <c r="H6716">
        <v>2629721</v>
      </c>
    </row>
    <row r="6717" spans="1:8">
      <c r="A6717" t="s">
        <v>1700</v>
      </c>
      <c r="B6717" t="s">
        <v>374</v>
      </c>
      <c r="C6717" t="s">
        <v>318</v>
      </c>
      <c r="D6717">
        <v>799593</v>
      </c>
      <c r="E6717">
        <v>811474</v>
      </c>
      <c r="F6717">
        <v>828044</v>
      </c>
      <c r="G6717">
        <v>737010</v>
      </c>
      <c r="H6717">
        <v>807392</v>
      </c>
    </row>
    <row r="6718" spans="1:8">
      <c r="A6718" t="s">
        <v>1700</v>
      </c>
      <c r="B6718" t="s">
        <v>374</v>
      </c>
      <c r="C6718" t="s">
        <v>319</v>
      </c>
      <c r="D6718">
        <v>253110</v>
      </c>
      <c r="E6718">
        <v>261571</v>
      </c>
      <c r="F6718">
        <v>258983</v>
      </c>
      <c r="G6718">
        <v>243887</v>
      </c>
      <c r="H6718">
        <v>255529</v>
      </c>
    </row>
    <row r="6719" spans="1:8">
      <c r="A6719" t="s">
        <v>1700</v>
      </c>
      <c r="B6719" t="s">
        <v>374</v>
      </c>
      <c r="C6719" t="s">
        <v>320</v>
      </c>
      <c r="D6719">
        <v>380325</v>
      </c>
      <c r="E6719">
        <v>384150</v>
      </c>
      <c r="F6719">
        <v>376521</v>
      </c>
      <c r="G6719">
        <v>362429</v>
      </c>
      <c r="H6719">
        <v>376454</v>
      </c>
    </row>
    <row r="6720" spans="1:8">
      <c r="A6720" t="s">
        <v>1700</v>
      </c>
      <c r="B6720" t="s">
        <v>374</v>
      </c>
      <c r="C6720" t="s">
        <v>321</v>
      </c>
      <c r="D6720">
        <v>281926</v>
      </c>
      <c r="E6720">
        <v>321687</v>
      </c>
      <c r="F6720">
        <v>308252</v>
      </c>
      <c r="G6720">
        <v>297045</v>
      </c>
      <c r="H6720">
        <v>315928</v>
      </c>
    </row>
    <row r="6721" spans="1:8">
      <c r="A6721" t="s">
        <v>1700</v>
      </c>
      <c r="B6721" t="s">
        <v>374</v>
      </c>
      <c r="C6721" t="s">
        <v>322</v>
      </c>
      <c r="D6721">
        <v>1714954</v>
      </c>
      <c r="E6721">
        <v>1778883</v>
      </c>
      <c r="F6721">
        <v>1771800</v>
      </c>
      <c r="G6721">
        <v>1640371</v>
      </c>
      <c r="H6721">
        <v>1755304</v>
      </c>
    </row>
    <row r="6722" spans="1:8">
      <c r="A6722" t="s">
        <v>1700</v>
      </c>
      <c r="B6722" t="s">
        <v>374</v>
      </c>
      <c r="C6722" t="s">
        <v>323</v>
      </c>
      <c r="D6722">
        <v>10276</v>
      </c>
      <c r="E6722">
        <v>10391</v>
      </c>
      <c r="F6722">
        <v>10501</v>
      </c>
      <c r="G6722">
        <v>10449</v>
      </c>
      <c r="H6722">
        <v>10566</v>
      </c>
    </row>
    <row r="6723" spans="1:8">
      <c r="A6723" t="s">
        <v>1700</v>
      </c>
      <c r="B6723" t="s">
        <v>374</v>
      </c>
      <c r="C6723" t="s">
        <v>324</v>
      </c>
      <c r="D6723">
        <v>0</v>
      </c>
      <c r="E6723">
        <v>0</v>
      </c>
      <c r="F6723">
        <v>0</v>
      </c>
      <c r="G6723">
        <v>0</v>
      </c>
      <c r="H6723">
        <v>0</v>
      </c>
    </row>
    <row r="6724" spans="1:8">
      <c r="A6724" t="s">
        <v>1700</v>
      </c>
      <c r="B6724" t="s">
        <v>374</v>
      </c>
      <c r="C6724" t="s">
        <v>325</v>
      </c>
      <c r="D6724">
        <v>0</v>
      </c>
      <c r="E6724">
        <v>0</v>
      </c>
      <c r="F6724">
        <v>0</v>
      </c>
      <c r="G6724">
        <v>0</v>
      </c>
      <c r="H6724">
        <v>0</v>
      </c>
    </row>
    <row r="6725" spans="1:8">
      <c r="A6725" t="s">
        <v>1700</v>
      </c>
      <c r="B6725" t="s">
        <v>374</v>
      </c>
      <c r="C6725" t="s">
        <v>326</v>
      </c>
      <c r="D6725">
        <v>1379</v>
      </c>
      <c r="E6725">
        <v>1526</v>
      </c>
      <c r="F6725">
        <v>1284</v>
      </c>
      <c r="G6725">
        <v>1358</v>
      </c>
      <c r="H6725">
        <v>1402</v>
      </c>
    </row>
    <row r="6726" spans="1:8">
      <c r="A6726" t="s">
        <v>1700</v>
      </c>
      <c r="B6726" t="s">
        <v>374</v>
      </c>
      <c r="C6726" t="s">
        <v>327</v>
      </c>
      <c r="D6726">
        <v>13543</v>
      </c>
      <c r="E6726">
        <v>11775</v>
      </c>
      <c r="F6726">
        <v>11805</v>
      </c>
      <c r="G6726">
        <v>9791</v>
      </c>
      <c r="H6726">
        <v>4743</v>
      </c>
    </row>
    <row r="6727" spans="1:8">
      <c r="A6727" t="s">
        <v>1700</v>
      </c>
      <c r="B6727" t="s">
        <v>374</v>
      </c>
      <c r="C6727" t="s">
        <v>1724</v>
      </c>
      <c r="D6727">
        <v>474</v>
      </c>
      <c r="E6727">
        <v>465</v>
      </c>
      <c r="F6727">
        <v>465</v>
      </c>
      <c r="G6727">
        <v>510</v>
      </c>
      <c r="H6727">
        <v>367</v>
      </c>
    </row>
    <row r="6728" spans="1:8">
      <c r="A6728" t="s">
        <v>1700</v>
      </c>
      <c r="B6728" t="s">
        <v>374</v>
      </c>
      <c r="C6728" t="s">
        <v>328</v>
      </c>
      <c r="D6728">
        <v>75575</v>
      </c>
      <c r="E6728">
        <v>71866</v>
      </c>
      <c r="F6728">
        <v>71728</v>
      </c>
      <c r="G6728">
        <v>75758</v>
      </c>
      <c r="H6728">
        <v>72952</v>
      </c>
    </row>
    <row r="6729" spans="1:8">
      <c r="A6729" t="s">
        <v>1700</v>
      </c>
      <c r="B6729" t="s">
        <v>374</v>
      </c>
      <c r="C6729" t="s">
        <v>329</v>
      </c>
      <c r="D6729">
        <v>7523</v>
      </c>
      <c r="E6729">
        <v>10172</v>
      </c>
      <c r="F6729">
        <v>8898</v>
      </c>
      <c r="G6729">
        <v>7591</v>
      </c>
      <c r="H6729">
        <v>7816</v>
      </c>
    </row>
    <row r="6730" spans="1:8">
      <c r="A6730" t="s">
        <v>1700</v>
      </c>
      <c r="B6730" t="s">
        <v>374</v>
      </c>
      <c r="C6730" t="s">
        <v>330</v>
      </c>
      <c r="D6730">
        <v>98021</v>
      </c>
      <c r="E6730">
        <v>95339</v>
      </c>
      <c r="F6730">
        <v>93715</v>
      </c>
      <c r="G6730">
        <v>94497</v>
      </c>
      <c r="H6730">
        <v>86912</v>
      </c>
    </row>
    <row r="6731" spans="1:8">
      <c r="A6731" t="s">
        <v>1700</v>
      </c>
      <c r="B6731" t="s">
        <v>374</v>
      </c>
      <c r="C6731" t="s">
        <v>331</v>
      </c>
      <c r="D6731">
        <v>665</v>
      </c>
      <c r="E6731">
        <v>623</v>
      </c>
      <c r="F6731">
        <v>442</v>
      </c>
      <c r="G6731">
        <v>557</v>
      </c>
      <c r="H6731">
        <v>444</v>
      </c>
    </row>
    <row r="6732" spans="1:8">
      <c r="A6732" t="s">
        <v>1700</v>
      </c>
      <c r="B6732" t="s">
        <v>374</v>
      </c>
      <c r="C6732" t="s">
        <v>332</v>
      </c>
      <c r="D6732">
        <v>7372</v>
      </c>
      <c r="E6732">
        <v>7540</v>
      </c>
      <c r="F6732">
        <v>8200</v>
      </c>
      <c r="G6732">
        <v>7547</v>
      </c>
      <c r="H6732">
        <v>7293</v>
      </c>
    </row>
    <row r="6733" spans="1:8">
      <c r="A6733" t="s">
        <v>1700</v>
      </c>
      <c r="B6733" t="s">
        <v>374</v>
      </c>
      <c r="C6733" t="s">
        <v>1725</v>
      </c>
      <c r="D6733">
        <v>95</v>
      </c>
      <c r="E6733">
        <v>94</v>
      </c>
      <c r="F6733">
        <v>99</v>
      </c>
      <c r="G6733">
        <v>98</v>
      </c>
      <c r="H6733">
        <v>77</v>
      </c>
    </row>
    <row r="6734" spans="1:8">
      <c r="A6734" t="s">
        <v>1700</v>
      </c>
      <c r="B6734" t="s">
        <v>374</v>
      </c>
      <c r="C6734" t="s">
        <v>333</v>
      </c>
      <c r="D6734">
        <v>2011</v>
      </c>
      <c r="E6734">
        <v>1276</v>
      </c>
      <c r="F6734">
        <v>1791</v>
      </c>
      <c r="G6734">
        <v>1704</v>
      </c>
      <c r="H6734">
        <v>1685</v>
      </c>
    </row>
    <row r="6735" spans="1:8">
      <c r="A6735" t="s">
        <v>1700</v>
      </c>
      <c r="B6735" t="s">
        <v>374</v>
      </c>
      <c r="C6735" t="s">
        <v>334</v>
      </c>
      <c r="D6735">
        <v>10048</v>
      </c>
      <c r="E6735">
        <v>9439</v>
      </c>
      <c r="F6735">
        <v>10433</v>
      </c>
      <c r="G6735">
        <v>9808</v>
      </c>
      <c r="H6735">
        <v>9422</v>
      </c>
    </row>
    <row r="6736" spans="1:8">
      <c r="A6736" t="s">
        <v>1700</v>
      </c>
      <c r="B6736" t="s">
        <v>374</v>
      </c>
      <c r="C6736" t="s">
        <v>335</v>
      </c>
      <c r="D6736">
        <v>2044</v>
      </c>
      <c r="E6736">
        <v>2150</v>
      </c>
      <c r="F6736">
        <v>1727</v>
      </c>
      <c r="G6736">
        <v>1915</v>
      </c>
      <c r="H6736">
        <v>1846</v>
      </c>
    </row>
    <row r="6737" spans="1:8">
      <c r="A6737" t="s">
        <v>1700</v>
      </c>
      <c r="B6737" t="s">
        <v>374</v>
      </c>
      <c r="C6737" t="s">
        <v>336</v>
      </c>
      <c r="D6737">
        <v>20915</v>
      </c>
      <c r="E6737">
        <v>19315</v>
      </c>
      <c r="F6737">
        <v>20005</v>
      </c>
      <c r="G6737">
        <v>17338</v>
      </c>
      <c r="H6737">
        <v>12036</v>
      </c>
    </row>
    <row r="6738" spans="1:8">
      <c r="A6738" t="s">
        <v>1700</v>
      </c>
      <c r="B6738" t="s">
        <v>374</v>
      </c>
      <c r="C6738" t="s">
        <v>337</v>
      </c>
      <c r="D6738">
        <v>77587</v>
      </c>
      <c r="E6738">
        <v>73142</v>
      </c>
      <c r="F6738">
        <v>73519</v>
      </c>
      <c r="G6738">
        <v>77462</v>
      </c>
      <c r="H6738">
        <v>74637</v>
      </c>
    </row>
    <row r="6739" spans="1:8">
      <c r="A6739" t="s">
        <v>1700</v>
      </c>
      <c r="B6739" t="s">
        <v>374</v>
      </c>
      <c r="C6739" t="s">
        <v>338</v>
      </c>
      <c r="D6739">
        <v>108069</v>
      </c>
      <c r="E6739">
        <v>104778</v>
      </c>
      <c r="F6739">
        <v>104148</v>
      </c>
      <c r="G6739">
        <v>104305</v>
      </c>
      <c r="H6739">
        <v>96334</v>
      </c>
    </row>
    <row r="6740" spans="1:8">
      <c r="A6740" t="s">
        <v>1700</v>
      </c>
      <c r="B6740" t="s">
        <v>374</v>
      </c>
      <c r="C6740" t="s">
        <v>339</v>
      </c>
      <c r="D6740">
        <v>87154</v>
      </c>
      <c r="E6740">
        <v>85463</v>
      </c>
      <c r="F6740">
        <v>84143</v>
      </c>
      <c r="G6740">
        <v>86967</v>
      </c>
      <c r="H6740">
        <v>84299</v>
      </c>
    </row>
    <row r="6741" spans="1:8">
      <c r="A6741" t="s">
        <v>1700</v>
      </c>
      <c r="B6741" t="s">
        <v>374</v>
      </c>
      <c r="C6741" t="s">
        <v>340</v>
      </c>
      <c r="D6741">
        <v>480</v>
      </c>
      <c r="E6741">
        <v>587</v>
      </c>
      <c r="F6741">
        <v>493</v>
      </c>
      <c r="G6741">
        <v>435</v>
      </c>
      <c r="H6741">
        <v>558</v>
      </c>
    </row>
    <row r="6742" spans="1:8">
      <c r="A6742" t="s">
        <v>1700</v>
      </c>
      <c r="B6742" t="s">
        <v>374</v>
      </c>
      <c r="C6742" t="s">
        <v>341</v>
      </c>
      <c r="D6742">
        <v>0</v>
      </c>
      <c r="E6742">
        <v>0</v>
      </c>
      <c r="F6742">
        <v>0</v>
      </c>
      <c r="G6742">
        <v>0</v>
      </c>
      <c r="H6742">
        <v>0</v>
      </c>
    </row>
    <row r="6743" spans="1:8">
      <c r="A6743" t="s">
        <v>1700</v>
      </c>
      <c r="B6743" t="s">
        <v>374</v>
      </c>
      <c r="C6743" t="s">
        <v>342</v>
      </c>
      <c r="D6743">
        <v>4335</v>
      </c>
      <c r="E6743">
        <v>4938</v>
      </c>
      <c r="F6743">
        <v>4655</v>
      </c>
      <c r="G6743">
        <v>4789</v>
      </c>
      <c r="H6743">
        <v>4552</v>
      </c>
    </row>
    <row r="6744" spans="1:8">
      <c r="A6744" t="s">
        <v>1700</v>
      </c>
      <c r="B6744" t="s">
        <v>374</v>
      </c>
      <c r="C6744" t="s">
        <v>1726</v>
      </c>
      <c r="D6744">
        <v>208</v>
      </c>
      <c r="E6744">
        <v>208</v>
      </c>
      <c r="F6744">
        <v>208</v>
      </c>
      <c r="G6744">
        <v>208</v>
      </c>
      <c r="H6744">
        <v>208</v>
      </c>
    </row>
    <row r="6745" spans="1:8">
      <c r="A6745" t="s">
        <v>1700</v>
      </c>
      <c r="B6745" t="s">
        <v>374</v>
      </c>
      <c r="C6745" t="s">
        <v>343</v>
      </c>
      <c r="D6745">
        <v>0</v>
      </c>
      <c r="E6745">
        <v>0</v>
      </c>
      <c r="F6745">
        <v>0</v>
      </c>
      <c r="G6745">
        <v>0</v>
      </c>
      <c r="H6745">
        <v>0</v>
      </c>
    </row>
    <row r="6746" spans="1:8">
      <c r="A6746" t="s">
        <v>1700</v>
      </c>
      <c r="B6746" t="s">
        <v>374</v>
      </c>
      <c r="C6746" t="s">
        <v>344</v>
      </c>
      <c r="D6746">
        <v>4335</v>
      </c>
      <c r="E6746">
        <v>4938</v>
      </c>
      <c r="F6746">
        <v>4655</v>
      </c>
      <c r="G6746">
        <v>4789</v>
      </c>
      <c r="H6746">
        <v>4552</v>
      </c>
    </row>
    <row r="6747" spans="1:8">
      <c r="A6747" t="s">
        <v>1700</v>
      </c>
      <c r="B6747" t="s">
        <v>374</v>
      </c>
      <c r="C6747" t="s">
        <v>345</v>
      </c>
      <c r="D6747">
        <v>0</v>
      </c>
      <c r="E6747">
        <v>0</v>
      </c>
      <c r="F6747">
        <v>0</v>
      </c>
      <c r="G6747">
        <v>0</v>
      </c>
      <c r="H6747">
        <v>0</v>
      </c>
    </row>
    <row r="6748" spans="1:8">
      <c r="A6748" t="s">
        <v>1700</v>
      </c>
      <c r="B6748" t="s">
        <v>374</v>
      </c>
      <c r="C6748" t="s">
        <v>346</v>
      </c>
      <c r="D6748">
        <v>1533</v>
      </c>
      <c r="E6748">
        <v>1804</v>
      </c>
      <c r="F6748">
        <v>1804</v>
      </c>
      <c r="G6748">
        <v>1462</v>
      </c>
      <c r="H6748">
        <v>1485</v>
      </c>
    </row>
    <row r="6749" spans="1:8">
      <c r="A6749" t="s">
        <v>1700</v>
      </c>
      <c r="B6749" t="s">
        <v>374</v>
      </c>
      <c r="C6749" t="s">
        <v>347</v>
      </c>
      <c r="D6749">
        <v>2901</v>
      </c>
      <c r="E6749">
        <v>3406</v>
      </c>
      <c r="F6749">
        <v>3064</v>
      </c>
      <c r="G6749">
        <v>2906</v>
      </c>
      <c r="H6749">
        <v>3108</v>
      </c>
    </row>
    <row r="6750" spans="1:8">
      <c r="A6750" t="s">
        <v>1700</v>
      </c>
      <c r="B6750" t="s">
        <v>375</v>
      </c>
      <c r="C6750" t="s">
        <v>133</v>
      </c>
      <c r="D6750">
        <v>-1</v>
      </c>
      <c r="E6750">
        <v>-7</v>
      </c>
      <c r="F6750">
        <v>-6</v>
      </c>
      <c r="G6750">
        <v>-3</v>
      </c>
      <c r="H6750">
        <v>-3</v>
      </c>
    </row>
    <row r="6751" spans="1:8">
      <c r="A6751" t="s">
        <v>1700</v>
      </c>
      <c r="B6751" t="s">
        <v>375</v>
      </c>
      <c r="C6751" t="s">
        <v>134</v>
      </c>
      <c r="D6751">
        <v>6748</v>
      </c>
      <c r="E6751">
        <v>6166</v>
      </c>
      <c r="F6751">
        <v>4923</v>
      </c>
      <c r="G6751">
        <v>5614</v>
      </c>
      <c r="H6751">
        <v>5726</v>
      </c>
    </row>
    <row r="6752" spans="1:8">
      <c r="A6752" t="s">
        <v>1700</v>
      </c>
      <c r="B6752" t="s">
        <v>375</v>
      </c>
      <c r="C6752" t="s">
        <v>135</v>
      </c>
      <c r="D6752">
        <v>6748</v>
      </c>
      <c r="E6752">
        <v>6166</v>
      </c>
      <c r="F6752">
        <v>4923</v>
      </c>
      <c r="G6752">
        <v>5614</v>
      </c>
      <c r="H6752">
        <v>5726</v>
      </c>
    </row>
    <row r="6753" spans="1:8">
      <c r="A6753" t="s">
        <v>1700</v>
      </c>
      <c r="B6753" t="s">
        <v>375</v>
      </c>
      <c r="C6753" t="s">
        <v>136</v>
      </c>
      <c r="D6753">
        <v>6748</v>
      </c>
      <c r="E6753">
        <v>6166</v>
      </c>
      <c r="F6753">
        <v>4923</v>
      </c>
      <c r="G6753">
        <v>5614</v>
      </c>
      <c r="H6753">
        <v>5726</v>
      </c>
    </row>
    <row r="6754" spans="1:8">
      <c r="A6754" t="s">
        <v>1700</v>
      </c>
      <c r="B6754" t="s">
        <v>375</v>
      </c>
      <c r="C6754" t="s">
        <v>137</v>
      </c>
      <c r="D6754">
        <v>206</v>
      </c>
      <c r="E6754">
        <v>238</v>
      </c>
      <c r="F6754">
        <v>241</v>
      </c>
      <c r="G6754">
        <v>224</v>
      </c>
      <c r="H6754">
        <v>239</v>
      </c>
    </row>
    <row r="6755" spans="1:8">
      <c r="A6755" t="s">
        <v>1700</v>
      </c>
      <c r="B6755" t="s">
        <v>375</v>
      </c>
      <c r="C6755" t="s">
        <v>138</v>
      </c>
      <c r="D6755">
        <v>206</v>
      </c>
      <c r="E6755">
        <v>238</v>
      </c>
      <c r="F6755">
        <v>241</v>
      </c>
      <c r="G6755">
        <v>224</v>
      </c>
      <c r="H6755">
        <v>239</v>
      </c>
    </row>
    <row r="6756" spans="1:8">
      <c r="A6756" t="s">
        <v>1700</v>
      </c>
      <c r="B6756" t="s">
        <v>375</v>
      </c>
      <c r="C6756" t="s">
        <v>139</v>
      </c>
      <c r="D6756">
        <v>206</v>
      </c>
      <c r="E6756">
        <v>238</v>
      </c>
      <c r="F6756">
        <v>241</v>
      </c>
      <c r="G6756">
        <v>224</v>
      </c>
      <c r="H6756">
        <v>239</v>
      </c>
    </row>
    <row r="6757" spans="1:8">
      <c r="A6757" t="s">
        <v>1700</v>
      </c>
      <c r="B6757" t="s">
        <v>375</v>
      </c>
      <c r="C6757" t="s">
        <v>1701</v>
      </c>
      <c r="D6757">
        <v>0</v>
      </c>
      <c r="E6757">
        <v>0</v>
      </c>
      <c r="F6757">
        <v>0</v>
      </c>
      <c r="G6757">
        <v>0</v>
      </c>
      <c r="H6757">
        <v>0</v>
      </c>
    </row>
    <row r="6758" spans="1:8">
      <c r="A6758" t="s">
        <v>1700</v>
      </c>
      <c r="B6758" t="s">
        <v>375</v>
      </c>
      <c r="C6758" t="s">
        <v>1702</v>
      </c>
      <c r="D6758">
        <v>0</v>
      </c>
      <c r="E6758">
        <v>0</v>
      </c>
      <c r="F6758">
        <v>0</v>
      </c>
      <c r="G6758">
        <v>0</v>
      </c>
      <c r="H6758">
        <v>0</v>
      </c>
    </row>
    <row r="6759" spans="1:8">
      <c r="A6759" t="s">
        <v>1700</v>
      </c>
      <c r="B6759" t="s">
        <v>375</v>
      </c>
      <c r="C6759" t="s">
        <v>140</v>
      </c>
      <c r="D6759">
        <v>2833</v>
      </c>
      <c r="E6759">
        <v>2685</v>
      </c>
      <c r="F6759">
        <v>2057</v>
      </c>
      <c r="G6759">
        <v>2335</v>
      </c>
      <c r="H6759">
        <v>2021</v>
      </c>
    </row>
    <row r="6760" spans="1:8">
      <c r="A6760" t="s">
        <v>1700</v>
      </c>
      <c r="B6760" t="s">
        <v>375</v>
      </c>
      <c r="C6760" t="s">
        <v>141</v>
      </c>
      <c r="D6760">
        <v>142</v>
      </c>
      <c r="E6760">
        <v>133</v>
      </c>
      <c r="F6760">
        <v>132</v>
      </c>
      <c r="G6760">
        <v>147</v>
      </c>
      <c r="H6760">
        <v>134</v>
      </c>
    </row>
    <row r="6761" spans="1:8">
      <c r="A6761" t="s">
        <v>1700</v>
      </c>
      <c r="B6761" t="s">
        <v>375</v>
      </c>
      <c r="C6761" t="s">
        <v>142</v>
      </c>
      <c r="D6761">
        <v>2833</v>
      </c>
      <c r="E6761">
        <v>2685</v>
      </c>
      <c r="F6761">
        <v>2057</v>
      </c>
      <c r="G6761">
        <v>2335</v>
      </c>
      <c r="H6761">
        <v>2021</v>
      </c>
    </row>
    <row r="6762" spans="1:8">
      <c r="A6762" t="s">
        <v>1700</v>
      </c>
      <c r="B6762" t="s">
        <v>375</v>
      </c>
      <c r="C6762" t="s">
        <v>143</v>
      </c>
      <c r="D6762">
        <v>27301</v>
      </c>
      <c r="E6762">
        <v>27355</v>
      </c>
      <c r="F6762">
        <v>27608</v>
      </c>
      <c r="G6762">
        <v>27226</v>
      </c>
      <c r="H6762">
        <v>27422</v>
      </c>
    </row>
    <row r="6763" spans="1:8">
      <c r="A6763" t="s">
        <v>1700</v>
      </c>
      <c r="B6763" t="s">
        <v>375</v>
      </c>
      <c r="C6763" t="s">
        <v>144</v>
      </c>
      <c r="D6763">
        <v>33906</v>
      </c>
      <c r="E6763">
        <v>33795</v>
      </c>
      <c r="F6763">
        <v>33501</v>
      </c>
      <c r="G6763">
        <v>32979</v>
      </c>
      <c r="H6763">
        <v>33011</v>
      </c>
    </row>
    <row r="6764" spans="1:8">
      <c r="A6764" t="s">
        <v>1700</v>
      </c>
      <c r="B6764" t="s">
        <v>375</v>
      </c>
      <c r="C6764" t="s">
        <v>145</v>
      </c>
      <c r="D6764">
        <v>36582</v>
      </c>
      <c r="E6764">
        <v>35689</v>
      </c>
      <c r="F6764">
        <v>35354</v>
      </c>
      <c r="G6764">
        <v>34757</v>
      </c>
      <c r="H6764">
        <v>34845</v>
      </c>
    </row>
    <row r="6765" spans="1:8">
      <c r="A6765" t="s">
        <v>1700</v>
      </c>
      <c r="B6765" t="s">
        <v>375</v>
      </c>
      <c r="C6765" t="s">
        <v>146</v>
      </c>
      <c r="D6765">
        <v>0</v>
      </c>
      <c r="E6765">
        <v>0</v>
      </c>
      <c r="F6765">
        <v>0</v>
      </c>
      <c r="G6765">
        <v>0</v>
      </c>
      <c r="H6765">
        <v>0</v>
      </c>
    </row>
    <row r="6766" spans="1:8">
      <c r="A6766" t="s">
        <v>1700</v>
      </c>
      <c r="B6766" t="s">
        <v>375</v>
      </c>
      <c r="C6766" t="s">
        <v>147</v>
      </c>
      <c r="D6766">
        <v>0</v>
      </c>
      <c r="E6766">
        <v>0</v>
      </c>
      <c r="F6766">
        <v>0</v>
      </c>
      <c r="G6766">
        <v>0</v>
      </c>
      <c r="H6766">
        <v>0</v>
      </c>
    </row>
    <row r="6767" spans="1:8">
      <c r="A6767" t="s">
        <v>1700</v>
      </c>
      <c r="B6767" t="s">
        <v>375</v>
      </c>
      <c r="C6767" t="s">
        <v>1703</v>
      </c>
      <c r="D6767">
        <v>0</v>
      </c>
      <c r="E6767">
        <v>0</v>
      </c>
      <c r="F6767">
        <v>0</v>
      </c>
      <c r="G6767">
        <v>0</v>
      </c>
      <c r="H6767">
        <v>0</v>
      </c>
    </row>
    <row r="6768" spans="1:8">
      <c r="A6768" t="s">
        <v>1700</v>
      </c>
      <c r="B6768" t="s">
        <v>375</v>
      </c>
      <c r="C6768" t="s">
        <v>148</v>
      </c>
      <c r="D6768">
        <v>0</v>
      </c>
      <c r="E6768">
        <v>0</v>
      </c>
      <c r="F6768">
        <v>0</v>
      </c>
      <c r="G6768">
        <v>0</v>
      </c>
      <c r="H6768">
        <v>0</v>
      </c>
    </row>
    <row r="6769" spans="1:8">
      <c r="A6769" t="s">
        <v>1700</v>
      </c>
      <c r="B6769" t="s">
        <v>375</v>
      </c>
      <c r="C6769" t="s">
        <v>149</v>
      </c>
      <c r="D6769">
        <v>0</v>
      </c>
      <c r="E6769">
        <v>0</v>
      </c>
      <c r="F6769">
        <v>0</v>
      </c>
      <c r="G6769">
        <v>0</v>
      </c>
      <c r="H6769">
        <v>0</v>
      </c>
    </row>
    <row r="6770" spans="1:8">
      <c r="A6770" t="s">
        <v>1700</v>
      </c>
      <c r="B6770" t="s">
        <v>375</v>
      </c>
      <c r="C6770" t="s">
        <v>150</v>
      </c>
      <c r="D6770">
        <v>0</v>
      </c>
      <c r="E6770">
        <v>0</v>
      </c>
      <c r="F6770">
        <v>0</v>
      </c>
      <c r="G6770">
        <v>0</v>
      </c>
      <c r="H6770">
        <v>0</v>
      </c>
    </row>
    <row r="6771" spans="1:8">
      <c r="A6771" t="s">
        <v>1700</v>
      </c>
      <c r="B6771" t="s">
        <v>375</v>
      </c>
      <c r="C6771" t="s">
        <v>151</v>
      </c>
      <c r="D6771">
        <v>934</v>
      </c>
      <c r="E6771">
        <v>1005</v>
      </c>
      <c r="F6771">
        <v>934</v>
      </c>
      <c r="G6771">
        <v>541</v>
      </c>
      <c r="H6771">
        <v>301</v>
      </c>
    </row>
    <row r="6772" spans="1:8">
      <c r="A6772" t="s">
        <v>1700</v>
      </c>
      <c r="B6772" t="s">
        <v>375</v>
      </c>
      <c r="C6772" t="s">
        <v>152</v>
      </c>
      <c r="D6772">
        <v>302365</v>
      </c>
      <c r="E6772">
        <v>311176</v>
      </c>
      <c r="F6772">
        <v>287210</v>
      </c>
      <c r="G6772">
        <v>277057</v>
      </c>
      <c r="H6772">
        <v>276862</v>
      </c>
    </row>
    <row r="6773" spans="1:8">
      <c r="A6773" t="s">
        <v>1700</v>
      </c>
      <c r="B6773" t="s">
        <v>375</v>
      </c>
      <c r="C6773" t="s">
        <v>1704</v>
      </c>
      <c r="D6773">
        <v>4042</v>
      </c>
      <c r="E6773">
        <v>4042</v>
      </c>
      <c r="F6773">
        <v>3949</v>
      </c>
      <c r="G6773">
        <v>3949</v>
      </c>
      <c r="H6773">
        <v>4019</v>
      </c>
    </row>
    <row r="6774" spans="1:8">
      <c r="A6774" t="s">
        <v>1700</v>
      </c>
      <c r="B6774" t="s">
        <v>375</v>
      </c>
      <c r="C6774" t="s">
        <v>153</v>
      </c>
      <c r="D6774">
        <v>94577</v>
      </c>
      <c r="E6774">
        <v>95082</v>
      </c>
      <c r="F6774">
        <v>83874</v>
      </c>
      <c r="G6774">
        <v>85658</v>
      </c>
      <c r="H6774">
        <v>84648</v>
      </c>
    </row>
    <row r="6775" spans="1:8">
      <c r="A6775" t="s">
        <v>1700</v>
      </c>
      <c r="B6775" t="s">
        <v>375</v>
      </c>
      <c r="C6775" t="s">
        <v>154</v>
      </c>
      <c r="D6775">
        <v>0</v>
      </c>
      <c r="E6775">
        <v>0</v>
      </c>
      <c r="F6775">
        <v>0</v>
      </c>
      <c r="G6775">
        <v>0</v>
      </c>
      <c r="H6775">
        <v>0</v>
      </c>
    </row>
    <row r="6776" spans="1:8">
      <c r="A6776" t="s">
        <v>1700</v>
      </c>
      <c r="B6776" t="s">
        <v>375</v>
      </c>
      <c r="C6776" t="s">
        <v>155</v>
      </c>
      <c r="D6776">
        <v>94577</v>
      </c>
      <c r="E6776">
        <v>95082</v>
      </c>
      <c r="F6776">
        <v>83874</v>
      </c>
      <c r="G6776">
        <v>85658</v>
      </c>
      <c r="H6776">
        <v>84648</v>
      </c>
    </row>
    <row r="6777" spans="1:8">
      <c r="A6777" t="s">
        <v>1700</v>
      </c>
      <c r="B6777" t="s">
        <v>375</v>
      </c>
      <c r="C6777" t="s">
        <v>156</v>
      </c>
      <c r="D6777">
        <v>0</v>
      </c>
      <c r="E6777">
        <v>0</v>
      </c>
      <c r="F6777">
        <v>0</v>
      </c>
      <c r="G6777">
        <v>0</v>
      </c>
      <c r="H6777">
        <v>0</v>
      </c>
    </row>
    <row r="6778" spans="1:8">
      <c r="A6778" t="s">
        <v>1700</v>
      </c>
      <c r="B6778" t="s">
        <v>375</v>
      </c>
      <c r="C6778" t="s">
        <v>157</v>
      </c>
      <c r="D6778">
        <v>397875</v>
      </c>
      <c r="E6778">
        <v>407262</v>
      </c>
      <c r="F6778">
        <v>372018</v>
      </c>
      <c r="G6778">
        <v>363255</v>
      </c>
      <c r="H6778">
        <v>361811</v>
      </c>
    </row>
    <row r="6779" spans="1:8">
      <c r="A6779" t="s">
        <v>1700</v>
      </c>
      <c r="B6779" t="s">
        <v>375</v>
      </c>
      <c r="C6779" t="s">
        <v>158</v>
      </c>
      <c r="D6779">
        <v>95511</v>
      </c>
      <c r="E6779">
        <v>96087</v>
      </c>
      <c r="F6779">
        <v>84807</v>
      </c>
      <c r="G6779">
        <v>86199</v>
      </c>
      <c r="H6779">
        <v>84948</v>
      </c>
    </row>
    <row r="6780" spans="1:8">
      <c r="A6780" t="s">
        <v>1700</v>
      </c>
      <c r="B6780" t="s">
        <v>375</v>
      </c>
      <c r="C6780" t="s">
        <v>159</v>
      </c>
      <c r="D6780">
        <v>0</v>
      </c>
      <c r="E6780">
        <v>0</v>
      </c>
      <c r="F6780">
        <v>0</v>
      </c>
      <c r="G6780">
        <v>0</v>
      </c>
      <c r="H6780">
        <v>0</v>
      </c>
    </row>
    <row r="6781" spans="1:8">
      <c r="A6781" t="s">
        <v>1700</v>
      </c>
      <c r="B6781" t="s">
        <v>375</v>
      </c>
      <c r="C6781" t="s">
        <v>160</v>
      </c>
      <c r="D6781">
        <v>54782</v>
      </c>
      <c r="E6781">
        <v>59755</v>
      </c>
      <c r="F6781">
        <v>57536</v>
      </c>
      <c r="G6781">
        <v>49045</v>
      </c>
      <c r="H6781">
        <v>45565</v>
      </c>
    </row>
    <row r="6782" spans="1:8">
      <c r="A6782" t="s">
        <v>1700</v>
      </c>
      <c r="B6782" t="s">
        <v>375</v>
      </c>
      <c r="C6782" t="s">
        <v>161</v>
      </c>
      <c r="D6782">
        <v>1879</v>
      </c>
      <c r="E6782">
        <v>1816</v>
      </c>
      <c r="F6782">
        <v>1336</v>
      </c>
      <c r="G6782">
        <v>1398</v>
      </c>
      <c r="H6782">
        <v>3269</v>
      </c>
    </row>
    <row r="6783" spans="1:8">
      <c r="A6783" t="s">
        <v>1700</v>
      </c>
      <c r="B6783" t="s">
        <v>375</v>
      </c>
      <c r="C6783" t="s">
        <v>162</v>
      </c>
      <c r="D6783">
        <v>400</v>
      </c>
      <c r="E6783">
        <v>427</v>
      </c>
      <c r="F6783">
        <v>392</v>
      </c>
      <c r="G6783">
        <v>354</v>
      </c>
      <c r="H6783">
        <v>390</v>
      </c>
    </row>
    <row r="6784" spans="1:8">
      <c r="A6784" t="s">
        <v>1700</v>
      </c>
      <c r="B6784" t="s">
        <v>375</v>
      </c>
      <c r="C6784" t="s">
        <v>163</v>
      </c>
      <c r="D6784">
        <v>43970</v>
      </c>
      <c r="E6784">
        <v>46024</v>
      </c>
      <c r="F6784">
        <v>44210</v>
      </c>
      <c r="G6784">
        <v>37101</v>
      </c>
      <c r="H6784">
        <v>42029</v>
      </c>
    </row>
    <row r="6785" spans="1:8">
      <c r="A6785" t="s">
        <v>1700</v>
      </c>
      <c r="B6785" t="s">
        <v>375</v>
      </c>
      <c r="C6785" t="s">
        <v>164</v>
      </c>
      <c r="D6785">
        <v>786</v>
      </c>
      <c r="E6785">
        <v>741</v>
      </c>
      <c r="F6785">
        <v>818</v>
      </c>
      <c r="G6785">
        <v>862</v>
      </c>
      <c r="H6785">
        <v>840</v>
      </c>
    </row>
    <row r="6786" spans="1:8">
      <c r="A6786" t="s">
        <v>1700</v>
      </c>
      <c r="B6786" t="s">
        <v>375</v>
      </c>
      <c r="C6786" t="s">
        <v>165</v>
      </c>
      <c r="D6786">
        <v>101816</v>
      </c>
      <c r="E6786">
        <v>108762</v>
      </c>
      <c r="F6786">
        <v>104292</v>
      </c>
      <c r="G6786">
        <v>88761</v>
      </c>
      <c r="H6786">
        <v>92092</v>
      </c>
    </row>
    <row r="6787" spans="1:8">
      <c r="A6787" t="s">
        <v>1700</v>
      </c>
      <c r="B6787" t="s">
        <v>375</v>
      </c>
      <c r="C6787" t="s">
        <v>166</v>
      </c>
      <c r="D6787">
        <v>101417</v>
      </c>
      <c r="E6787">
        <v>108335</v>
      </c>
      <c r="F6787">
        <v>103900</v>
      </c>
      <c r="G6787">
        <v>88407</v>
      </c>
      <c r="H6787">
        <v>91702</v>
      </c>
    </row>
    <row r="6788" spans="1:8">
      <c r="A6788" t="s">
        <v>1700</v>
      </c>
      <c r="B6788" t="s">
        <v>375</v>
      </c>
      <c r="C6788" t="s">
        <v>167</v>
      </c>
      <c r="D6788">
        <v>400</v>
      </c>
      <c r="E6788">
        <v>427</v>
      </c>
      <c r="F6788">
        <v>392</v>
      </c>
      <c r="G6788">
        <v>354</v>
      </c>
      <c r="H6788">
        <v>390</v>
      </c>
    </row>
    <row r="6789" spans="1:8">
      <c r="A6789" t="s">
        <v>1700</v>
      </c>
      <c r="B6789" t="s">
        <v>375</v>
      </c>
      <c r="C6789" t="s">
        <v>168</v>
      </c>
      <c r="D6789">
        <v>99421</v>
      </c>
      <c r="E6789">
        <v>106438</v>
      </c>
      <c r="F6789">
        <v>102171</v>
      </c>
      <c r="G6789">
        <v>86804</v>
      </c>
      <c r="H6789">
        <v>91307</v>
      </c>
    </row>
    <row r="6790" spans="1:8">
      <c r="A6790" t="s">
        <v>1700</v>
      </c>
      <c r="B6790" t="s">
        <v>375</v>
      </c>
      <c r="C6790" t="s">
        <v>169</v>
      </c>
      <c r="D6790">
        <v>84</v>
      </c>
      <c r="E6790">
        <v>511</v>
      </c>
      <c r="F6790">
        <v>3243</v>
      </c>
      <c r="G6790">
        <v>1566</v>
      </c>
      <c r="H6790">
        <v>6318</v>
      </c>
    </row>
    <row r="6791" spans="1:8">
      <c r="A6791" t="s">
        <v>1700</v>
      </c>
      <c r="B6791" t="s">
        <v>375</v>
      </c>
      <c r="C6791" t="s">
        <v>1705</v>
      </c>
      <c r="D6791">
        <v>8234</v>
      </c>
      <c r="E6791">
        <v>8381</v>
      </c>
      <c r="F6791">
        <v>8655</v>
      </c>
      <c r="G6791">
        <v>9187</v>
      </c>
      <c r="H6791">
        <v>9503</v>
      </c>
    </row>
    <row r="6792" spans="1:8">
      <c r="A6792" t="s">
        <v>1700</v>
      </c>
      <c r="B6792" t="s">
        <v>375</v>
      </c>
      <c r="C6792" t="s">
        <v>170</v>
      </c>
      <c r="D6792">
        <v>7369</v>
      </c>
      <c r="E6792">
        <v>3970</v>
      </c>
      <c r="F6792">
        <v>4471</v>
      </c>
      <c r="G6792">
        <v>28779</v>
      </c>
      <c r="H6792">
        <v>10176</v>
      </c>
    </row>
    <row r="6793" spans="1:8">
      <c r="A6793" t="s">
        <v>1700</v>
      </c>
      <c r="B6793" t="s">
        <v>375</v>
      </c>
      <c r="C6793" t="s">
        <v>171</v>
      </c>
      <c r="D6793">
        <v>-232918</v>
      </c>
      <c r="E6793">
        <v>-230518</v>
      </c>
      <c r="F6793">
        <v>-199502</v>
      </c>
      <c r="G6793">
        <v>-254936</v>
      </c>
      <c r="H6793">
        <v>-207606</v>
      </c>
    </row>
    <row r="6794" spans="1:8">
      <c r="A6794" t="s">
        <v>1700</v>
      </c>
      <c r="B6794" t="s">
        <v>375</v>
      </c>
      <c r="C6794" t="s">
        <v>172</v>
      </c>
      <c r="D6794">
        <v>7285</v>
      </c>
      <c r="E6794">
        <v>3459</v>
      </c>
      <c r="F6794">
        <v>1228</v>
      </c>
      <c r="G6794">
        <v>27213</v>
      </c>
      <c r="H6794">
        <v>3858</v>
      </c>
    </row>
    <row r="6795" spans="1:8">
      <c r="A6795" t="s">
        <v>1700</v>
      </c>
      <c r="B6795" t="s">
        <v>375</v>
      </c>
      <c r="C6795" t="s">
        <v>173</v>
      </c>
      <c r="D6795">
        <v>3602</v>
      </c>
      <c r="E6795">
        <v>3587</v>
      </c>
      <c r="F6795">
        <v>3669</v>
      </c>
      <c r="G6795">
        <v>3250</v>
      </c>
      <c r="H6795">
        <v>3407</v>
      </c>
    </row>
    <row r="6796" spans="1:8">
      <c r="A6796" t="s">
        <v>1700</v>
      </c>
      <c r="B6796" t="s">
        <v>375</v>
      </c>
      <c r="C6796" t="s">
        <v>174</v>
      </c>
      <c r="D6796">
        <v>37</v>
      </c>
      <c r="E6796">
        <v>37</v>
      </c>
      <c r="F6796">
        <v>38</v>
      </c>
      <c r="G6796">
        <v>38</v>
      </c>
      <c r="H6796">
        <v>38</v>
      </c>
    </row>
    <row r="6797" spans="1:8">
      <c r="A6797" t="s">
        <v>1700</v>
      </c>
      <c r="B6797" t="s">
        <v>375</v>
      </c>
      <c r="C6797" t="s">
        <v>175</v>
      </c>
      <c r="D6797">
        <v>134</v>
      </c>
      <c r="E6797">
        <v>131</v>
      </c>
      <c r="F6797">
        <v>130</v>
      </c>
      <c r="G6797">
        <v>131</v>
      </c>
      <c r="H6797">
        <v>124</v>
      </c>
    </row>
    <row r="6798" spans="1:8">
      <c r="A6798" t="s">
        <v>1700</v>
      </c>
      <c r="B6798" t="s">
        <v>375</v>
      </c>
      <c r="C6798" t="s">
        <v>176</v>
      </c>
      <c r="D6798">
        <v>27159</v>
      </c>
      <c r="E6798">
        <v>27223</v>
      </c>
      <c r="F6798">
        <v>27475</v>
      </c>
      <c r="G6798">
        <v>27079</v>
      </c>
      <c r="H6798">
        <v>27288</v>
      </c>
    </row>
    <row r="6799" spans="1:8">
      <c r="A6799" t="s">
        <v>1700</v>
      </c>
      <c r="B6799" t="s">
        <v>375</v>
      </c>
      <c r="C6799" t="s">
        <v>177</v>
      </c>
      <c r="D6799">
        <v>3773</v>
      </c>
      <c r="E6799">
        <v>3754</v>
      </c>
      <c r="F6799">
        <v>3836</v>
      </c>
      <c r="G6799">
        <v>3418</v>
      </c>
      <c r="H6799">
        <v>3568</v>
      </c>
    </row>
    <row r="6800" spans="1:8">
      <c r="A6800" t="s">
        <v>1700</v>
      </c>
      <c r="B6800" t="s">
        <v>375</v>
      </c>
      <c r="C6800" t="s">
        <v>178</v>
      </c>
      <c r="D6800">
        <v>0</v>
      </c>
      <c r="E6800">
        <v>0</v>
      </c>
      <c r="F6800">
        <v>0</v>
      </c>
      <c r="G6800">
        <v>0</v>
      </c>
      <c r="H6800">
        <v>0</v>
      </c>
    </row>
    <row r="6801" spans="1:8">
      <c r="A6801" t="s">
        <v>1700</v>
      </c>
      <c r="B6801" t="s">
        <v>375</v>
      </c>
      <c r="C6801" t="s">
        <v>179</v>
      </c>
      <c r="D6801">
        <v>0</v>
      </c>
      <c r="E6801">
        <v>0</v>
      </c>
      <c r="F6801">
        <v>0</v>
      </c>
      <c r="G6801">
        <v>0</v>
      </c>
      <c r="H6801">
        <v>0</v>
      </c>
    </row>
    <row r="6802" spans="1:8">
      <c r="A6802" t="s">
        <v>1700</v>
      </c>
      <c r="B6802" t="s">
        <v>375</v>
      </c>
      <c r="C6802" t="s">
        <v>180</v>
      </c>
      <c r="D6802">
        <v>0</v>
      </c>
      <c r="E6802">
        <v>0</v>
      </c>
      <c r="F6802">
        <v>0</v>
      </c>
      <c r="G6802">
        <v>0</v>
      </c>
      <c r="H6802">
        <v>0</v>
      </c>
    </row>
    <row r="6803" spans="1:8">
      <c r="A6803" t="s">
        <v>1700</v>
      </c>
      <c r="B6803" t="s">
        <v>375</v>
      </c>
      <c r="C6803" t="s">
        <v>181</v>
      </c>
      <c r="D6803">
        <v>22280</v>
      </c>
      <c r="E6803">
        <v>23324</v>
      </c>
      <c r="F6803">
        <v>24004</v>
      </c>
      <c r="G6803">
        <v>22661</v>
      </c>
      <c r="H6803">
        <v>23230</v>
      </c>
    </row>
    <row r="6804" spans="1:8">
      <c r="A6804" t="s">
        <v>1700</v>
      </c>
      <c r="B6804" t="s">
        <v>375</v>
      </c>
      <c r="C6804" t="s">
        <v>182</v>
      </c>
      <c r="D6804">
        <v>29897</v>
      </c>
      <c r="E6804">
        <v>29686</v>
      </c>
      <c r="F6804">
        <v>32069</v>
      </c>
      <c r="G6804">
        <v>34568</v>
      </c>
      <c r="H6804">
        <v>38100</v>
      </c>
    </row>
    <row r="6805" spans="1:8">
      <c r="A6805" t="s">
        <v>1700</v>
      </c>
      <c r="B6805" t="s">
        <v>375</v>
      </c>
      <c r="C6805" t="s">
        <v>183</v>
      </c>
      <c r="D6805">
        <v>16542</v>
      </c>
      <c r="E6805">
        <v>17514</v>
      </c>
      <c r="F6805">
        <v>17488</v>
      </c>
      <c r="G6805">
        <v>17219</v>
      </c>
      <c r="H6805">
        <v>16679</v>
      </c>
    </row>
    <row r="6806" spans="1:8">
      <c r="A6806" t="s">
        <v>1700</v>
      </c>
      <c r="B6806" t="s">
        <v>375</v>
      </c>
      <c r="C6806" t="s">
        <v>184</v>
      </c>
      <c r="D6806">
        <v>68719</v>
      </c>
      <c r="E6806">
        <v>70524</v>
      </c>
      <c r="F6806">
        <v>73560</v>
      </c>
      <c r="G6806">
        <v>74448</v>
      </c>
      <c r="H6806">
        <v>78009</v>
      </c>
    </row>
    <row r="6807" spans="1:8">
      <c r="A6807" t="s">
        <v>1700</v>
      </c>
      <c r="B6807" t="s">
        <v>375</v>
      </c>
      <c r="C6807" t="s">
        <v>185</v>
      </c>
      <c r="D6807">
        <v>68719</v>
      </c>
      <c r="E6807">
        <v>70524</v>
      </c>
      <c r="F6807">
        <v>73560</v>
      </c>
      <c r="G6807">
        <v>74448</v>
      </c>
      <c r="H6807">
        <v>78009</v>
      </c>
    </row>
    <row r="6808" spans="1:8">
      <c r="A6808" t="s">
        <v>1700</v>
      </c>
      <c r="B6808" t="s">
        <v>375</v>
      </c>
      <c r="C6808" t="s">
        <v>186</v>
      </c>
      <c r="D6808">
        <v>0</v>
      </c>
      <c r="E6808">
        <v>0</v>
      </c>
      <c r="F6808">
        <v>0</v>
      </c>
      <c r="G6808">
        <v>0</v>
      </c>
      <c r="H6808">
        <v>0</v>
      </c>
    </row>
    <row r="6809" spans="1:8">
      <c r="A6809" t="s">
        <v>1700</v>
      </c>
      <c r="B6809" t="s">
        <v>375</v>
      </c>
      <c r="C6809" t="s">
        <v>187</v>
      </c>
      <c r="D6809">
        <v>0</v>
      </c>
      <c r="E6809">
        <v>0</v>
      </c>
      <c r="F6809">
        <v>0</v>
      </c>
      <c r="G6809">
        <v>0</v>
      </c>
      <c r="H6809">
        <v>0</v>
      </c>
    </row>
    <row r="6810" spans="1:8">
      <c r="A6810" t="s">
        <v>1700</v>
      </c>
      <c r="B6810" t="s">
        <v>375</v>
      </c>
      <c r="C6810" t="s">
        <v>1706</v>
      </c>
      <c r="D6810">
        <v>4636</v>
      </c>
      <c r="E6810">
        <v>4634</v>
      </c>
      <c r="F6810">
        <v>4601</v>
      </c>
      <c r="G6810">
        <v>4634</v>
      </c>
      <c r="H6810">
        <v>4651</v>
      </c>
    </row>
    <row r="6811" spans="1:8">
      <c r="A6811" t="s">
        <v>1700</v>
      </c>
      <c r="B6811" t="s">
        <v>375</v>
      </c>
      <c r="C6811" t="s">
        <v>188</v>
      </c>
      <c r="D6811">
        <v>694144</v>
      </c>
      <c r="E6811">
        <v>727374</v>
      </c>
      <c r="F6811">
        <v>717785</v>
      </c>
      <c r="G6811">
        <v>677188</v>
      </c>
      <c r="H6811">
        <v>722161</v>
      </c>
    </row>
    <row r="6812" spans="1:8">
      <c r="A6812" t="s">
        <v>1700</v>
      </c>
      <c r="B6812" t="s">
        <v>375</v>
      </c>
      <c r="C6812" t="s">
        <v>189</v>
      </c>
      <c r="D6812">
        <v>0</v>
      </c>
      <c r="E6812">
        <v>0</v>
      </c>
      <c r="F6812">
        <v>0</v>
      </c>
      <c r="G6812">
        <v>0</v>
      </c>
      <c r="H6812">
        <v>0</v>
      </c>
    </row>
    <row r="6813" spans="1:8">
      <c r="A6813" t="s">
        <v>1700</v>
      </c>
      <c r="B6813" t="s">
        <v>375</v>
      </c>
      <c r="C6813" t="s">
        <v>190</v>
      </c>
      <c r="D6813">
        <v>0</v>
      </c>
      <c r="E6813">
        <v>0</v>
      </c>
      <c r="F6813">
        <v>0</v>
      </c>
      <c r="G6813">
        <v>0</v>
      </c>
      <c r="H6813">
        <v>0</v>
      </c>
    </row>
    <row r="6814" spans="1:8">
      <c r="A6814" t="s">
        <v>1700</v>
      </c>
      <c r="B6814" t="s">
        <v>375</v>
      </c>
      <c r="C6814" t="s">
        <v>191</v>
      </c>
      <c r="D6814">
        <v>0</v>
      </c>
      <c r="E6814">
        <v>0</v>
      </c>
      <c r="F6814">
        <v>0</v>
      </c>
      <c r="G6814">
        <v>0</v>
      </c>
      <c r="H6814">
        <v>0</v>
      </c>
    </row>
    <row r="6815" spans="1:8">
      <c r="A6815" t="s">
        <v>1700</v>
      </c>
      <c r="B6815" t="s">
        <v>375</v>
      </c>
      <c r="C6815" t="s">
        <v>192</v>
      </c>
      <c r="D6815">
        <v>55394.7</v>
      </c>
      <c r="E6815">
        <v>59248.7</v>
      </c>
      <c r="F6815">
        <v>59199.199999999997</v>
      </c>
      <c r="G6815">
        <v>54422.9</v>
      </c>
      <c r="H6815">
        <v>63559.6</v>
      </c>
    </row>
    <row r="6816" spans="1:8">
      <c r="A6816" t="s">
        <v>1700</v>
      </c>
      <c r="B6816" t="s">
        <v>375</v>
      </c>
      <c r="C6816" t="s">
        <v>193</v>
      </c>
      <c r="D6816">
        <v>54187</v>
      </c>
      <c r="E6816">
        <v>55914</v>
      </c>
      <c r="F6816">
        <v>56385</v>
      </c>
      <c r="G6816">
        <v>53654</v>
      </c>
      <c r="H6816">
        <v>53804</v>
      </c>
    </row>
    <row r="6817" spans="1:8">
      <c r="A6817" t="s">
        <v>1700</v>
      </c>
      <c r="B6817" t="s">
        <v>375</v>
      </c>
      <c r="C6817" t="s">
        <v>194</v>
      </c>
      <c r="D6817">
        <v>445</v>
      </c>
      <c r="E6817">
        <v>445</v>
      </c>
      <c r="F6817">
        <v>445</v>
      </c>
      <c r="G6817">
        <v>445</v>
      </c>
      <c r="H6817">
        <v>445</v>
      </c>
    </row>
    <row r="6818" spans="1:8">
      <c r="A6818" t="s">
        <v>1700</v>
      </c>
      <c r="B6818" t="s">
        <v>375</v>
      </c>
      <c r="C6818" t="s">
        <v>195</v>
      </c>
      <c r="D6818">
        <v>0</v>
      </c>
      <c r="E6818">
        <v>0</v>
      </c>
      <c r="F6818">
        <v>0</v>
      </c>
      <c r="G6818">
        <v>0</v>
      </c>
      <c r="H6818">
        <v>0</v>
      </c>
    </row>
    <row r="6819" spans="1:8">
      <c r="A6819" t="s">
        <v>1700</v>
      </c>
      <c r="B6819" t="s">
        <v>375</v>
      </c>
      <c r="C6819" t="s">
        <v>1707</v>
      </c>
      <c r="D6819">
        <v>0</v>
      </c>
      <c r="E6819">
        <v>0</v>
      </c>
      <c r="F6819">
        <v>0</v>
      </c>
      <c r="G6819">
        <v>0</v>
      </c>
      <c r="H6819">
        <v>0</v>
      </c>
    </row>
    <row r="6820" spans="1:8">
      <c r="A6820" t="s">
        <v>1700</v>
      </c>
      <c r="B6820" t="s">
        <v>375</v>
      </c>
      <c r="C6820" t="s">
        <v>196</v>
      </c>
      <c r="D6820">
        <v>0</v>
      </c>
      <c r="E6820">
        <v>0</v>
      </c>
      <c r="F6820">
        <v>0</v>
      </c>
      <c r="G6820">
        <v>0</v>
      </c>
      <c r="H6820">
        <v>0</v>
      </c>
    </row>
    <row r="6821" spans="1:8">
      <c r="A6821" t="s">
        <v>1700</v>
      </c>
      <c r="B6821" t="s">
        <v>375</v>
      </c>
      <c r="C6821" t="s">
        <v>197</v>
      </c>
      <c r="D6821">
        <v>533</v>
      </c>
      <c r="E6821">
        <v>533</v>
      </c>
      <c r="F6821">
        <v>533</v>
      </c>
      <c r="G6821">
        <v>533</v>
      </c>
      <c r="H6821">
        <v>533</v>
      </c>
    </row>
    <row r="6822" spans="1:8">
      <c r="A6822" t="s">
        <v>1700</v>
      </c>
      <c r="B6822" t="s">
        <v>375</v>
      </c>
      <c r="C6822" t="s">
        <v>198</v>
      </c>
      <c r="D6822">
        <v>978</v>
      </c>
      <c r="E6822">
        <v>978</v>
      </c>
      <c r="F6822">
        <v>978</v>
      </c>
      <c r="G6822">
        <v>978</v>
      </c>
      <c r="H6822">
        <v>978</v>
      </c>
    </row>
    <row r="6823" spans="1:8">
      <c r="A6823" t="s">
        <v>1700</v>
      </c>
      <c r="B6823" t="s">
        <v>375</v>
      </c>
      <c r="C6823" t="s">
        <v>199</v>
      </c>
      <c r="D6823">
        <v>978</v>
      </c>
      <c r="E6823">
        <v>978</v>
      </c>
      <c r="F6823">
        <v>978</v>
      </c>
      <c r="G6823">
        <v>978</v>
      </c>
      <c r="H6823">
        <v>978</v>
      </c>
    </row>
    <row r="6824" spans="1:8">
      <c r="A6824" t="s">
        <v>1700</v>
      </c>
      <c r="B6824" t="s">
        <v>375</v>
      </c>
      <c r="C6824" t="s">
        <v>200</v>
      </c>
      <c r="D6824">
        <v>9</v>
      </c>
      <c r="E6824">
        <v>18</v>
      </c>
      <c r="F6824">
        <v>36</v>
      </c>
      <c r="G6824">
        <v>40</v>
      </c>
      <c r="H6824">
        <v>25</v>
      </c>
    </row>
    <row r="6825" spans="1:8">
      <c r="A6825" t="s">
        <v>1700</v>
      </c>
      <c r="B6825" t="s">
        <v>375</v>
      </c>
      <c r="C6825" t="s">
        <v>201</v>
      </c>
      <c r="D6825">
        <v>2408</v>
      </c>
      <c r="E6825">
        <v>1352</v>
      </c>
      <c r="F6825">
        <v>2171</v>
      </c>
      <c r="G6825">
        <v>4393</v>
      </c>
      <c r="H6825">
        <v>2332</v>
      </c>
    </row>
    <row r="6826" spans="1:8">
      <c r="A6826" t="s">
        <v>1700</v>
      </c>
      <c r="B6826" t="s">
        <v>375</v>
      </c>
      <c r="C6826" t="s">
        <v>202</v>
      </c>
      <c r="D6826">
        <v>4028</v>
      </c>
      <c r="E6826">
        <v>3292</v>
      </c>
      <c r="F6826">
        <v>4612</v>
      </c>
      <c r="G6826">
        <v>2924</v>
      </c>
      <c r="H6826">
        <v>2675</v>
      </c>
    </row>
    <row r="6827" spans="1:8">
      <c r="A6827" t="s">
        <v>1700</v>
      </c>
      <c r="B6827" t="s">
        <v>375</v>
      </c>
      <c r="C6827" t="s">
        <v>203</v>
      </c>
      <c r="D6827">
        <v>5192</v>
      </c>
      <c r="E6827">
        <v>6362</v>
      </c>
      <c r="F6827">
        <v>8217</v>
      </c>
      <c r="G6827">
        <v>4593</v>
      </c>
      <c r="H6827">
        <v>6220</v>
      </c>
    </row>
    <row r="6828" spans="1:8">
      <c r="A6828" t="s">
        <v>1700</v>
      </c>
      <c r="B6828" t="s">
        <v>375</v>
      </c>
      <c r="C6828" t="s">
        <v>204</v>
      </c>
      <c r="D6828">
        <v>11638</v>
      </c>
      <c r="E6828">
        <v>11023</v>
      </c>
      <c r="F6828">
        <v>15036</v>
      </c>
      <c r="G6828">
        <v>11950</v>
      </c>
      <c r="H6828">
        <v>11252</v>
      </c>
    </row>
    <row r="6829" spans="1:8">
      <c r="A6829" t="s">
        <v>1700</v>
      </c>
      <c r="B6829" t="s">
        <v>375</v>
      </c>
      <c r="C6829" t="s">
        <v>205</v>
      </c>
      <c r="D6829">
        <v>11638</v>
      </c>
      <c r="E6829">
        <v>11023</v>
      </c>
      <c r="F6829">
        <v>15036</v>
      </c>
      <c r="G6829">
        <v>11950</v>
      </c>
      <c r="H6829">
        <v>11252</v>
      </c>
    </row>
    <row r="6830" spans="1:8">
      <c r="A6830" t="s">
        <v>1700</v>
      </c>
      <c r="B6830" t="s">
        <v>375</v>
      </c>
      <c r="C6830" t="s">
        <v>1708</v>
      </c>
      <c r="D6830">
        <v>0</v>
      </c>
      <c r="E6830">
        <v>0</v>
      </c>
      <c r="F6830">
        <v>0</v>
      </c>
      <c r="G6830">
        <v>0</v>
      </c>
      <c r="H6830">
        <v>0</v>
      </c>
    </row>
    <row r="6831" spans="1:8">
      <c r="A6831" t="s">
        <v>1700</v>
      </c>
      <c r="B6831" t="s">
        <v>375</v>
      </c>
      <c r="C6831" t="s">
        <v>1709</v>
      </c>
      <c r="D6831">
        <v>510</v>
      </c>
      <c r="E6831">
        <v>510</v>
      </c>
      <c r="F6831">
        <v>510</v>
      </c>
      <c r="G6831">
        <v>510</v>
      </c>
      <c r="H6831">
        <v>510</v>
      </c>
    </row>
    <row r="6832" spans="1:8">
      <c r="A6832" t="s">
        <v>1700</v>
      </c>
      <c r="B6832" t="s">
        <v>375</v>
      </c>
      <c r="C6832" t="s">
        <v>206</v>
      </c>
      <c r="D6832">
        <v>0</v>
      </c>
      <c r="E6832">
        <v>0</v>
      </c>
      <c r="F6832">
        <v>0</v>
      </c>
      <c r="G6832">
        <v>0</v>
      </c>
      <c r="H6832">
        <v>0</v>
      </c>
    </row>
    <row r="6833" spans="1:8">
      <c r="A6833" t="s">
        <v>1700</v>
      </c>
      <c r="B6833" t="s">
        <v>375</v>
      </c>
      <c r="C6833" t="s">
        <v>207</v>
      </c>
      <c r="D6833">
        <v>23776</v>
      </c>
      <c r="E6833">
        <v>28933</v>
      </c>
      <c r="F6833">
        <v>28293</v>
      </c>
      <c r="G6833">
        <v>21483</v>
      </c>
      <c r="H6833">
        <v>17591</v>
      </c>
    </row>
    <row r="6834" spans="1:8">
      <c r="A6834" t="s">
        <v>1700</v>
      </c>
      <c r="B6834" t="s">
        <v>375</v>
      </c>
      <c r="C6834" t="s">
        <v>208</v>
      </c>
      <c r="D6834">
        <v>0</v>
      </c>
      <c r="E6834">
        <v>0</v>
      </c>
      <c r="F6834">
        <v>0</v>
      </c>
      <c r="G6834">
        <v>0</v>
      </c>
      <c r="H6834">
        <v>0</v>
      </c>
    </row>
    <row r="6835" spans="1:8">
      <c r="A6835" t="s">
        <v>1700</v>
      </c>
      <c r="B6835" t="s">
        <v>375</v>
      </c>
      <c r="C6835" t="s">
        <v>209</v>
      </c>
      <c r="D6835">
        <v>23776</v>
      </c>
      <c r="E6835">
        <v>28933</v>
      </c>
      <c r="F6835">
        <v>28293</v>
      </c>
      <c r="G6835">
        <v>21483</v>
      </c>
      <c r="H6835">
        <v>17591</v>
      </c>
    </row>
    <row r="6836" spans="1:8">
      <c r="A6836" t="s">
        <v>1700</v>
      </c>
      <c r="B6836" t="s">
        <v>375</v>
      </c>
      <c r="C6836" t="s">
        <v>210</v>
      </c>
      <c r="D6836">
        <v>0</v>
      </c>
      <c r="E6836">
        <v>0</v>
      </c>
      <c r="F6836">
        <v>0</v>
      </c>
      <c r="G6836">
        <v>0</v>
      </c>
      <c r="H6836">
        <v>0</v>
      </c>
    </row>
    <row r="6837" spans="1:8">
      <c r="A6837" t="s">
        <v>1700</v>
      </c>
      <c r="B6837" t="s">
        <v>375</v>
      </c>
      <c r="C6837" t="s">
        <v>211</v>
      </c>
      <c r="D6837">
        <v>0</v>
      </c>
      <c r="E6837">
        <v>0</v>
      </c>
      <c r="F6837">
        <v>0</v>
      </c>
      <c r="G6837">
        <v>0</v>
      </c>
      <c r="H6837">
        <v>0</v>
      </c>
    </row>
    <row r="6838" spans="1:8">
      <c r="A6838" t="s">
        <v>1700</v>
      </c>
      <c r="B6838" t="s">
        <v>375</v>
      </c>
      <c r="C6838" t="s">
        <v>212</v>
      </c>
      <c r="D6838">
        <v>0</v>
      </c>
      <c r="E6838">
        <v>0</v>
      </c>
      <c r="F6838">
        <v>0</v>
      </c>
      <c r="G6838">
        <v>0</v>
      </c>
      <c r="H6838">
        <v>0</v>
      </c>
    </row>
    <row r="6839" spans="1:8">
      <c r="A6839" t="s">
        <v>1700</v>
      </c>
      <c r="B6839" t="s">
        <v>375</v>
      </c>
      <c r="C6839" t="s">
        <v>213</v>
      </c>
      <c r="D6839">
        <v>0</v>
      </c>
      <c r="E6839">
        <v>0</v>
      </c>
      <c r="F6839">
        <v>0</v>
      </c>
      <c r="G6839">
        <v>0</v>
      </c>
      <c r="H6839">
        <v>0</v>
      </c>
    </row>
    <row r="6840" spans="1:8">
      <c r="A6840" t="s">
        <v>1700</v>
      </c>
      <c r="B6840" t="s">
        <v>375</v>
      </c>
      <c r="C6840" t="s">
        <v>214</v>
      </c>
      <c r="D6840">
        <v>0</v>
      </c>
      <c r="E6840">
        <v>0</v>
      </c>
      <c r="F6840">
        <v>0</v>
      </c>
      <c r="G6840">
        <v>0</v>
      </c>
      <c r="H6840">
        <v>0</v>
      </c>
    </row>
    <row r="6841" spans="1:8">
      <c r="A6841" t="s">
        <v>1700</v>
      </c>
      <c r="B6841" t="s">
        <v>375</v>
      </c>
      <c r="C6841" t="s">
        <v>215</v>
      </c>
      <c r="D6841">
        <v>4328</v>
      </c>
      <c r="E6841">
        <v>4640</v>
      </c>
      <c r="F6841">
        <v>4402</v>
      </c>
      <c r="G6841">
        <v>4456</v>
      </c>
      <c r="H6841">
        <v>4569</v>
      </c>
    </row>
    <row r="6842" spans="1:8">
      <c r="A6842" t="s">
        <v>1700</v>
      </c>
      <c r="B6842" t="s">
        <v>375</v>
      </c>
      <c r="C6842" t="s">
        <v>216</v>
      </c>
      <c r="D6842">
        <v>4328</v>
      </c>
      <c r="E6842">
        <v>4640</v>
      </c>
      <c r="F6842">
        <v>4402</v>
      </c>
      <c r="G6842">
        <v>4456</v>
      </c>
      <c r="H6842">
        <v>4569</v>
      </c>
    </row>
    <row r="6843" spans="1:8">
      <c r="A6843" t="s">
        <v>1700</v>
      </c>
      <c r="B6843" t="s">
        <v>375</v>
      </c>
      <c r="C6843" t="s">
        <v>217</v>
      </c>
      <c r="D6843">
        <v>4328</v>
      </c>
      <c r="E6843">
        <v>4640</v>
      </c>
      <c r="F6843">
        <v>4402</v>
      </c>
      <c r="G6843">
        <v>4456</v>
      </c>
      <c r="H6843">
        <v>4569</v>
      </c>
    </row>
    <row r="6844" spans="1:8">
      <c r="A6844" t="s">
        <v>1700</v>
      </c>
      <c r="B6844" t="s">
        <v>375</v>
      </c>
      <c r="C6844" t="s">
        <v>218</v>
      </c>
      <c r="D6844">
        <v>2</v>
      </c>
      <c r="E6844">
        <v>2</v>
      </c>
      <c r="F6844">
        <v>2</v>
      </c>
      <c r="G6844">
        <v>1</v>
      </c>
      <c r="H6844">
        <v>3</v>
      </c>
    </row>
    <row r="6845" spans="1:8">
      <c r="A6845" t="s">
        <v>1700</v>
      </c>
      <c r="B6845" t="s">
        <v>375</v>
      </c>
      <c r="C6845" t="s">
        <v>219</v>
      </c>
      <c r="D6845">
        <v>1</v>
      </c>
      <c r="E6845">
        <v>1</v>
      </c>
      <c r="F6845">
        <v>1</v>
      </c>
      <c r="G6845">
        <v>1</v>
      </c>
      <c r="H6845">
        <v>1</v>
      </c>
    </row>
    <row r="6846" spans="1:8">
      <c r="A6846" t="s">
        <v>1700</v>
      </c>
      <c r="B6846" t="s">
        <v>375</v>
      </c>
      <c r="C6846" t="s">
        <v>220</v>
      </c>
      <c r="D6846">
        <v>6</v>
      </c>
      <c r="E6846">
        <v>5</v>
      </c>
      <c r="F6846">
        <v>7</v>
      </c>
      <c r="G6846">
        <v>9</v>
      </c>
      <c r="H6846">
        <v>7</v>
      </c>
    </row>
    <row r="6847" spans="1:8">
      <c r="A6847" t="s">
        <v>1700</v>
      </c>
      <c r="B6847" t="s">
        <v>375</v>
      </c>
      <c r="C6847" t="s">
        <v>221</v>
      </c>
      <c r="D6847">
        <v>10</v>
      </c>
      <c r="E6847">
        <v>8</v>
      </c>
      <c r="F6847">
        <v>11</v>
      </c>
      <c r="G6847">
        <v>10</v>
      </c>
      <c r="H6847">
        <v>11</v>
      </c>
    </row>
    <row r="6848" spans="1:8">
      <c r="A6848" t="s">
        <v>1700</v>
      </c>
      <c r="B6848" t="s">
        <v>375</v>
      </c>
      <c r="C6848" t="s">
        <v>222</v>
      </c>
      <c r="D6848">
        <v>10</v>
      </c>
      <c r="E6848">
        <v>8</v>
      </c>
      <c r="F6848">
        <v>11</v>
      </c>
      <c r="G6848">
        <v>10</v>
      </c>
      <c r="H6848">
        <v>11</v>
      </c>
    </row>
    <row r="6849" spans="1:8">
      <c r="A6849" t="s">
        <v>1700</v>
      </c>
      <c r="B6849" t="s">
        <v>375</v>
      </c>
      <c r="C6849" t="s">
        <v>223</v>
      </c>
      <c r="D6849">
        <v>0</v>
      </c>
      <c r="E6849">
        <v>0</v>
      </c>
      <c r="F6849">
        <v>0</v>
      </c>
      <c r="G6849">
        <v>0</v>
      </c>
      <c r="H6849">
        <v>0</v>
      </c>
    </row>
    <row r="6850" spans="1:8">
      <c r="A6850" t="s">
        <v>1700</v>
      </c>
      <c r="B6850" t="s">
        <v>375</v>
      </c>
      <c r="C6850" t="s">
        <v>224</v>
      </c>
      <c r="D6850">
        <v>46574</v>
      </c>
      <c r="E6850">
        <v>49689</v>
      </c>
      <c r="F6850">
        <v>51771</v>
      </c>
      <c r="G6850">
        <v>40086</v>
      </c>
      <c r="H6850">
        <v>47795</v>
      </c>
    </row>
    <row r="6851" spans="1:8">
      <c r="A6851" t="s">
        <v>1700</v>
      </c>
      <c r="B6851" t="s">
        <v>375</v>
      </c>
      <c r="C6851" t="s">
        <v>225</v>
      </c>
      <c r="D6851">
        <v>62496</v>
      </c>
      <c r="E6851">
        <v>63242</v>
      </c>
      <c r="F6851">
        <v>69165</v>
      </c>
      <c r="G6851">
        <v>61147</v>
      </c>
      <c r="H6851">
        <v>78388</v>
      </c>
    </row>
    <row r="6852" spans="1:8">
      <c r="A6852" t="s">
        <v>1700</v>
      </c>
      <c r="B6852" t="s">
        <v>375</v>
      </c>
      <c r="C6852" t="s">
        <v>226</v>
      </c>
      <c r="D6852">
        <v>34580</v>
      </c>
      <c r="E6852">
        <v>37312</v>
      </c>
      <c r="F6852">
        <v>37718</v>
      </c>
      <c r="G6852">
        <v>30459</v>
      </c>
      <c r="H6852">
        <v>34317</v>
      </c>
    </row>
    <row r="6853" spans="1:8">
      <c r="A6853" t="s">
        <v>1700</v>
      </c>
      <c r="B6853" t="s">
        <v>375</v>
      </c>
      <c r="C6853" t="s">
        <v>227</v>
      </c>
      <c r="D6853">
        <v>143651</v>
      </c>
      <c r="E6853">
        <v>150243</v>
      </c>
      <c r="F6853">
        <v>158654</v>
      </c>
      <c r="G6853">
        <v>131693</v>
      </c>
      <c r="H6853">
        <v>160499</v>
      </c>
    </row>
    <row r="6854" spans="1:8">
      <c r="A6854" t="s">
        <v>1700</v>
      </c>
      <c r="B6854" t="s">
        <v>375</v>
      </c>
      <c r="C6854" t="s">
        <v>228</v>
      </c>
      <c r="D6854">
        <v>143651</v>
      </c>
      <c r="E6854">
        <v>150243</v>
      </c>
      <c r="F6854">
        <v>158654</v>
      </c>
      <c r="G6854">
        <v>131693</v>
      </c>
      <c r="H6854">
        <v>160499</v>
      </c>
    </row>
    <row r="6855" spans="1:8">
      <c r="A6855" t="s">
        <v>1700</v>
      </c>
      <c r="B6855" t="s">
        <v>375</v>
      </c>
      <c r="C6855" t="s">
        <v>229</v>
      </c>
      <c r="D6855">
        <v>755</v>
      </c>
      <c r="E6855">
        <v>747</v>
      </c>
      <c r="F6855">
        <v>705</v>
      </c>
      <c r="G6855">
        <v>596</v>
      </c>
      <c r="H6855">
        <v>571</v>
      </c>
    </row>
    <row r="6856" spans="1:8">
      <c r="A6856" t="s">
        <v>1700</v>
      </c>
      <c r="B6856" t="s">
        <v>375</v>
      </c>
      <c r="C6856" t="s">
        <v>230</v>
      </c>
      <c r="D6856">
        <v>1426</v>
      </c>
      <c r="E6856">
        <v>1569</v>
      </c>
      <c r="F6856">
        <v>1534</v>
      </c>
      <c r="G6856">
        <v>1372</v>
      </c>
      <c r="H6856">
        <v>1267</v>
      </c>
    </row>
    <row r="6857" spans="1:8">
      <c r="A6857" t="s">
        <v>1700</v>
      </c>
      <c r="B6857" t="s">
        <v>375</v>
      </c>
      <c r="C6857" t="s">
        <v>231</v>
      </c>
      <c r="D6857">
        <v>2181</v>
      </c>
      <c r="E6857">
        <v>2316</v>
      </c>
      <c r="F6857">
        <v>2239</v>
      </c>
      <c r="G6857">
        <v>1969</v>
      </c>
      <c r="H6857">
        <v>1838</v>
      </c>
    </row>
    <row r="6858" spans="1:8">
      <c r="A6858" t="s">
        <v>1700</v>
      </c>
      <c r="B6858" t="s">
        <v>375</v>
      </c>
      <c r="C6858" t="s">
        <v>232</v>
      </c>
      <c r="D6858">
        <v>2181</v>
      </c>
      <c r="E6858">
        <v>2316</v>
      </c>
      <c r="F6858">
        <v>2239</v>
      </c>
      <c r="G6858">
        <v>1969</v>
      </c>
      <c r="H6858">
        <v>1838</v>
      </c>
    </row>
    <row r="6859" spans="1:8">
      <c r="A6859" t="s">
        <v>1700</v>
      </c>
      <c r="B6859" t="s">
        <v>375</v>
      </c>
      <c r="C6859" t="s">
        <v>233</v>
      </c>
      <c r="D6859">
        <v>0</v>
      </c>
      <c r="E6859">
        <v>0</v>
      </c>
      <c r="F6859">
        <v>0</v>
      </c>
      <c r="G6859">
        <v>0</v>
      </c>
      <c r="H6859">
        <v>0</v>
      </c>
    </row>
    <row r="6860" spans="1:8">
      <c r="A6860" t="s">
        <v>1700</v>
      </c>
      <c r="B6860" t="s">
        <v>375</v>
      </c>
      <c r="C6860" t="s">
        <v>234</v>
      </c>
      <c r="D6860">
        <v>50296</v>
      </c>
      <c r="E6860">
        <v>50395</v>
      </c>
      <c r="F6860">
        <v>50662</v>
      </c>
      <c r="G6860">
        <v>44717</v>
      </c>
      <c r="H6860">
        <v>47191</v>
      </c>
    </row>
    <row r="6861" spans="1:8">
      <c r="A6861" t="s">
        <v>1700</v>
      </c>
      <c r="B6861" t="s">
        <v>375</v>
      </c>
      <c r="C6861" t="s">
        <v>235</v>
      </c>
      <c r="D6861">
        <v>510</v>
      </c>
      <c r="E6861">
        <v>516</v>
      </c>
      <c r="F6861">
        <v>519</v>
      </c>
      <c r="G6861">
        <v>520</v>
      </c>
      <c r="H6861">
        <v>524</v>
      </c>
    </row>
    <row r="6862" spans="1:8">
      <c r="A6862" t="s">
        <v>1700</v>
      </c>
      <c r="B6862" t="s">
        <v>375</v>
      </c>
      <c r="C6862" t="s">
        <v>236</v>
      </c>
      <c r="D6862">
        <v>1869</v>
      </c>
      <c r="E6862">
        <v>1836</v>
      </c>
      <c r="F6862">
        <v>1790</v>
      </c>
      <c r="G6862">
        <v>1796</v>
      </c>
      <c r="H6862">
        <v>1718</v>
      </c>
    </row>
    <row r="6863" spans="1:8">
      <c r="A6863" t="s">
        <v>1700</v>
      </c>
      <c r="B6863" t="s">
        <v>375</v>
      </c>
      <c r="C6863" t="s">
        <v>237</v>
      </c>
      <c r="D6863">
        <v>52676</v>
      </c>
      <c r="E6863">
        <v>52748</v>
      </c>
      <c r="F6863">
        <v>52971</v>
      </c>
      <c r="G6863">
        <v>47032</v>
      </c>
      <c r="H6863">
        <v>49433</v>
      </c>
    </row>
    <row r="6864" spans="1:8">
      <c r="A6864" t="s">
        <v>1700</v>
      </c>
      <c r="B6864" t="s">
        <v>375</v>
      </c>
      <c r="C6864" t="s">
        <v>238</v>
      </c>
      <c r="D6864">
        <v>52676</v>
      </c>
      <c r="E6864">
        <v>52748</v>
      </c>
      <c r="F6864">
        <v>52971</v>
      </c>
      <c r="G6864">
        <v>47032</v>
      </c>
      <c r="H6864">
        <v>49433</v>
      </c>
    </row>
    <row r="6865" spans="1:8">
      <c r="A6865" t="s">
        <v>1700</v>
      </c>
      <c r="B6865" t="s">
        <v>375</v>
      </c>
      <c r="C6865" t="s">
        <v>239</v>
      </c>
      <c r="D6865">
        <v>48903</v>
      </c>
      <c r="E6865">
        <v>48993</v>
      </c>
      <c r="F6865">
        <v>49135</v>
      </c>
      <c r="G6865">
        <v>43614</v>
      </c>
      <c r="H6865">
        <v>45864</v>
      </c>
    </row>
    <row r="6866" spans="1:8">
      <c r="A6866" t="s">
        <v>1700</v>
      </c>
      <c r="B6866" t="s">
        <v>375</v>
      </c>
      <c r="C6866" t="s">
        <v>240</v>
      </c>
      <c r="D6866">
        <v>0</v>
      </c>
      <c r="E6866">
        <v>0</v>
      </c>
      <c r="F6866">
        <v>0</v>
      </c>
      <c r="G6866">
        <v>0</v>
      </c>
      <c r="H6866">
        <v>0</v>
      </c>
    </row>
    <row r="6867" spans="1:8">
      <c r="A6867" t="s">
        <v>1700</v>
      </c>
      <c r="B6867" t="s">
        <v>375</v>
      </c>
      <c r="C6867" t="s">
        <v>241</v>
      </c>
      <c r="D6867">
        <v>0</v>
      </c>
      <c r="E6867">
        <v>0</v>
      </c>
      <c r="F6867">
        <v>0</v>
      </c>
      <c r="G6867">
        <v>0</v>
      </c>
      <c r="H6867">
        <v>0</v>
      </c>
    </row>
    <row r="6868" spans="1:8">
      <c r="A6868" t="s">
        <v>1700</v>
      </c>
      <c r="B6868" t="s">
        <v>375</v>
      </c>
      <c r="C6868" t="s">
        <v>242</v>
      </c>
      <c r="D6868">
        <v>20205</v>
      </c>
      <c r="E6868">
        <v>22254</v>
      </c>
      <c r="F6868">
        <v>32186</v>
      </c>
      <c r="G6868">
        <v>29423</v>
      </c>
      <c r="H6868">
        <v>37953</v>
      </c>
    </row>
    <row r="6869" spans="1:8">
      <c r="A6869" t="s">
        <v>1700</v>
      </c>
      <c r="B6869" t="s">
        <v>375</v>
      </c>
      <c r="C6869" t="s">
        <v>243</v>
      </c>
      <c r="D6869">
        <v>14027</v>
      </c>
      <c r="E6869">
        <v>15627</v>
      </c>
      <c r="F6869">
        <v>17047</v>
      </c>
      <c r="G6869">
        <v>15609</v>
      </c>
      <c r="H6869">
        <v>14828</v>
      </c>
    </row>
    <row r="6870" spans="1:8">
      <c r="A6870" t="s">
        <v>1700</v>
      </c>
      <c r="B6870" t="s">
        <v>375</v>
      </c>
      <c r="C6870" t="s">
        <v>244</v>
      </c>
      <c r="D6870">
        <v>7535</v>
      </c>
      <c r="E6870">
        <v>10526</v>
      </c>
      <c r="F6870">
        <v>15819</v>
      </c>
      <c r="G6870">
        <v>16515</v>
      </c>
      <c r="H6870">
        <v>16405</v>
      </c>
    </row>
    <row r="6871" spans="1:8">
      <c r="A6871" t="s">
        <v>1700</v>
      </c>
      <c r="B6871" t="s">
        <v>375</v>
      </c>
      <c r="C6871" t="s">
        <v>1710</v>
      </c>
      <c r="D6871">
        <v>520</v>
      </c>
      <c r="E6871">
        <v>520</v>
      </c>
      <c r="F6871">
        <v>581</v>
      </c>
      <c r="G6871">
        <v>614</v>
      </c>
      <c r="H6871">
        <v>561</v>
      </c>
    </row>
    <row r="6872" spans="1:8">
      <c r="A6872" t="s">
        <v>1700</v>
      </c>
      <c r="B6872" t="s">
        <v>375</v>
      </c>
      <c r="C6872" t="s">
        <v>245</v>
      </c>
      <c r="D6872">
        <v>64503</v>
      </c>
      <c r="E6872">
        <v>74314</v>
      </c>
      <c r="F6872">
        <v>83458</v>
      </c>
      <c r="G6872">
        <v>81381</v>
      </c>
      <c r="H6872">
        <v>115186</v>
      </c>
    </row>
    <row r="6873" spans="1:8">
      <c r="A6873" t="s">
        <v>1700</v>
      </c>
      <c r="B6873" t="s">
        <v>375</v>
      </c>
      <c r="C6873" t="s">
        <v>246</v>
      </c>
      <c r="D6873">
        <v>11925</v>
      </c>
      <c r="E6873">
        <v>13710</v>
      </c>
      <c r="F6873">
        <v>14476</v>
      </c>
      <c r="G6873">
        <v>12824</v>
      </c>
      <c r="H6873">
        <v>11939</v>
      </c>
    </row>
    <row r="6874" spans="1:8">
      <c r="A6874" t="s">
        <v>1700</v>
      </c>
      <c r="B6874" t="s">
        <v>375</v>
      </c>
      <c r="C6874" t="s">
        <v>247</v>
      </c>
      <c r="D6874">
        <v>118195</v>
      </c>
      <c r="E6874">
        <v>136431</v>
      </c>
      <c r="F6874">
        <v>162985</v>
      </c>
      <c r="G6874">
        <v>155752</v>
      </c>
      <c r="H6874">
        <v>196311</v>
      </c>
    </row>
    <row r="6875" spans="1:8">
      <c r="A6875" t="s">
        <v>1700</v>
      </c>
      <c r="B6875" t="s">
        <v>375</v>
      </c>
      <c r="C6875" t="s">
        <v>248</v>
      </c>
      <c r="D6875">
        <v>156.19999999999999</v>
      </c>
      <c r="E6875">
        <v>179.5</v>
      </c>
      <c r="F6875">
        <v>213.4</v>
      </c>
      <c r="G6875">
        <v>199.8</v>
      </c>
      <c r="H6875">
        <v>252.3</v>
      </c>
    </row>
    <row r="6876" spans="1:8">
      <c r="A6876" t="s">
        <v>1700</v>
      </c>
      <c r="B6876" t="s">
        <v>375</v>
      </c>
      <c r="C6876" t="s">
        <v>249</v>
      </c>
      <c r="D6876">
        <v>110659</v>
      </c>
      <c r="E6876">
        <v>125906</v>
      </c>
      <c r="F6876">
        <v>147166</v>
      </c>
      <c r="G6876">
        <v>139237</v>
      </c>
      <c r="H6876">
        <v>179906</v>
      </c>
    </row>
    <row r="6877" spans="1:8">
      <c r="A6877" t="s">
        <v>1700</v>
      </c>
      <c r="B6877" t="s">
        <v>375</v>
      </c>
      <c r="C6877" t="s">
        <v>250</v>
      </c>
      <c r="D6877">
        <v>112146</v>
      </c>
      <c r="E6877">
        <v>130084</v>
      </c>
      <c r="F6877">
        <v>157419</v>
      </c>
      <c r="G6877">
        <v>150166</v>
      </c>
      <c r="H6877">
        <v>190784</v>
      </c>
    </row>
    <row r="6878" spans="1:8">
      <c r="A6878" t="s">
        <v>1700</v>
      </c>
      <c r="B6878" t="s">
        <v>375</v>
      </c>
      <c r="C6878" t="s">
        <v>251</v>
      </c>
      <c r="D6878">
        <v>0</v>
      </c>
      <c r="E6878">
        <v>0</v>
      </c>
      <c r="F6878">
        <v>0</v>
      </c>
      <c r="G6878">
        <v>0</v>
      </c>
      <c r="H6878">
        <v>0</v>
      </c>
    </row>
    <row r="6879" spans="1:8">
      <c r="A6879" t="s">
        <v>1700</v>
      </c>
      <c r="B6879" t="s">
        <v>375</v>
      </c>
      <c r="C6879" t="s">
        <v>252</v>
      </c>
      <c r="D6879">
        <v>0</v>
      </c>
      <c r="E6879">
        <v>0</v>
      </c>
      <c r="F6879">
        <v>0</v>
      </c>
      <c r="G6879">
        <v>0</v>
      </c>
      <c r="H6879">
        <v>0</v>
      </c>
    </row>
    <row r="6880" spans="1:8">
      <c r="A6880" t="s">
        <v>1700</v>
      </c>
      <c r="B6880" t="s">
        <v>375</v>
      </c>
      <c r="C6880" t="s">
        <v>1711</v>
      </c>
      <c r="D6880">
        <v>0</v>
      </c>
      <c r="E6880">
        <v>0</v>
      </c>
      <c r="F6880">
        <v>0</v>
      </c>
      <c r="G6880">
        <v>0</v>
      </c>
      <c r="H6880">
        <v>0</v>
      </c>
    </row>
    <row r="6881" spans="1:8">
      <c r="A6881" t="s">
        <v>1700</v>
      </c>
      <c r="B6881" t="s">
        <v>375</v>
      </c>
      <c r="C6881" t="s">
        <v>253</v>
      </c>
      <c r="D6881">
        <v>0</v>
      </c>
      <c r="E6881">
        <v>0</v>
      </c>
      <c r="F6881">
        <v>0</v>
      </c>
      <c r="G6881">
        <v>0</v>
      </c>
      <c r="H6881">
        <v>0</v>
      </c>
    </row>
    <row r="6882" spans="1:8">
      <c r="A6882" t="s">
        <v>1700</v>
      </c>
      <c r="B6882" t="s">
        <v>375</v>
      </c>
      <c r="C6882" t="s">
        <v>1712</v>
      </c>
      <c r="D6882">
        <v>8</v>
      </c>
      <c r="E6882">
        <v>8</v>
      </c>
      <c r="F6882">
        <v>8</v>
      </c>
      <c r="G6882">
        <v>8</v>
      </c>
      <c r="H6882">
        <v>8</v>
      </c>
    </row>
    <row r="6883" spans="1:8">
      <c r="A6883" t="s">
        <v>1700</v>
      </c>
      <c r="B6883" t="s">
        <v>375</v>
      </c>
      <c r="C6883" t="s">
        <v>1713</v>
      </c>
      <c r="D6883">
        <v>8337</v>
      </c>
      <c r="E6883">
        <v>7898</v>
      </c>
      <c r="F6883">
        <v>8008</v>
      </c>
      <c r="G6883">
        <v>6858</v>
      </c>
      <c r="H6883">
        <v>6220</v>
      </c>
    </row>
    <row r="6884" spans="1:8">
      <c r="A6884" t="s">
        <v>1700</v>
      </c>
      <c r="B6884" t="s">
        <v>375</v>
      </c>
      <c r="C6884" t="s">
        <v>1714</v>
      </c>
      <c r="D6884">
        <v>0</v>
      </c>
      <c r="E6884">
        <v>0</v>
      </c>
      <c r="F6884">
        <v>0</v>
      </c>
      <c r="G6884">
        <v>0</v>
      </c>
      <c r="H6884">
        <v>1163</v>
      </c>
    </row>
    <row r="6885" spans="1:8">
      <c r="A6885" t="s">
        <v>1700</v>
      </c>
      <c r="B6885" t="s">
        <v>375</v>
      </c>
      <c r="C6885" t="s">
        <v>254</v>
      </c>
      <c r="D6885">
        <v>8337</v>
      </c>
      <c r="E6885">
        <v>7898</v>
      </c>
      <c r="F6885">
        <v>8008</v>
      </c>
      <c r="G6885">
        <v>6858</v>
      </c>
      <c r="H6885">
        <v>6220</v>
      </c>
    </row>
    <row r="6886" spans="1:8">
      <c r="A6886" t="s">
        <v>1700</v>
      </c>
      <c r="B6886" t="s">
        <v>375</v>
      </c>
      <c r="C6886" t="s">
        <v>255</v>
      </c>
      <c r="D6886">
        <v>8337</v>
      </c>
      <c r="E6886">
        <v>7898</v>
      </c>
      <c r="F6886">
        <v>8008</v>
      </c>
      <c r="G6886">
        <v>6858</v>
      </c>
      <c r="H6886">
        <v>7383</v>
      </c>
    </row>
    <row r="6887" spans="1:8">
      <c r="A6887" t="s">
        <v>1700</v>
      </c>
      <c r="B6887" t="s">
        <v>375</v>
      </c>
      <c r="C6887" t="s">
        <v>256</v>
      </c>
      <c r="D6887">
        <v>8337</v>
      </c>
      <c r="E6887">
        <v>7898</v>
      </c>
      <c r="F6887">
        <v>8008</v>
      </c>
      <c r="G6887">
        <v>6858</v>
      </c>
      <c r="H6887">
        <v>7383</v>
      </c>
    </row>
    <row r="6888" spans="1:8">
      <c r="A6888" t="s">
        <v>1700</v>
      </c>
      <c r="B6888" t="s">
        <v>375</v>
      </c>
      <c r="C6888" t="s">
        <v>1715</v>
      </c>
      <c r="D6888">
        <v>5</v>
      </c>
      <c r="E6888">
        <v>5</v>
      </c>
      <c r="F6888">
        <v>5</v>
      </c>
      <c r="G6888">
        <v>5</v>
      </c>
      <c r="H6888">
        <v>5</v>
      </c>
    </row>
    <row r="6889" spans="1:8">
      <c r="A6889" t="s">
        <v>1700</v>
      </c>
      <c r="B6889" t="s">
        <v>375</v>
      </c>
      <c r="C6889" t="s">
        <v>257</v>
      </c>
      <c r="D6889">
        <v>18863</v>
      </c>
      <c r="E6889">
        <v>17941</v>
      </c>
      <c r="F6889">
        <v>16648</v>
      </c>
      <c r="G6889">
        <v>16114</v>
      </c>
      <c r="H6889">
        <v>15754</v>
      </c>
    </row>
    <row r="6890" spans="1:8">
      <c r="A6890" t="s">
        <v>1700</v>
      </c>
      <c r="B6890" t="s">
        <v>375</v>
      </c>
      <c r="C6890" t="s">
        <v>258</v>
      </c>
      <c r="D6890">
        <v>19832</v>
      </c>
      <c r="E6890">
        <v>18933</v>
      </c>
      <c r="F6890">
        <v>17604</v>
      </c>
      <c r="G6890">
        <v>16944</v>
      </c>
      <c r="H6890">
        <v>17737</v>
      </c>
    </row>
    <row r="6891" spans="1:8">
      <c r="A6891" t="s">
        <v>1700</v>
      </c>
      <c r="B6891" t="s">
        <v>375</v>
      </c>
      <c r="C6891" t="s">
        <v>259</v>
      </c>
      <c r="D6891">
        <v>19832</v>
      </c>
      <c r="E6891">
        <v>18933</v>
      </c>
      <c r="F6891">
        <v>17604</v>
      </c>
      <c r="G6891">
        <v>16944</v>
      </c>
      <c r="H6891">
        <v>17737</v>
      </c>
    </row>
    <row r="6892" spans="1:8">
      <c r="A6892" t="s">
        <v>1700</v>
      </c>
      <c r="B6892" t="s">
        <v>375</v>
      </c>
      <c r="C6892" t="s">
        <v>260</v>
      </c>
      <c r="D6892">
        <v>110376</v>
      </c>
      <c r="E6892">
        <v>115792</v>
      </c>
      <c r="F6892">
        <v>113583</v>
      </c>
      <c r="G6892">
        <v>99078</v>
      </c>
      <c r="H6892">
        <v>99324</v>
      </c>
    </row>
    <row r="6893" spans="1:8">
      <c r="A6893" t="s">
        <v>1700</v>
      </c>
      <c r="B6893" t="s">
        <v>375</v>
      </c>
      <c r="C6893" t="s">
        <v>261</v>
      </c>
      <c r="D6893">
        <v>4800</v>
      </c>
      <c r="E6893">
        <v>3685</v>
      </c>
      <c r="F6893">
        <v>4028</v>
      </c>
      <c r="G6893">
        <v>6311</v>
      </c>
      <c r="H6893">
        <v>6128</v>
      </c>
    </row>
    <row r="6894" spans="1:8">
      <c r="A6894" t="s">
        <v>1700</v>
      </c>
      <c r="B6894" t="s">
        <v>375</v>
      </c>
      <c r="C6894" t="s">
        <v>262</v>
      </c>
      <c r="D6894">
        <v>400</v>
      </c>
      <c r="E6894">
        <v>427</v>
      </c>
      <c r="F6894">
        <v>392</v>
      </c>
      <c r="G6894">
        <v>354</v>
      </c>
      <c r="H6894">
        <v>390</v>
      </c>
    </row>
    <row r="6895" spans="1:8">
      <c r="A6895" t="s">
        <v>1700</v>
      </c>
      <c r="B6895" t="s">
        <v>375</v>
      </c>
      <c r="C6895" t="s">
        <v>1716</v>
      </c>
      <c r="D6895">
        <v>65</v>
      </c>
      <c r="E6895">
        <v>63</v>
      </c>
      <c r="F6895">
        <v>63</v>
      </c>
      <c r="G6895">
        <v>63</v>
      </c>
      <c r="H6895">
        <v>63</v>
      </c>
    </row>
    <row r="6896" spans="1:8">
      <c r="A6896" t="s">
        <v>1700</v>
      </c>
      <c r="B6896" t="s">
        <v>375</v>
      </c>
      <c r="C6896" t="s">
        <v>263</v>
      </c>
      <c r="D6896">
        <v>68730</v>
      </c>
      <c r="E6896">
        <v>69092</v>
      </c>
      <c r="F6896">
        <v>67260</v>
      </c>
      <c r="G6896">
        <v>57934</v>
      </c>
      <c r="H6896">
        <v>62175</v>
      </c>
    </row>
    <row r="6897" spans="1:8">
      <c r="A6897" t="s">
        <v>1700</v>
      </c>
      <c r="B6897" t="s">
        <v>375</v>
      </c>
      <c r="C6897" t="s">
        <v>264</v>
      </c>
      <c r="D6897">
        <v>5984</v>
      </c>
      <c r="E6897">
        <v>7108</v>
      </c>
      <c r="F6897">
        <v>9042</v>
      </c>
      <c r="G6897">
        <v>5464</v>
      </c>
      <c r="H6897">
        <v>7067</v>
      </c>
    </row>
    <row r="6898" spans="1:8">
      <c r="A6898" t="s">
        <v>1700</v>
      </c>
      <c r="B6898" t="s">
        <v>375</v>
      </c>
      <c r="C6898" t="s">
        <v>265</v>
      </c>
      <c r="D6898">
        <v>190290</v>
      </c>
      <c r="E6898">
        <v>196105</v>
      </c>
      <c r="F6898">
        <v>194306</v>
      </c>
      <c r="G6898">
        <v>169143</v>
      </c>
      <c r="H6898">
        <v>175082</v>
      </c>
    </row>
    <row r="6899" spans="1:8">
      <c r="A6899" t="s">
        <v>1700</v>
      </c>
      <c r="B6899" t="s">
        <v>375</v>
      </c>
      <c r="C6899" t="s">
        <v>266</v>
      </c>
      <c r="D6899">
        <v>251.5</v>
      </c>
      <c r="E6899">
        <v>258</v>
      </c>
      <c r="F6899">
        <v>254.4</v>
      </c>
      <c r="G6899">
        <v>217</v>
      </c>
      <c r="H6899">
        <v>225.1</v>
      </c>
    </row>
    <row r="6900" spans="1:8">
      <c r="A6900" t="s">
        <v>1700</v>
      </c>
      <c r="B6900" t="s">
        <v>375</v>
      </c>
      <c r="C6900" t="s">
        <v>267</v>
      </c>
      <c r="D6900">
        <v>189890</v>
      </c>
      <c r="E6900">
        <v>195678</v>
      </c>
      <c r="F6900">
        <v>193914</v>
      </c>
      <c r="G6900">
        <v>168788</v>
      </c>
      <c r="H6900">
        <v>174693</v>
      </c>
    </row>
    <row r="6901" spans="1:8">
      <c r="A6901" t="s">
        <v>1700</v>
      </c>
      <c r="B6901" t="s">
        <v>375</v>
      </c>
      <c r="C6901" t="s">
        <v>268</v>
      </c>
      <c r="D6901">
        <v>0</v>
      </c>
      <c r="E6901">
        <v>0</v>
      </c>
      <c r="F6901">
        <v>0</v>
      </c>
      <c r="G6901">
        <v>0</v>
      </c>
      <c r="H6901">
        <v>0</v>
      </c>
    </row>
    <row r="6902" spans="1:8">
      <c r="A6902" t="s">
        <v>1700</v>
      </c>
      <c r="B6902" t="s">
        <v>375</v>
      </c>
      <c r="C6902" t="s">
        <v>269</v>
      </c>
      <c r="D6902">
        <v>0</v>
      </c>
      <c r="E6902">
        <v>0</v>
      </c>
      <c r="F6902">
        <v>0</v>
      </c>
      <c r="G6902">
        <v>0</v>
      </c>
      <c r="H6902">
        <v>0</v>
      </c>
    </row>
    <row r="6903" spans="1:8">
      <c r="A6903" t="s">
        <v>1700</v>
      </c>
      <c r="B6903" t="s">
        <v>375</v>
      </c>
      <c r="C6903" t="s">
        <v>270</v>
      </c>
      <c r="D6903">
        <v>2351</v>
      </c>
      <c r="E6903">
        <v>2307</v>
      </c>
      <c r="F6903">
        <v>2182</v>
      </c>
      <c r="G6903">
        <v>2270</v>
      </c>
      <c r="H6903">
        <v>2540</v>
      </c>
    </row>
    <row r="6904" spans="1:8">
      <c r="A6904" t="s">
        <v>1700</v>
      </c>
      <c r="B6904" t="s">
        <v>375</v>
      </c>
      <c r="C6904" t="s">
        <v>271</v>
      </c>
      <c r="D6904">
        <v>2351</v>
      </c>
      <c r="E6904">
        <v>2307</v>
      </c>
      <c r="F6904">
        <v>2182</v>
      </c>
      <c r="G6904">
        <v>2270</v>
      </c>
      <c r="H6904">
        <v>2540</v>
      </c>
    </row>
    <row r="6905" spans="1:8">
      <c r="A6905" t="s">
        <v>1700</v>
      </c>
      <c r="B6905" t="s">
        <v>375</v>
      </c>
      <c r="C6905" t="s">
        <v>272</v>
      </c>
      <c r="D6905">
        <v>2351</v>
      </c>
      <c r="E6905">
        <v>2307</v>
      </c>
      <c r="F6905">
        <v>2182</v>
      </c>
      <c r="G6905">
        <v>2270</v>
      </c>
      <c r="H6905">
        <v>2540</v>
      </c>
    </row>
    <row r="6906" spans="1:8">
      <c r="A6906" t="s">
        <v>1700</v>
      </c>
      <c r="B6906" t="s">
        <v>375</v>
      </c>
      <c r="C6906" t="s">
        <v>273</v>
      </c>
      <c r="D6906">
        <v>0</v>
      </c>
      <c r="E6906">
        <v>0</v>
      </c>
      <c r="F6906">
        <v>0</v>
      </c>
      <c r="G6906">
        <v>0</v>
      </c>
      <c r="H6906">
        <v>0</v>
      </c>
    </row>
    <row r="6907" spans="1:8">
      <c r="A6907" t="s">
        <v>1700</v>
      </c>
      <c r="B6907" t="s">
        <v>375</v>
      </c>
      <c r="C6907" t="s">
        <v>274</v>
      </c>
      <c r="D6907">
        <v>184122</v>
      </c>
      <c r="E6907">
        <v>190027</v>
      </c>
      <c r="F6907">
        <v>188349</v>
      </c>
      <c r="G6907">
        <v>163767</v>
      </c>
      <c r="H6907">
        <v>169566</v>
      </c>
    </row>
    <row r="6908" spans="1:8">
      <c r="A6908" t="s">
        <v>1700</v>
      </c>
      <c r="B6908" t="s">
        <v>375</v>
      </c>
      <c r="C6908" t="s">
        <v>275</v>
      </c>
      <c r="D6908">
        <v>0</v>
      </c>
      <c r="E6908">
        <v>0</v>
      </c>
      <c r="F6908">
        <v>0</v>
      </c>
      <c r="G6908">
        <v>0</v>
      </c>
      <c r="H6908">
        <v>0</v>
      </c>
    </row>
    <row r="6909" spans="1:8">
      <c r="A6909" t="s">
        <v>1700</v>
      </c>
      <c r="B6909" t="s">
        <v>375</v>
      </c>
      <c r="C6909" t="s">
        <v>276</v>
      </c>
      <c r="D6909">
        <v>0</v>
      </c>
      <c r="E6909">
        <v>0</v>
      </c>
      <c r="F6909">
        <v>0</v>
      </c>
      <c r="G6909">
        <v>0</v>
      </c>
      <c r="H6909">
        <v>0</v>
      </c>
    </row>
    <row r="6910" spans="1:8">
      <c r="A6910" t="s">
        <v>1700</v>
      </c>
      <c r="B6910" t="s">
        <v>375</v>
      </c>
      <c r="C6910" t="s">
        <v>277</v>
      </c>
      <c r="D6910">
        <v>9</v>
      </c>
      <c r="E6910">
        <v>18</v>
      </c>
      <c r="F6910">
        <v>36</v>
      </c>
      <c r="G6910">
        <v>40</v>
      </c>
      <c r="H6910">
        <v>25</v>
      </c>
    </row>
    <row r="6911" spans="1:8">
      <c r="A6911" t="s">
        <v>1700</v>
      </c>
      <c r="B6911" t="s">
        <v>375</v>
      </c>
      <c r="C6911" t="s">
        <v>278</v>
      </c>
      <c r="D6911">
        <v>2408</v>
      </c>
      <c r="E6911">
        <v>1352</v>
      </c>
      <c r="F6911">
        <v>2171</v>
      </c>
      <c r="G6911">
        <v>4393</v>
      </c>
      <c r="H6911">
        <v>2332</v>
      </c>
    </row>
    <row r="6912" spans="1:8">
      <c r="A6912" t="s">
        <v>1700</v>
      </c>
      <c r="B6912" t="s">
        <v>375</v>
      </c>
      <c r="C6912" t="s">
        <v>279</v>
      </c>
      <c r="D6912">
        <v>4028</v>
      </c>
      <c r="E6912">
        <v>3292</v>
      </c>
      <c r="F6912">
        <v>4612</v>
      </c>
      <c r="G6912">
        <v>2924</v>
      </c>
      <c r="H6912">
        <v>2675</v>
      </c>
    </row>
    <row r="6913" spans="1:8">
      <c r="A6913" t="s">
        <v>1700</v>
      </c>
      <c r="B6913" t="s">
        <v>375</v>
      </c>
      <c r="C6913" t="s">
        <v>280</v>
      </c>
      <c r="D6913">
        <v>5192</v>
      </c>
      <c r="E6913">
        <v>6362</v>
      </c>
      <c r="F6913">
        <v>8217</v>
      </c>
      <c r="G6913">
        <v>4593</v>
      </c>
      <c r="H6913">
        <v>6220</v>
      </c>
    </row>
    <row r="6914" spans="1:8">
      <c r="A6914" t="s">
        <v>1700</v>
      </c>
      <c r="B6914" t="s">
        <v>375</v>
      </c>
      <c r="C6914" t="s">
        <v>281</v>
      </c>
      <c r="D6914">
        <v>11638</v>
      </c>
      <c r="E6914">
        <v>11023</v>
      </c>
      <c r="F6914">
        <v>15036</v>
      </c>
      <c r="G6914">
        <v>11950</v>
      </c>
      <c r="H6914">
        <v>11252</v>
      </c>
    </row>
    <row r="6915" spans="1:8">
      <c r="A6915" t="s">
        <v>1700</v>
      </c>
      <c r="B6915" t="s">
        <v>375</v>
      </c>
      <c r="C6915" t="s">
        <v>282</v>
      </c>
      <c r="D6915">
        <v>11638</v>
      </c>
      <c r="E6915">
        <v>11023</v>
      </c>
      <c r="F6915">
        <v>15036</v>
      </c>
      <c r="G6915">
        <v>11950</v>
      </c>
      <c r="H6915">
        <v>11252</v>
      </c>
    </row>
    <row r="6916" spans="1:8">
      <c r="A6916" t="s">
        <v>1700</v>
      </c>
      <c r="B6916" t="s">
        <v>375</v>
      </c>
      <c r="C6916" t="s">
        <v>283</v>
      </c>
      <c r="D6916">
        <v>0</v>
      </c>
      <c r="E6916">
        <v>0</v>
      </c>
      <c r="F6916">
        <v>0</v>
      </c>
      <c r="G6916">
        <v>0</v>
      </c>
      <c r="H6916">
        <v>0</v>
      </c>
    </row>
    <row r="6917" spans="1:8">
      <c r="A6917" t="s">
        <v>1700</v>
      </c>
      <c r="B6917" t="s">
        <v>375</v>
      </c>
      <c r="C6917" t="s">
        <v>284</v>
      </c>
      <c r="D6917">
        <v>0</v>
      </c>
      <c r="E6917">
        <v>0</v>
      </c>
      <c r="F6917">
        <v>0</v>
      </c>
      <c r="G6917">
        <v>0</v>
      </c>
      <c r="H6917">
        <v>0</v>
      </c>
    </row>
    <row r="6918" spans="1:8">
      <c r="A6918" t="s">
        <v>1700</v>
      </c>
      <c r="B6918" t="s">
        <v>375</v>
      </c>
      <c r="C6918" t="s">
        <v>1717</v>
      </c>
      <c r="D6918">
        <v>6435</v>
      </c>
      <c r="E6918">
        <v>6272</v>
      </c>
      <c r="F6918">
        <v>5726</v>
      </c>
      <c r="G6918">
        <v>5585</v>
      </c>
      <c r="H6918">
        <v>5427</v>
      </c>
    </row>
    <row r="6919" spans="1:8">
      <c r="A6919" t="s">
        <v>1700</v>
      </c>
      <c r="B6919" t="s">
        <v>375</v>
      </c>
      <c r="C6919" t="s">
        <v>1718</v>
      </c>
      <c r="D6919">
        <v>588</v>
      </c>
      <c r="E6919">
        <v>593</v>
      </c>
      <c r="F6919">
        <v>568</v>
      </c>
      <c r="G6919">
        <v>581</v>
      </c>
      <c r="H6919">
        <v>584</v>
      </c>
    </row>
    <row r="6920" spans="1:8">
      <c r="A6920" t="s">
        <v>1700</v>
      </c>
      <c r="B6920" t="s">
        <v>375</v>
      </c>
      <c r="C6920" t="s">
        <v>1719</v>
      </c>
      <c r="D6920">
        <v>128372</v>
      </c>
      <c r="E6920">
        <v>126556</v>
      </c>
      <c r="F6920">
        <v>128077</v>
      </c>
      <c r="G6920">
        <v>141007</v>
      </c>
      <c r="H6920">
        <v>149675</v>
      </c>
    </row>
    <row r="6921" spans="1:8">
      <c r="A6921" t="s">
        <v>1700</v>
      </c>
      <c r="B6921" t="s">
        <v>375</v>
      </c>
      <c r="C6921" t="s">
        <v>1720</v>
      </c>
      <c r="D6921">
        <v>3593</v>
      </c>
      <c r="E6921">
        <v>3742</v>
      </c>
      <c r="F6921">
        <v>4048</v>
      </c>
      <c r="G6921">
        <v>4548</v>
      </c>
      <c r="H6921">
        <v>4847</v>
      </c>
    </row>
    <row r="6922" spans="1:8">
      <c r="A6922" t="s">
        <v>1700</v>
      </c>
      <c r="B6922" t="s">
        <v>375</v>
      </c>
      <c r="C6922" t="s">
        <v>1721</v>
      </c>
      <c r="D6922">
        <v>29420</v>
      </c>
      <c r="E6922">
        <v>28721</v>
      </c>
      <c r="F6922">
        <v>28929</v>
      </c>
      <c r="G6922">
        <v>28529</v>
      </c>
      <c r="H6922">
        <v>28770</v>
      </c>
    </row>
    <row r="6923" spans="1:8">
      <c r="A6923" t="s">
        <v>1700</v>
      </c>
      <c r="B6923" t="s">
        <v>375</v>
      </c>
      <c r="C6923" t="s">
        <v>1722</v>
      </c>
      <c r="D6923">
        <v>1123</v>
      </c>
      <c r="E6923">
        <v>1113</v>
      </c>
      <c r="F6923">
        <v>1118</v>
      </c>
      <c r="G6923">
        <v>1055</v>
      </c>
      <c r="H6923">
        <v>1059</v>
      </c>
    </row>
    <row r="6924" spans="1:8">
      <c r="A6924" t="s">
        <v>1700</v>
      </c>
      <c r="B6924" t="s">
        <v>375</v>
      </c>
      <c r="C6924" t="s">
        <v>285</v>
      </c>
      <c r="D6924">
        <v>165938</v>
      </c>
      <c r="E6924">
        <v>163255</v>
      </c>
      <c r="F6924">
        <v>164419</v>
      </c>
      <c r="G6924">
        <v>176757</v>
      </c>
      <c r="H6924">
        <v>185516</v>
      </c>
    </row>
    <row r="6925" spans="1:8">
      <c r="A6925" t="s">
        <v>1700</v>
      </c>
      <c r="B6925" t="s">
        <v>375</v>
      </c>
      <c r="C6925" t="s">
        <v>286</v>
      </c>
      <c r="D6925">
        <v>0</v>
      </c>
      <c r="E6925">
        <v>0</v>
      </c>
      <c r="F6925">
        <v>0</v>
      </c>
      <c r="G6925">
        <v>0</v>
      </c>
      <c r="H6925">
        <v>0</v>
      </c>
    </row>
    <row r="6926" spans="1:8">
      <c r="A6926" t="s">
        <v>1700</v>
      </c>
      <c r="B6926" t="s">
        <v>375</v>
      </c>
      <c r="C6926" t="s">
        <v>287</v>
      </c>
      <c r="D6926">
        <v>0</v>
      </c>
      <c r="E6926">
        <v>0</v>
      </c>
      <c r="F6926">
        <v>0</v>
      </c>
      <c r="G6926">
        <v>0</v>
      </c>
      <c r="H6926">
        <v>0</v>
      </c>
    </row>
    <row r="6927" spans="1:8">
      <c r="A6927" t="s">
        <v>1700</v>
      </c>
      <c r="B6927" t="s">
        <v>375</v>
      </c>
      <c r="C6927" t="s">
        <v>288</v>
      </c>
      <c r="D6927">
        <v>0</v>
      </c>
      <c r="E6927">
        <v>0</v>
      </c>
      <c r="F6927">
        <v>0</v>
      </c>
      <c r="G6927">
        <v>0</v>
      </c>
      <c r="H6927">
        <v>0</v>
      </c>
    </row>
    <row r="6928" spans="1:8">
      <c r="A6928" t="s">
        <v>1700</v>
      </c>
      <c r="B6928" t="s">
        <v>375</v>
      </c>
      <c r="C6928" t="s">
        <v>289</v>
      </c>
      <c r="D6928">
        <v>0</v>
      </c>
      <c r="E6928">
        <v>0</v>
      </c>
      <c r="F6928">
        <v>0</v>
      </c>
      <c r="G6928">
        <v>0</v>
      </c>
      <c r="H6928">
        <v>0</v>
      </c>
    </row>
    <row r="6929" spans="1:8">
      <c r="A6929" t="s">
        <v>1700</v>
      </c>
      <c r="B6929" t="s">
        <v>375</v>
      </c>
      <c r="C6929" t="s">
        <v>290</v>
      </c>
      <c r="D6929">
        <v>0</v>
      </c>
      <c r="E6929">
        <v>0</v>
      </c>
      <c r="F6929">
        <v>0</v>
      </c>
      <c r="G6929">
        <v>0</v>
      </c>
      <c r="H6929">
        <v>0</v>
      </c>
    </row>
    <row r="6930" spans="1:8">
      <c r="A6930" t="s">
        <v>1700</v>
      </c>
      <c r="B6930" t="s">
        <v>375</v>
      </c>
      <c r="C6930" t="s">
        <v>291</v>
      </c>
      <c r="D6930">
        <v>0</v>
      </c>
      <c r="E6930">
        <v>0</v>
      </c>
      <c r="F6930">
        <v>0</v>
      </c>
      <c r="G6930">
        <v>0</v>
      </c>
      <c r="H6930">
        <v>0</v>
      </c>
    </row>
    <row r="6931" spans="1:8">
      <c r="A6931" t="s">
        <v>1700</v>
      </c>
      <c r="B6931" t="s">
        <v>375</v>
      </c>
      <c r="C6931" t="s">
        <v>292</v>
      </c>
      <c r="D6931">
        <v>1243</v>
      </c>
      <c r="E6931">
        <v>1275</v>
      </c>
      <c r="F6931">
        <v>1089</v>
      </c>
      <c r="G6931">
        <v>1011</v>
      </c>
      <c r="H6931">
        <v>972</v>
      </c>
    </row>
    <row r="6932" spans="1:8">
      <c r="A6932" t="s">
        <v>1700</v>
      </c>
      <c r="B6932" t="s">
        <v>375</v>
      </c>
      <c r="C6932" t="s">
        <v>293</v>
      </c>
      <c r="D6932">
        <v>668</v>
      </c>
      <c r="E6932">
        <v>859</v>
      </c>
      <c r="F6932">
        <v>1010</v>
      </c>
      <c r="G6932">
        <v>1070</v>
      </c>
      <c r="H6932">
        <v>1075</v>
      </c>
    </row>
    <row r="6933" spans="1:8">
      <c r="A6933" t="s">
        <v>1700</v>
      </c>
      <c r="B6933" t="s">
        <v>375</v>
      </c>
      <c r="C6933" t="s">
        <v>294</v>
      </c>
      <c r="D6933">
        <v>3082</v>
      </c>
      <c r="E6933">
        <v>3094</v>
      </c>
      <c r="F6933">
        <v>2543</v>
      </c>
      <c r="G6933">
        <v>2673</v>
      </c>
      <c r="H6933">
        <v>2698</v>
      </c>
    </row>
    <row r="6934" spans="1:8">
      <c r="A6934" t="s">
        <v>1700</v>
      </c>
      <c r="B6934" t="s">
        <v>375</v>
      </c>
      <c r="C6934" t="s">
        <v>295</v>
      </c>
      <c r="D6934">
        <v>1057</v>
      </c>
      <c r="E6934">
        <v>1119</v>
      </c>
      <c r="F6934">
        <v>925</v>
      </c>
      <c r="G6934">
        <v>831</v>
      </c>
      <c r="H6934">
        <v>782</v>
      </c>
    </row>
    <row r="6935" spans="1:8">
      <c r="A6935" t="s">
        <v>1700</v>
      </c>
      <c r="B6935" t="s">
        <v>375</v>
      </c>
      <c r="C6935" t="s">
        <v>296</v>
      </c>
      <c r="D6935">
        <v>6049</v>
      </c>
      <c r="E6935">
        <v>6347</v>
      </c>
      <c r="F6935">
        <v>5566</v>
      </c>
      <c r="G6935">
        <v>5586</v>
      </c>
      <c r="H6935">
        <v>5527</v>
      </c>
    </row>
    <row r="6936" spans="1:8">
      <c r="A6936" t="s">
        <v>1700</v>
      </c>
      <c r="B6936" t="s">
        <v>375</v>
      </c>
      <c r="C6936" t="s">
        <v>297</v>
      </c>
      <c r="D6936">
        <v>7954</v>
      </c>
      <c r="E6936">
        <v>7757</v>
      </c>
      <c r="F6936">
        <v>7361</v>
      </c>
      <c r="G6936">
        <v>6042</v>
      </c>
      <c r="H6936">
        <v>6023</v>
      </c>
    </row>
    <row r="6937" spans="1:8">
      <c r="A6937" t="s">
        <v>1700</v>
      </c>
      <c r="B6937" t="s">
        <v>375</v>
      </c>
      <c r="C6937" t="s">
        <v>298</v>
      </c>
      <c r="D6937">
        <v>0</v>
      </c>
      <c r="E6937">
        <v>0</v>
      </c>
      <c r="F6937">
        <v>0</v>
      </c>
      <c r="G6937">
        <v>0</v>
      </c>
      <c r="H6937">
        <v>0</v>
      </c>
    </row>
    <row r="6938" spans="1:8">
      <c r="A6938" t="s">
        <v>1700</v>
      </c>
      <c r="B6938" t="s">
        <v>375</v>
      </c>
      <c r="C6938" t="s">
        <v>299</v>
      </c>
      <c r="D6938">
        <v>0</v>
      </c>
      <c r="E6938">
        <v>1</v>
      </c>
      <c r="F6938">
        <v>3</v>
      </c>
      <c r="G6938">
        <v>3</v>
      </c>
      <c r="H6938">
        <v>6</v>
      </c>
    </row>
    <row r="6939" spans="1:8">
      <c r="A6939" t="s">
        <v>1700</v>
      </c>
      <c r="B6939" t="s">
        <v>375</v>
      </c>
      <c r="C6939" t="s">
        <v>300</v>
      </c>
      <c r="D6939">
        <v>0</v>
      </c>
      <c r="E6939">
        <v>0</v>
      </c>
      <c r="F6939">
        <v>0</v>
      </c>
      <c r="G6939">
        <v>0</v>
      </c>
      <c r="H6939">
        <v>0</v>
      </c>
    </row>
    <row r="6940" spans="1:8">
      <c r="A6940" t="s">
        <v>1700</v>
      </c>
      <c r="B6940" t="s">
        <v>375</v>
      </c>
      <c r="C6940" t="s">
        <v>1723</v>
      </c>
      <c r="D6940">
        <v>0</v>
      </c>
      <c r="E6940">
        <v>0</v>
      </c>
      <c r="F6940">
        <v>0</v>
      </c>
      <c r="G6940">
        <v>0</v>
      </c>
      <c r="H6940">
        <v>0</v>
      </c>
    </row>
    <row r="6941" spans="1:8">
      <c r="A6941" t="s">
        <v>1700</v>
      </c>
      <c r="B6941" t="s">
        <v>375</v>
      </c>
      <c r="C6941" t="s">
        <v>301</v>
      </c>
      <c r="D6941">
        <v>0</v>
      </c>
      <c r="E6941">
        <v>0</v>
      </c>
      <c r="F6941">
        <v>0</v>
      </c>
      <c r="G6941">
        <v>0</v>
      </c>
      <c r="H6941">
        <v>0</v>
      </c>
    </row>
    <row r="6942" spans="1:8">
      <c r="A6942" t="s">
        <v>1700</v>
      </c>
      <c r="B6942" t="s">
        <v>375</v>
      </c>
      <c r="C6942" t="s">
        <v>302</v>
      </c>
      <c r="D6942">
        <v>7</v>
      </c>
      <c r="E6942">
        <v>7</v>
      </c>
      <c r="F6942">
        <v>8</v>
      </c>
      <c r="G6942">
        <v>8</v>
      </c>
      <c r="H6942">
        <v>9</v>
      </c>
    </row>
    <row r="6943" spans="1:8">
      <c r="A6943" t="s">
        <v>1700</v>
      </c>
      <c r="B6943" t="s">
        <v>375</v>
      </c>
      <c r="C6943" t="s">
        <v>303</v>
      </c>
      <c r="D6943">
        <v>7</v>
      </c>
      <c r="E6943">
        <v>8</v>
      </c>
      <c r="F6943">
        <v>11</v>
      </c>
      <c r="G6943">
        <v>11</v>
      </c>
      <c r="H6943">
        <v>15</v>
      </c>
    </row>
    <row r="6944" spans="1:8">
      <c r="A6944" t="s">
        <v>1700</v>
      </c>
      <c r="B6944" t="s">
        <v>375</v>
      </c>
      <c r="C6944" t="s">
        <v>304</v>
      </c>
      <c r="D6944">
        <v>7</v>
      </c>
      <c r="E6944">
        <v>8</v>
      </c>
      <c r="F6944">
        <v>11</v>
      </c>
      <c r="G6944">
        <v>11</v>
      </c>
      <c r="H6944">
        <v>15</v>
      </c>
    </row>
    <row r="6945" spans="1:8">
      <c r="A6945" t="s">
        <v>1700</v>
      </c>
      <c r="B6945" t="s">
        <v>375</v>
      </c>
      <c r="C6945" t="s">
        <v>305</v>
      </c>
      <c r="D6945">
        <v>130581</v>
      </c>
      <c r="E6945">
        <v>138046</v>
      </c>
      <c r="F6945">
        <v>145769</v>
      </c>
      <c r="G6945">
        <v>128501</v>
      </c>
      <c r="H6945">
        <v>137277</v>
      </c>
    </row>
    <row r="6946" spans="1:8">
      <c r="A6946" t="s">
        <v>1700</v>
      </c>
      <c r="B6946" t="s">
        <v>375</v>
      </c>
      <c r="C6946" t="s">
        <v>306</v>
      </c>
      <c r="D6946">
        <v>172.6</v>
      </c>
      <c r="E6946">
        <v>181.6</v>
      </c>
      <c r="F6946">
        <v>190.9</v>
      </c>
      <c r="G6946">
        <v>164.8</v>
      </c>
      <c r="H6946">
        <v>176.5</v>
      </c>
    </row>
    <row r="6947" spans="1:8">
      <c r="A6947" t="s">
        <v>1700</v>
      </c>
      <c r="B6947" t="s">
        <v>375</v>
      </c>
      <c r="C6947" t="s">
        <v>307</v>
      </c>
      <c r="D6947">
        <v>87924</v>
      </c>
      <c r="E6947">
        <v>92612</v>
      </c>
      <c r="F6947">
        <v>97225</v>
      </c>
      <c r="G6947">
        <v>84741</v>
      </c>
      <c r="H6947">
        <v>91855</v>
      </c>
    </row>
    <row r="6948" spans="1:8">
      <c r="A6948" t="s">
        <v>1700</v>
      </c>
      <c r="B6948" t="s">
        <v>375</v>
      </c>
      <c r="C6948" t="s">
        <v>308</v>
      </c>
      <c r="D6948">
        <v>116.2</v>
      </c>
      <c r="E6948">
        <v>121.8</v>
      </c>
      <c r="F6948">
        <v>127.3</v>
      </c>
      <c r="G6948">
        <v>108.7</v>
      </c>
      <c r="H6948">
        <v>118.1</v>
      </c>
    </row>
    <row r="6949" spans="1:8">
      <c r="A6949" t="s">
        <v>1700</v>
      </c>
      <c r="B6949" t="s">
        <v>375</v>
      </c>
      <c r="C6949" t="s">
        <v>309</v>
      </c>
      <c r="D6949">
        <v>445289</v>
      </c>
      <c r="E6949">
        <v>451285</v>
      </c>
      <c r="F6949">
        <v>431716</v>
      </c>
      <c r="G6949">
        <v>461077</v>
      </c>
      <c r="H6949">
        <v>446115</v>
      </c>
    </row>
    <row r="6950" spans="1:8">
      <c r="A6950" t="s">
        <v>1700</v>
      </c>
      <c r="B6950" t="s">
        <v>375</v>
      </c>
      <c r="C6950" t="s">
        <v>310</v>
      </c>
      <c r="D6950">
        <v>346407</v>
      </c>
      <c r="E6950">
        <v>356912</v>
      </c>
      <c r="F6950">
        <v>362083</v>
      </c>
      <c r="G6950">
        <v>346414</v>
      </c>
      <c r="H6950">
        <v>404445</v>
      </c>
    </row>
    <row r="6951" spans="1:8">
      <c r="A6951" t="s">
        <v>1700</v>
      </c>
      <c r="B6951" t="s">
        <v>375</v>
      </c>
      <c r="C6951" t="s">
        <v>311</v>
      </c>
      <c r="D6951">
        <v>457.8</v>
      </c>
      <c r="E6951">
        <v>469.6</v>
      </c>
      <c r="F6951">
        <v>474.1</v>
      </c>
      <c r="G6951">
        <v>444.4</v>
      </c>
      <c r="H6951">
        <v>519.9</v>
      </c>
    </row>
    <row r="6952" spans="1:8">
      <c r="A6952" t="s">
        <v>1700</v>
      </c>
      <c r="B6952" t="s">
        <v>375</v>
      </c>
      <c r="C6952" t="s">
        <v>312</v>
      </c>
      <c r="D6952">
        <v>69099</v>
      </c>
      <c r="E6952">
        <v>75640</v>
      </c>
      <c r="F6952">
        <v>78917</v>
      </c>
      <c r="G6952">
        <v>66190</v>
      </c>
      <c r="H6952">
        <v>70278</v>
      </c>
    </row>
    <row r="6953" spans="1:8">
      <c r="A6953" t="s">
        <v>1700</v>
      </c>
      <c r="B6953" t="s">
        <v>375</v>
      </c>
      <c r="C6953" t="s">
        <v>313</v>
      </c>
      <c r="D6953">
        <v>91.3</v>
      </c>
      <c r="E6953">
        <v>99.5</v>
      </c>
      <c r="F6953">
        <v>103.3</v>
      </c>
      <c r="G6953">
        <v>84.9</v>
      </c>
      <c r="H6953">
        <v>90.3</v>
      </c>
    </row>
    <row r="6954" spans="1:8">
      <c r="A6954" t="s">
        <v>1700</v>
      </c>
      <c r="B6954" t="s">
        <v>375</v>
      </c>
      <c r="C6954" t="s">
        <v>314</v>
      </c>
      <c r="D6954">
        <v>634449</v>
      </c>
      <c r="E6954">
        <v>663571</v>
      </c>
      <c r="F6954">
        <v>683930</v>
      </c>
      <c r="G6954">
        <v>626222</v>
      </c>
      <c r="H6954">
        <v>703928</v>
      </c>
    </row>
    <row r="6955" spans="1:8">
      <c r="A6955" t="s">
        <v>1700</v>
      </c>
      <c r="B6955" t="s">
        <v>375</v>
      </c>
      <c r="C6955" t="s">
        <v>315</v>
      </c>
      <c r="D6955">
        <v>11.71</v>
      </c>
      <c r="E6955">
        <v>11.87</v>
      </c>
      <c r="F6955">
        <v>12.13</v>
      </c>
      <c r="G6955">
        <v>11.67</v>
      </c>
      <c r="H6955">
        <v>13.08</v>
      </c>
    </row>
    <row r="6956" spans="1:8">
      <c r="A6956" t="s">
        <v>1700</v>
      </c>
      <c r="B6956" t="s">
        <v>375</v>
      </c>
      <c r="C6956" t="s">
        <v>316</v>
      </c>
      <c r="D6956">
        <v>838.4</v>
      </c>
      <c r="E6956">
        <v>873</v>
      </c>
      <c r="F6956">
        <v>895.5</v>
      </c>
      <c r="G6956">
        <v>803.3</v>
      </c>
      <c r="H6956">
        <v>904.9</v>
      </c>
    </row>
    <row r="6957" spans="1:8">
      <c r="A6957" t="s">
        <v>1700</v>
      </c>
      <c r="B6957" t="s">
        <v>375</v>
      </c>
      <c r="C6957" t="s">
        <v>317</v>
      </c>
      <c r="D6957">
        <v>634010</v>
      </c>
      <c r="E6957">
        <v>663210</v>
      </c>
      <c r="F6957">
        <v>683994</v>
      </c>
      <c r="G6957">
        <v>625846</v>
      </c>
      <c r="H6957">
        <v>703855</v>
      </c>
    </row>
    <row r="6958" spans="1:8">
      <c r="A6958" t="s">
        <v>1700</v>
      </c>
      <c r="B6958" t="s">
        <v>375</v>
      </c>
      <c r="C6958" t="s">
        <v>318</v>
      </c>
      <c r="D6958">
        <v>130581</v>
      </c>
      <c r="E6958">
        <v>138046</v>
      </c>
      <c r="F6958">
        <v>145769</v>
      </c>
      <c r="G6958">
        <v>128501</v>
      </c>
      <c r="H6958">
        <v>137277</v>
      </c>
    </row>
    <row r="6959" spans="1:8">
      <c r="A6959" t="s">
        <v>1700</v>
      </c>
      <c r="B6959" t="s">
        <v>375</v>
      </c>
      <c r="C6959" t="s">
        <v>319</v>
      </c>
      <c r="D6959">
        <v>41350</v>
      </c>
      <c r="E6959">
        <v>42923</v>
      </c>
      <c r="F6959">
        <v>45454</v>
      </c>
      <c r="G6959">
        <v>44654</v>
      </c>
      <c r="H6959">
        <v>44061</v>
      </c>
    </row>
    <row r="6960" spans="1:8">
      <c r="A6960" t="s">
        <v>1700</v>
      </c>
      <c r="B6960" t="s">
        <v>375</v>
      </c>
      <c r="C6960" t="s">
        <v>320</v>
      </c>
      <c r="D6960">
        <v>283911</v>
      </c>
      <c r="E6960">
        <v>293670</v>
      </c>
      <c r="F6960">
        <v>292918</v>
      </c>
      <c r="G6960">
        <v>285266</v>
      </c>
      <c r="H6960">
        <v>326057</v>
      </c>
    </row>
    <row r="6961" spans="1:8">
      <c r="A6961" t="s">
        <v>1700</v>
      </c>
      <c r="B6961" t="s">
        <v>375</v>
      </c>
      <c r="C6961" t="s">
        <v>321</v>
      </c>
      <c r="D6961">
        <v>34518</v>
      </c>
      <c r="E6961">
        <v>38328</v>
      </c>
      <c r="F6961">
        <v>41199</v>
      </c>
      <c r="G6961">
        <v>35731</v>
      </c>
      <c r="H6961">
        <v>35962</v>
      </c>
    </row>
    <row r="6962" spans="1:8">
      <c r="A6962" t="s">
        <v>1700</v>
      </c>
      <c r="B6962" t="s">
        <v>375</v>
      </c>
      <c r="C6962" t="s">
        <v>322</v>
      </c>
      <c r="D6962">
        <v>490359</v>
      </c>
      <c r="E6962">
        <v>512967</v>
      </c>
      <c r="F6962">
        <v>525341</v>
      </c>
      <c r="G6962">
        <v>494153</v>
      </c>
      <c r="H6962">
        <v>543356</v>
      </c>
    </row>
    <row r="6963" spans="1:8">
      <c r="A6963" t="s">
        <v>1700</v>
      </c>
      <c r="B6963" t="s">
        <v>375</v>
      </c>
      <c r="C6963" t="s">
        <v>323</v>
      </c>
      <c r="D6963">
        <v>757</v>
      </c>
      <c r="E6963">
        <v>760</v>
      </c>
      <c r="F6963">
        <v>764</v>
      </c>
      <c r="G6963">
        <v>780</v>
      </c>
      <c r="H6963">
        <v>778</v>
      </c>
    </row>
    <row r="6964" spans="1:8">
      <c r="A6964" t="s">
        <v>1700</v>
      </c>
      <c r="B6964" t="s">
        <v>375</v>
      </c>
      <c r="C6964" t="s">
        <v>324</v>
      </c>
      <c r="D6964">
        <v>384</v>
      </c>
      <c r="E6964">
        <v>148</v>
      </c>
      <c r="F6964">
        <v>652</v>
      </c>
      <c r="G6964">
        <v>819</v>
      </c>
      <c r="H6964">
        <v>200</v>
      </c>
    </row>
    <row r="6965" spans="1:8">
      <c r="A6965" t="s">
        <v>1700</v>
      </c>
      <c r="B6965" t="s">
        <v>375</v>
      </c>
      <c r="C6965" t="s">
        <v>325</v>
      </c>
      <c r="D6965">
        <v>0</v>
      </c>
      <c r="E6965">
        <v>0</v>
      </c>
      <c r="F6965">
        <v>0</v>
      </c>
      <c r="G6965">
        <v>0</v>
      </c>
      <c r="H6965">
        <v>0</v>
      </c>
    </row>
    <row r="6966" spans="1:8">
      <c r="A6966" t="s">
        <v>1700</v>
      </c>
      <c r="B6966" t="s">
        <v>375</v>
      </c>
      <c r="C6966" t="s">
        <v>326</v>
      </c>
      <c r="D6966">
        <v>107</v>
      </c>
      <c r="E6966">
        <v>86</v>
      </c>
      <c r="F6966">
        <v>83</v>
      </c>
      <c r="G6966">
        <v>92</v>
      </c>
      <c r="H6966">
        <v>93</v>
      </c>
    </row>
    <row r="6967" spans="1:8">
      <c r="A6967" t="s">
        <v>1700</v>
      </c>
      <c r="B6967" t="s">
        <v>375</v>
      </c>
      <c r="C6967" t="s">
        <v>327</v>
      </c>
      <c r="D6967">
        <v>0</v>
      </c>
      <c r="E6967">
        <v>0</v>
      </c>
      <c r="F6967">
        <v>0</v>
      </c>
      <c r="G6967">
        <v>0</v>
      </c>
      <c r="H6967">
        <v>0</v>
      </c>
    </row>
    <row r="6968" spans="1:8">
      <c r="A6968" t="s">
        <v>1700</v>
      </c>
      <c r="B6968" t="s">
        <v>375</v>
      </c>
      <c r="C6968" t="s">
        <v>1724</v>
      </c>
      <c r="D6968">
        <v>0</v>
      </c>
      <c r="E6968">
        <v>0</v>
      </c>
      <c r="F6968">
        <v>0</v>
      </c>
      <c r="G6968">
        <v>0</v>
      </c>
      <c r="H6968">
        <v>0</v>
      </c>
    </row>
    <row r="6969" spans="1:8">
      <c r="A6969" t="s">
        <v>1700</v>
      </c>
      <c r="B6969" t="s">
        <v>375</v>
      </c>
      <c r="C6969" t="s">
        <v>328</v>
      </c>
      <c r="D6969">
        <v>148</v>
      </c>
      <c r="E6969">
        <v>178</v>
      </c>
      <c r="F6969">
        <v>178</v>
      </c>
      <c r="G6969">
        <v>178</v>
      </c>
      <c r="H6969">
        <v>178</v>
      </c>
    </row>
    <row r="6970" spans="1:8">
      <c r="A6970" t="s">
        <v>1700</v>
      </c>
      <c r="B6970" t="s">
        <v>375</v>
      </c>
      <c r="C6970" t="s">
        <v>329</v>
      </c>
      <c r="D6970">
        <v>583</v>
      </c>
      <c r="E6970">
        <v>573</v>
      </c>
      <c r="F6970">
        <v>578</v>
      </c>
      <c r="G6970">
        <v>513</v>
      </c>
      <c r="H6970">
        <v>517</v>
      </c>
    </row>
    <row r="6971" spans="1:8">
      <c r="A6971" t="s">
        <v>1700</v>
      </c>
      <c r="B6971" t="s">
        <v>375</v>
      </c>
      <c r="C6971" t="s">
        <v>330</v>
      </c>
      <c r="D6971">
        <v>839</v>
      </c>
      <c r="E6971">
        <v>837</v>
      </c>
      <c r="F6971">
        <v>839</v>
      </c>
      <c r="G6971">
        <v>783</v>
      </c>
      <c r="H6971">
        <v>787</v>
      </c>
    </row>
    <row r="6972" spans="1:8">
      <c r="A6972" t="s">
        <v>1700</v>
      </c>
      <c r="B6972" t="s">
        <v>375</v>
      </c>
      <c r="C6972" t="s">
        <v>331</v>
      </c>
      <c r="D6972">
        <v>0</v>
      </c>
      <c r="E6972">
        <v>0</v>
      </c>
      <c r="F6972">
        <v>0</v>
      </c>
      <c r="G6972">
        <v>0</v>
      </c>
      <c r="H6972">
        <v>0</v>
      </c>
    </row>
    <row r="6973" spans="1:8">
      <c r="A6973" t="s">
        <v>1700</v>
      </c>
      <c r="B6973" t="s">
        <v>375</v>
      </c>
      <c r="C6973" t="s">
        <v>332</v>
      </c>
      <c r="D6973">
        <v>0</v>
      </c>
      <c r="E6973">
        <v>0</v>
      </c>
      <c r="F6973">
        <v>0</v>
      </c>
      <c r="G6973">
        <v>0</v>
      </c>
      <c r="H6973">
        <v>0</v>
      </c>
    </row>
    <row r="6974" spans="1:8">
      <c r="A6974" t="s">
        <v>1700</v>
      </c>
      <c r="B6974" t="s">
        <v>375</v>
      </c>
      <c r="C6974" t="s">
        <v>1725</v>
      </c>
      <c r="D6974">
        <v>10</v>
      </c>
      <c r="E6974">
        <v>10</v>
      </c>
      <c r="F6974">
        <v>10</v>
      </c>
      <c r="G6974">
        <v>10</v>
      </c>
      <c r="H6974">
        <v>10</v>
      </c>
    </row>
    <row r="6975" spans="1:8">
      <c r="A6975" t="s">
        <v>1700</v>
      </c>
      <c r="B6975" t="s">
        <v>375</v>
      </c>
      <c r="C6975" t="s">
        <v>333</v>
      </c>
      <c r="D6975">
        <v>1837</v>
      </c>
      <c r="E6975">
        <v>1057</v>
      </c>
      <c r="F6975">
        <v>1014</v>
      </c>
      <c r="G6975">
        <v>995</v>
      </c>
      <c r="H6975">
        <v>1046</v>
      </c>
    </row>
    <row r="6976" spans="1:8">
      <c r="A6976" t="s">
        <v>1700</v>
      </c>
      <c r="B6976" t="s">
        <v>375</v>
      </c>
      <c r="C6976" t="s">
        <v>334</v>
      </c>
      <c r="D6976">
        <v>1837</v>
      </c>
      <c r="E6976">
        <v>1057</v>
      </c>
      <c r="F6976">
        <v>1014</v>
      </c>
      <c r="G6976">
        <v>995</v>
      </c>
      <c r="H6976">
        <v>1046</v>
      </c>
    </row>
    <row r="6977" spans="1:8">
      <c r="A6977" t="s">
        <v>1700</v>
      </c>
      <c r="B6977" t="s">
        <v>375</v>
      </c>
      <c r="C6977" t="s">
        <v>335</v>
      </c>
      <c r="D6977">
        <v>107</v>
      </c>
      <c r="E6977">
        <v>86</v>
      </c>
      <c r="F6977">
        <v>83</v>
      </c>
      <c r="G6977">
        <v>92</v>
      </c>
      <c r="H6977">
        <v>93</v>
      </c>
    </row>
    <row r="6978" spans="1:8">
      <c r="A6978" t="s">
        <v>1700</v>
      </c>
      <c r="B6978" t="s">
        <v>375</v>
      </c>
      <c r="C6978" t="s">
        <v>336</v>
      </c>
      <c r="D6978">
        <v>0</v>
      </c>
      <c r="E6978">
        <v>0</v>
      </c>
      <c r="F6978">
        <v>0</v>
      </c>
      <c r="G6978">
        <v>0</v>
      </c>
      <c r="H6978">
        <v>0</v>
      </c>
    </row>
    <row r="6979" spans="1:8">
      <c r="A6979" t="s">
        <v>1700</v>
      </c>
      <c r="B6979" t="s">
        <v>375</v>
      </c>
      <c r="C6979" t="s">
        <v>337</v>
      </c>
      <c r="D6979">
        <v>1985</v>
      </c>
      <c r="E6979">
        <v>1235</v>
      </c>
      <c r="F6979">
        <v>1192</v>
      </c>
      <c r="G6979">
        <v>1173</v>
      </c>
      <c r="H6979">
        <v>1224</v>
      </c>
    </row>
    <row r="6980" spans="1:8">
      <c r="A6980" t="s">
        <v>1700</v>
      </c>
      <c r="B6980" t="s">
        <v>375</v>
      </c>
      <c r="C6980" t="s">
        <v>338</v>
      </c>
      <c r="D6980">
        <v>2675</v>
      </c>
      <c r="E6980">
        <v>1894</v>
      </c>
      <c r="F6980">
        <v>1853</v>
      </c>
      <c r="G6980">
        <v>1778</v>
      </c>
      <c r="H6980">
        <v>1833</v>
      </c>
    </row>
    <row r="6981" spans="1:8">
      <c r="A6981" t="s">
        <v>1700</v>
      </c>
      <c r="B6981" t="s">
        <v>375</v>
      </c>
      <c r="C6981" t="s">
        <v>339</v>
      </c>
      <c r="D6981">
        <v>2675</v>
      </c>
      <c r="E6981">
        <v>1894</v>
      </c>
      <c r="F6981">
        <v>1853</v>
      </c>
      <c r="G6981">
        <v>1778</v>
      </c>
      <c r="H6981">
        <v>1833</v>
      </c>
    </row>
    <row r="6982" spans="1:8">
      <c r="A6982" t="s">
        <v>1700</v>
      </c>
      <c r="B6982" t="s">
        <v>375</v>
      </c>
      <c r="C6982" t="s">
        <v>340</v>
      </c>
      <c r="D6982">
        <v>0</v>
      </c>
      <c r="E6982">
        <v>0</v>
      </c>
      <c r="F6982">
        <v>0</v>
      </c>
      <c r="G6982">
        <v>0</v>
      </c>
      <c r="H6982">
        <v>0</v>
      </c>
    </row>
    <row r="6983" spans="1:8">
      <c r="A6983" t="s">
        <v>1700</v>
      </c>
      <c r="B6983" t="s">
        <v>375</v>
      </c>
      <c r="C6983" t="s">
        <v>341</v>
      </c>
      <c r="D6983">
        <v>0</v>
      </c>
      <c r="E6983">
        <v>25</v>
      </c>
      <c r="F6983">
        <v>0</v>
      </c>
      <c r="G6983">
        <v>3</v>
      </c>
      <c r="H6983">
        <v>3</v>
      </c>
    </row>
    <row r="6984" spans="1:8">
      <c r="A6984" t="s">
        <v>1700</v>
      </c>
      <c r="B6984" t="s">
        <v>375</v>
      </c>
      <c r="C6984" t="s">
        <v>342</v>
      </c>
      <c r="D6984">
        <v>104596</v>
      </c>
      <c r="E6984">
        <v>97623</v>
      </c>
      <c r="F6984">
        <v>99785</v>
      </c>
      <c r="G6984">
        <v>119525</v>
      </c>
      <c r="H6984">
        <v>132084</v>
      </c>
    </row>
    <row r="6985" spans="1:8">
      <c r="A6985" t="s">
        <v>1700</v>
      </c>
      <c r="B6985" t="s">
        <v>375</v>
      </c>
      <c r="C6985" t="s">
        <v>1726</v>
      </c>
      <c r="D6985">
        <v>3073</v>
      </c>
      <c r="E6985">
        <v>3222</v>
      </c>
      <c r="F6985">
        <v>3529</v>
      </c>
      <c r="G6985">
        <v>4028</v>
      </c>
      <c r="H6985">
        <v>4327</v>
      </c>
    </row>
    <row r="6986" spans="1:8">
      <c r="A6986" t="s">
        <v>1700</v>
      </c>
      <c r="B6986" t="s">
        <v>375</v>
      </c>
      <c r="C6986" t="s">
        <v>343</v>
      </c>
      <c r="D6986">
        <v>0</v>
      </c>
      <c r="E6986">
        <v>0</v>
      </c>
      <c r="F6986">
        <v>0</v>
      </c>
      <c r="G6986">
        <v>0</v>
      </c>
      <c r="H6986">
        <v>0</v>
      </c>
    </row>
    <row r="6987" spans="1:8">
      <c r="A6987" t="s">
        <v>1700</v>
      </c>
      <c r="B6987" t="s">
        <v>375</v>
      </c>
      <c r="C6987" t="s">
        <v>344</v>
      </c>
      <c r="D6987">
        <v>104596</v>
      </c>
      <c r="E6987">
        <v>97648</v>
      </c>
      <c r="F6987">
        <v>99785</v>
      </c>
      <c r="G6987">
        <v>119528</v>
      </c>
      <c r="H6987">
        <v>132087</v>
      </c>
    </row>
    <row r="6988" spans="1:8">
      <c r="A6988" t="s">
        <v>1700</v>
      </c>
      <c r="B6988" t="s">
        <v>375</v>
      </c>
      <c r="C6988" t="s">
        <v>345</v>
      </c>
      <c r="D6988">
        <v>0</v>
      </c>
      <c r="E6988">
        <v>25</v>
      </c>
      <c r="F6988">
        <v>0</v>
      </c>
      <c r="G6988">
        <v>3</v>
      </c>
      <c r="H6988">
        <v>3</v>
      </c>
    </row>
    <row r="6989" spans="1:8">
      <c r="A6989" t="s">
        <v>1700</v>
      </c>
      <c r="B6989" t="s">
        <v>375</v>
      </c>
      <c r="C6989" t="s">
        <v>346</v>
      </c>
      <c r="D6989">
        <v>472</v>
      </c>
      <c r="E6989">
        <v>527</v>
      </c>
      <c r="F6989">
        <v>392</v>
      </c>
      <c r="G6989">
        <v>535</v>
      </c>
      <c r="H6989">
        <v>695</v>
      </c>
    </row>
    <row r="6990" spans="1:8">
      <c r="A6990" t="s">
        <v>1700</v>
      </c>
      <c r="B6990" t="s">
        <v>375</v>
      </c>
      <c r="C6990" t="s">
        <v>347</v>
      </c>
      <c r="D6990">
        <v>8842</v>
      </c>
      <c r="E6990">
        <v>9670</v>
      </c>
      <c r="F6990">
        <v>10218</v>
      </c>
      <c r="G6990">
        <v>8876</v>
      </c>
      <c r="H6990">
        <v>8384</v>
      </c>
    </row>
    <row r="6991" spans="1:8">
      <c r="A6991" t="s">
        <v>1700</v>
      </c>
      <c r="B6991" t="s">
        <v>376</v>
      </c>
      <c r="C6991" t="s">
        <v>133</v>
      </c>
      <c r="D6991">
        <v>0</v>
      </c>
      <c r="E6991">
        <v>0</v>
      </c>
      <c r="F6991">
        <v>0</v>
      </c>
      <c r="G6991">
        <v>0</v>
      </c>
      <c r="H6991">
        <v>0</v>
      </c>
    </row>
    <row r="6992" spans="1:8">
      <c r="A6992" t="s">
        <v>1700</v>
      </c>
      <c r="B6992" t="s">
        <v>376</v>
      </c>
      <c r="C6992" t="s">
        <v>134</v>
      </c>
      <c r="D6992">
        <v>6466</v>
      </c>
      <c r="E6992">
        <v>5704</v>
      </c>
      <c r="F6992">
        <v>5123</v>
      </c>
      <c r="G6992">
        <v>6252</v>
      </c>
      <c r="H6992">
        <v>6178</v>
      </c>
    </row>
    <row r="6993" spans="1:8">
      <c r="A6993" t="s">
        <v>1700</v>
      </c>
      <c r="B6993" t="s">
        <v>376</v>
      </c>
      <c r="C6993" t="s">
        <v>135</v>
      </c>
      <c r="D6993">
        <v>6466</v>
      </c>
      <c r="E6993">
        <v>5704</v>
      </c>
      <c r="F6993">
        <v>5123</v>
      </c>
      <c r="G6993">
        <v>6252</v>
      </c>
      <c r="H6993">
        <v>6178</v>
      </c>
    </row>
    <row r="6994" spans="1:8">
      <c r="A6994" t="s">
        <v>1700</v>
      </c>
      <c r="B6994" t="s">
        <v>376</v>
      </c>
      <c r="C6994" t="s">
        <v>136</v>
      </c>
      <c r="D6994">
        <v>6466</v>
      </c>
      <c r="E6994">
        <v>5704</v>
      </c>
      <c r="F6994">
        <v>5123</v>
      </c>
      <c r="G6994">
        <v>6252</v>
      </c>
      <c r="H6994">
        <v>6178</v>
      </c>
    </row>
    <row r="6995" spans="1:8">
      <c r="A6995" t="s">
        <v>1700</v>
      </c>
      <c r="B6995" t="s">
        <v>376</v>
      </c>
      <c r="C6995" t="s">
        <v>137</v>
      </c>
      <c r="D6995">
        <v>183</v>
      </c>
      <c r="E6995">
        <v>190</v>
      </c>
      <c r="F6995">
        <v>187</v>
      </c>
      <c r="G6995">
        <v>179</v>
      </c>
      <c r="H6995">
        <v>175</v>
      </c>
    </row>
    <row r="6996" spans="1:8">
      <c r="A6996" t="s">
        <v>1700</v>
      </c>
      <c r="B6996" t="s">
        <v>376</v>
      </c>
      <c r="C6996" t="s">
        <v>138</v>
      </c>
      <c r="D6996">
        <v>183</v>
      </c>
      <c r="E6996">
        <v>190</v>
      </c>
      <c r="F6996">
        <v>187</v>
      </c>
      <c r="G6996">
        <v>179</v>
      </c>
      <c r="H6996">
        <v>175</v>
      </c>
    </row>
    <row r="6997" spans="1:8">
      <c r="A6997" t="s">
        <v>1700</v>
      </c>
      <c r="B6997" t="s">
        <v>376</v>
      </c>
      <c r="C6997" t="s">
        <v>139</v>
      </c>
      <c r="D6997">
        <v>183</v>
      </c>
      <c r="E6997">
        <v>190</v>
      </c>
      <c r="F6997">
        <v>187</v>
      </c>
      <c r="G6997">
        <v>179</v>
      </c>
      <c r="H6997">
        <v>175</v>
      </c>
    </row>
    <row r="6998" spans="1:8">
      <c r="A6998" t="s">
        <v>1700</v>
      </c>
      <c r="B6998" t="s">
        <v>376</v>
      </c>
      <c r="C6998" t="s">
        <v>1701</v>
      </c>
      <c r="D6998">
        <v>0</v>
      </c>
      <c r="E6998">
        <v>0</v>
      </c>
      <c r="F6998">
        <v>0</v>
      </c>
      <c r="G6998">
        <v>0</v>
      </c>
      <c r="H6998">
        <v>0</v>
      </c>
    </row>
    <row r="6999" spans="1:8">
      <c r="A6999" t="s">
        <v>1700</v>
      </c>
      <c r="B6999" t="s">
        <v>376</v>
      </c>
      <c r="C6999" t="s">
        <v>1702</v>
      </c>
      <c r="D6999">
        <v>0</v>
      </c>
      <c r="E6999">
        <v>0</v>
      </c>
      <c r="F6999">
        <v>0</v>
      </c>
      <c r="G6999">
        <v>0</v>
      </c>
      <c r="H6999">
        <v>0</v>
      </c>
    </row>
    <row r="7000" spans="1:8">
      <c r="A7000" t="s">
        <v>1700</v>
      </c>
      <c r="B7000" t="s">
        <v>376</v>
      </c>
      <c r="C7000" t="s">
        <v>140</v>
      </c>
      <c r="D7000">
        <v>3099</v>
      </c>
      <c r="E7000">
        <v>2835</v>
      </c>
      <c r="F7000">
        <v>2322</v>
      </c>
      <c r="G7000">
        <v>2987</v>
      </c>
      <c r="H7000">
        <v>2495</v>
      </c>
    </row>
    <row r="7001" spans="1:8">
      <c r="A7001" t="s">
        <v>1700</v>
      </c>
      <c r="B7001" t="s">
        <v>376</v>
      </c>
      <c r="C7001" t="s">
        <v>141</v>
      </c>
      <c r="D7001">
        <v>86</v>
      </c>
      <c r="E7001">
        <v>81</v>
      </c>
      <c r="F7001">
        <v>43</v>
      </c>
      <c r="G7001">
        <v>0</v>
      </c>
      <c r="H7001">
        <v>0</v>
      </c>
    </row>
    <row r="7002" spans="1:8">
      <c r="A7002" t="s">
        <v>1700</v>
      </c>
      <c r="B7002" t="s">
        <v>376</v>
      </c>
      <c r="C7002" t="s">
        <v>142</v>
      </c>
      <c r="D7002">
        <v>3099</v>
      </c>
      <c r="E7002">
        <v>2835</v>
      </c>
      <c r="F7002">
        <v>2322</v>
      </c>
      <c r="G7002">
        <v>2987</v>
      </c>
      <c r="H7002">
        <v>2495</v>
      </c>
    </row>
    <row r="7003" spans="1:8">
      <c r="A7003" t="s">
        <v>1700</v>
      </c>
      <c r="B7003" t="s">
        <v>376</v>
      </c>
      <c r="C7003" t="s">
        <v>143</v>
      </c>
      <c r="D7003">
        <v>110826</v>
      </c>
      <c r="E7003">
        <v>110650</v>
      </c>
      <c r="F7003">
        <v>111028</v>
      </c>
      <c r="G7003">
        <v>94519</v>
      </c>
      <c r="H7003">
        <v>106145</v>
      </c>
    </row>
    <row r="7004" spans="1:8">
      <c r="A7004" t="s">
        <v>1700</v>
      </c>
      <c r="B7004" t="s">
        <v>376</v>
      </c>
      <c r="C7004" t="s">
        <v>144</v>
      </c>
      <c r="D7004">
        <v>121095</v>
      </c>
      <c r="E7004">
        <v>120646</v>
      </c>
      <c r="F7004">
        <v>120629</v>
      </c>
      <c r="G7004">
        <v>104149</v>
      </c>
      <c r="H7004">
        <v>115801</v>
      </c>
    </row>
    <row r="7005" spans="1:8">
      <c r="A7005" t="s">
        <v>1700</v>
      </c>
      <c r="B7005" t="s">
        <v>376</v>
      </c>
      <c r="C7005" t="s">
        <v>145</v>
      </c>
      <c r="D7005">
        <v>125012</v>
      </c>
      <c r="E7005">
        <v>125851</v>
      </c>
      <c r="F7005">
        <v>126124</v>
      </c>
      <c r="G7005">
        <v>108866</v>
      </c>
      <c r="H7005">
        <v>120634</v>
      </c>
    </row>
    <row r="7006" spans="1:8">
      <c r="A7006" t="s">
        <v>1700</v>
      </c>
      <c r="B7006" t="s">
        <v>376</v>
      </c>
      <c r="C7006" t="s">
        <v>146</v>
      </c>
      <c r="D7006">
        <v>0</v>
      </c>
      <c r="E7006">
        <v>0</v>
      </c>
      <c r="F7006">
        <v>0</v>
      </c>
      <c r="G7006">
        <v>0</v>
      </c>
      <c r="H7006">
        <v>0</v>
      </c>
    </row>
    <row r="7007" spans="1:8">
      <c r="A7007" t="s">
        <v>1700</v>
      </c>
      <c r="B7007" t="s">
        <v>376</v>
      </c>
      <c r="C7007" t="s">
        <v>147</v>
      </c>
      <c r="D7007">
        <v>0</v>
      </c>
      <c r="E7007">
        <v>0</v>
      </c>
      <c r="F7007">
        <v>0</v>
      </c>
      <c r="G7007">
        <v>0</v>
      </c>
      <c r="H7007">
        <v>0</v>
      </c>
    </row>
    <row r="7008" spans="1:8">
      <c r="A7008" t="s">
        <v>1700</v>
      </c>
      <c r="B7008" t="s">
        <v>376</v>
      </c>
      <c r="C7008" t="s">
        <v>1703</v>
      </c>
      <c r="D7008">
        <v>0</v>
      </c>
      <c r="E7008">
        <v>0</v>
      </c>
      <c r="F7008">
        <v>0</v>
      </c>
      <c r="G7008">
        <v>0</v>
      </c>
      <c r="H7008">
        <v>3</v>
      </c>
    </row>
    <row r="7009" spans="1:8">
      <c r="A7009" t="s">
        <v>1700</v>
      </c>
      <c r="B7009" t="s">
        <v>376</v>
      </c>
      <c r="C7009" t="s">
        <v>148</v>
      </c>
      <c r="D7009">
        <v>0</v>
      </c>
      <c r="E7009">
        <v>0</v>
      </c>
      <c r="F7009">
        <v>0</v>
      </c>
      <c r="G7009">
        <v>0</v>
      </c>
      <c r="H7009">
        <v>0</v>
      </c>
    </row>
    <row r="7010" spans="1:8">
      <c r="A7010" t="s">
        <v>1700</v>
      </c>
      <c r="B7010" t="s">
        <v>376</v>
      </c>
      <c r="C7010" t="s">
        <v>149</v>
      </c>
      <c r="D7010">
        <v>0</v>
      </c>
      <c r="E7010">
        <v>0</v>
      </c>
      <c r="F7010">
        <v>0</v>
      </c>
      <c r="G7010">
        <v>0</v>
      </c>
      <c r="H7010">
        <v>0</v>
      </c>
    </row>
    <row r="7011" spans="1:8">
      <c r="A7011" t="s">
        <v>1700</v>
      </c>
      <c r="B7011" t="s">
        <v>376</v>
      </c>
      <c r="C7011" t="s">
        <v>150</v>
      </c>
      <c r="D7011">
        <v>0</v>
      </c>
      <c r="E7011">
        <v>0</v>
      </c>
      <c r="F7011">
        <v>0</v>
      </c>
      <c r="G7011">
        <v>0</v>
      </c>
      <c r="H7011">
        <v>0</v>
      </c>
    </row>
    <row r="7012" spans="1:8">
      <c r="A7012" t="s">
        <v>1700</v>
      </c>
      <c r="B7012" t="s">
        <v>376</v>
      </c>
      <c r="C7012" t="s">
        <v>151</v>
      </c>
      <c r="D7012">
        <v>0</v>
      </c>
      <c r="E7012">
        <v>0</v>
      </c>
      <c r="F7012">
        <v>0</v>
      </c>
      <c r="G7012">
        <v>0</v>
      </c>
      <c r="H7012">
        <v>0</v>
      </c>
    </row>
    <row r="7013" spans="1:8">
      <c r="A7013" t="s">
        <v>1700</v>
      </c>
      <c r="B7013" t="s">
        <v>376</v>
      </c>
      <c r="C7013" t="s">
        <v>152</v>
      </c>
      <c r="D7013">
        <v>212787</v>
      </c>
      <c r="E7013">
        <v>243741</v>
      </c>
      <c r="F7013">
        <v>222894</v>
      </c>
      <c r="G7013">
        <v>198587</v>
      </c>
      <c r="H7013">
        <v>199298</v>
      </c>
    </row>
    <row r="7014" spans="1:8">
      <c r="A7014" t="s">
        <v>1700</v>
      </c>
      <c r="B7014" t="s">
        <v>376</v>
      </c>
      <c r="C7014" t="s">
        <v>1704</v>
      </c>
      <c r="D7014">
        <v>3817</v>
      </c>
      <c r="E7014">
        <v>3867</v>
      </c>
      <c r="F7014">
        <v>3867</v>
      </c>
      <c r="G7014">
        <v>3867</v>
      </c>
      <c r="H7014">
        <v>3867</v>
      </c>
    </row>
    <row r="7015" spans="1:8">
      <c r="A7015" t="s">
        <v>1700</v>
      </c>
      <c r="B7015" t="s">
        <v>376</v>
      </c>
      <c r="C7015" t="s">
        <v>153</v>
      </c>
      <c r="D7015">
        <v>21022</v>
      </c>
      <c r="E7015">
        <v>20332</v>
      </c>
      <c r="F7015">
        <v>17520</v>
      </c>
      <c r="G7015">
        <v>15160</v>
      </c>
      <c r="H7015">
        <v>17001</v>
      </c>
    </row>
    <row r="7016" spans="1:8">
      <c r="A7016" t="s">
        <v>1700</v>
      </c>
      <c r="B7016" t="s">
        <v>376</v>
      </c>
      <c r="C7016" t="s">
        <v>154</v>
      </c>
      <c r="D7016">
        <v>0</v>
      </c>
      <c r="E7016">
        <v>0</v>
      </c>
      <c r="F7016">
        <v>0</v>
      </c>
      <c r="G7016">
        <v>0</v>
      </c>
      <c r="H7016">
        <v>0</v>
      </c>
    </row>
    <row r="7017" spans="1:8">
      <c r="A7017" t="s">
        <v>1700</v>
      </c>
      <c r="B7017" t="s">
        <v>376</v>
      </c>
      <c r="C7017" t="s">
        <v>155</v>
      </c>
      <c r="D7017">
        <v>21022</v>
      </c>
      <c r="E7017">
        <v>20332</v>
      </c>
      <c r="F7017">
        <v>17520</v>
      </c>
      <c r="G7017">
        <v>15160</v>
      </c>
      <c r="H7017">
        <v>17001</v>
      </c>
    </row>
    <row r="7018" spans="1:8">
      <c r="A7018" t="s">
        <v>1700</v>
      </c>
      <c r="B7018" t="s">
        <v>376</v>
      </c>
      <c r="C7018" t="s">
        <v>156</v>
      </c>
      <c r="D7018">
        <v>0</v>
      </c>
      <c r="E7018">
        <v>0</v>
      </c>
      <c r="F7018">
        <v>0</v>
      </c>
      <c r="G7018">
        <v>0</v>
      </c>
      <c r="H7018">
        <v>0</v>
      </c>
    </row>
    <row r="7019" spans="1:8">
      <c r="A7019" t="s">
        <v>1700</v>
      </c>
      <c r="B7019" t="s">
        <v>376</v>
      </c>
      <c r="C7019" t="s">
        <v>157</v>
      </c>
      <c r="D7019">
        <v>233809</v>
      </c>
      <c r="E7019">
        <v>264072</v>
      </c>
      <c r="F7019">
        <v>240414</v>
      </c>
      <c r="G7019">
        <v>213747</v>
      </c>
      <c r="H7019">
        <v>216298</v>
      </c>
    </row>
    <row r="7020" spans="1:8">
      <c r="A7020" t="s">
        <v>1700</v>
      </c>
      <c r="B7020" t="s">
        <v>376</v>
      </c>
      <c r="C7020" t="s">
        <v>158</v>
      </c>
      <c r="D7020">
        <v>21022</v>
      </c>
      <c r="E7020">
        <v>20332</v>
      </c>
      <c r="F7020">
        <v>17520</v>
      </c>
      <c r="G7020">
        <v>15160</v>
      </c>
      <c r="H7020">
        <v>17001</v>
      </c>
    </row>
    <row r="7021" spans="1:8">
      <c r="A7021" t="s">
        <v>1700</v>
      </c>
      <c r="B7021" t="s">
        <v>376</v>
      </c>
      <c r="C7021" t="s">
        <v>159</v>
      </c>
      <c r="D7021">
        <v>0</v>
      </c>
      <c r="E7021">
        <v>0</v>
      </c>
      <c r="F7021">
        <v>0</v>
      </c>
      <c r="G7021">
        <v>0</v>
      </c>
      <c r="H7021">
        <v>0</v>
      </c>
    </row>
    <row r="7022" spans="1:8">
      <c r="A7022" t="s">
        <v>1700</v>
      </c>
      <c r="B7022" t="s">
        <v>376</v>
      </c>
      <c r="C7022" t="s">
        <v>160</v>
      </c>
      <c r="D7022">
        <v>81386</v>
      </c>
      <c r="E7022">
        <v>86784</v>
      </c>
      <c r="F7022">
        <v>88410</v>
      </c>
      <c r="G7022">
        <v>83008</v>
      </c>
      <c r="H7022">
        <v>84425</v>
      </c>
    </row>
    <row r="7023" spans="1:8">
      <c r="A7023" t="s">
        <v>1700</v>
      </c>
      <c r="B7023" t="s">
        <v>376</v>
      </c>
      <c r="C7023" t="s">
        <v>161</v>
      </c>
      <c r="D7023">
        <v>1818</v>
      </c>
      <c r="E7023">
        <v>2261</v>
      </c>
      <c r="F7023">
        <v>2440</v>
      </c>
      <c r="G7023">
        <v>2165</v>
      </c>
      <c r="H7023">
        <v>1690</v>
      </c>
    </row>
    <row r="7024" spans="1:8">
      <c r="A7024" t="s">
        <v>1700</v>
      </c>
      <c r="B7024" t="s">
        <v>376</v>
      </c>
      <c r="C7024" t="s">
        <v>162</v>
      </c>
      <c r="D7024">
        <v>94</v>
      </c>
      <c r="E7024">
        <v>198</v>
      </c>
      <c r="F7024">
        <v>239</v>
      </c>
      <c r="G7024">
        <v>217</v>
      </c>
      <c r="H7024">
        <v>782</v>
      </c>
    </row>
    <row r="7025" spans="1:8">
      <c r="A7025" t="s">
        <v>1700</v>
      </c>
      <c r="B7025" t="s">
        <v>376</v>
      </c>
      <c r="C7025" t="s">
        <v>163</v>
      </c>
      <c r="D7025">
        <v>27988</v>
      </c>
      <c r="E7025">
        <v>25512</v>
      </c>
      <c r="F7025">
        <v>26586</v>
      </c>
      <c r="G7025">
        <v>28104</v>
      </c>
      <c r="H7025">
        <v>26699</v>
      </c>
    </row>
    <row r="7026" spans="1:8">
      <c r="A7026" t="s">
        <v>1700</v>
      </c>
      <c r="B7026" t="s">
        <v>376</v>
      </c>
      <c r="C7026" t="s">
        <v>164</v>
      </c>
      <c r="D7026">
        <v>84</v>
      </c>
      <c r="E7026">
        <v>77</v>
      </c>
      <c r="F7026">
        <v>70</v>
      </c>
      <c r="G7026">
        <v>64</v>
      </c>
      <c r="H7026">
        <v>94</v>
      </c>
    </row>
    <row r="7027" spans="1:8">
      <c r="A7027" t="s">
        <v>1700</v>
      </c>
      <c r="B7027" t="s">
        <v>376</v>
      </c>
      <c r="C7027" t="s">
        <v>165</v>
      </c>
      <c r="D7027">
        <v>111370</v>
      </c>
      <c r="E7027">
        <v>114832</v>
      </c>
      <c r="F7027">
        <v>117746</v>
      </c>
      <c r="G7027">
        <v>113558</v>
      </c>
      <c r="H7027">
        <v>113690</v>
      </c>
    </row>
    <row r="7028" spans="1:8">
      <c r="A7028" t="s">
        <v>1700</v>
      </c>
      <c r="B7028" t="s">
        <v>376</v>
      </c>
      <c r="C7028" t="s">
        <v>166</v>
      </c>
      <c r="D7028">
        <v>111276</v>
      </c>
      <c r="E7028">
        <v>114634</v>
      </c>
      <c r="F7028">
        <v>117507</v>
      </c>
      <c r="G7028">
        <v>113341</v>
      </c>
      <c r="H7028">
        <v>112908</v>
      </c>
    </row>
    <row r="7029" spans="1:8">
      <c r="A7029" t="s">
        <v>1700</v>
      </c>
      <c r="B7029" t="s">
        <v>376</v>
      </c>
      <c r="C7029" t="s">
        <v>167</v>
      </c>
      <c r="D7029">
        <v>94</v>
      </c>
      <c r="E7029">
        <v>198</v>
      </c>
      <c r="F7029">
        <v>239</v>
      </c>
      <c r="G7029">
        <v>217</v>
      </c>
      <c r="H7029">
        <v>782</v>
      </c>
    </row>
    <row r="7030" spans="1:8">
      <c r="A7030" t="s">
        <v>1700</v>
      </c>
      <c r="B7030" t="s">
        <v>376</v>
      </c>
      <c r="C7030" t="s">
        <v>168</v>
      </c>
      <c r="D7030">
        <v>107708</v>
      </c>
      <c r="E7030">
        <v>111359</v>
      </c>
      <c r="F7030">
        <v>114398</v>
      </c>
      <c r="G7030">
        <v>110156</v>
      </c>
      <c r="H7030">
        <v>112177</v>
      </c>
    </row>
    <row r="7031" spans="1:8">
      <c r="A7031" t="s">
        <v>1700</v>
      </c>
      <c r="B7031" t="s">
        <v>376</v>
      </c>
      <c r="C7031" t="s">
        <v>169</v>
      </c>
      <c r="D7031">
        <v>3</v>
      </c>
      <c r="E7031">
        <v>163</v>
      </c>
      <c r="F7031">
        <v>0</v>
      </c>
      <c r="G7031">
        <v>0</v>
      </c>
      <c r="H7031">
        <v>0</v>
      </c>
    </row>
    <row r="7032" spans="1:8">
      <c r="A7032" t="s">
        <v>1700</v>
      </c>
      <c r="B7032" t="s">
        <v>376</v>
      </c>
      <c r="C7032" t="s">
        <v>1705</v>
      </c>
      <c r="D7032">
        <v>8643</v>
      </c>
      <c r="E7032">
        <v>8984</v>
      </c>
      <c r="F7032">
        <v>9466</v>
      </c>
      <c r="G7032">
        <v>9846</v>
      </c>
      <c r="H7032">
        <v>10256</v>
      </c>
    </row>
    <row r="7033" spans="1:8">
      <c r="A7033" t="s">
        <v>1700</v>
      </c>
      <c r="B7033" t="s">
        <v>376</v>
      </c>
      <c r="C7033" t="s">
        <v>170</v>
      </c>
      <c r="D7033">
        <v>18</v>
      </c>
      <c r="E7033">
        <v>42</v>
      </c>
      <c r="F7033">
        <v>0</v>
      </c>
      <c r="G7033">
        <v>0</v>
      </c>
      <c r="H7033">
        <v>0</v>
      </c>
    </row>
    <row r="7034" spans="1:8">
      <c r="A7034" t="s">
        <v>1700</v>
      </c>
      <c r="B7034" t="s">
        <v>376</v>
      </c>
      <c r="C7034" t="s">
        <v>171</v>
      </c>
      <c r="D7034">
        <v>-29252</v>
      </c>
      <c r="E7034">
        <v>-40320</v>
      </c>
      <c r="F7034">
        <v>-51998</v>
      </c>
      <c r="G7034">
        <v>-38662</v>
      </c>
      <c r="H7034">
        <v>-36162</v>
      </c>
    </row>
    <row r="7035" spans="1:8">
      <c r="A7035" t="s">
        <v>1700</v>
      </c>
      <c r="B7035" t="s">
        <v>376</v>
      </c>
      <c r="C7035" t="s">
        <v>172</v>
      </c>
      <c r="D7035">
        <v>15</v>
      </c>
      <c r="E7035">
        <v>-121</v>
      </c>
      <c r="F7035">
        <v>0</v>
      </c>
      <c r="G7035">
        <v>0</v>
      </c>
      <c r="H7035">
        <v>0</v>
      </c>
    </row>
    <row r="7036" spans="1:8">
      <c r="A7036" t="s">
        <v>1700</v>
      </c>
      <c r="B7036" t="s">
        <v>376</v>
      </c>
      <c r="C7036" t="s">
        <v>173</v>
      </c>
      <c r="D7036">
        <v>6834</v>
      </c>
      <c r="E7036">
        <v>6823</v>
      </c>
      <c r="F7036">
        <v>6945</v>
      </c>
      <c r="G7036">
        <v>6306</v>
      </c>
      <c r="H7036">
        <v>6825</v>
      </c>
    </row>
    <row r="7037" spans="1:8">
      <c r="A7037" t="s">
        <v>1700</v>
      </c>
      <c r="B7037" t="s">
        <v>376</v>
      </c>
      <c r="C7037" t="s">
        <v>174</v>
      </c>
      <c r="D7037">
        <v>120</v>
      </c>
      <c r="E7037">
        <v>120</v>
      </c>
      <c r="F7037">
        <v>123</v>
      </c>
      <c r="G7037">
        <v>123</v>
      </c>
      <c r="H7037">
        <v>126</v>
      </c>
    </row>
    <row r="7038" spans="1:8">
      <c r="A7038" t="s">
        <v>1700</v>
      </c>
      <c r="B7038" t="s">
        <v>376</v>
      </c>
      <c r="C7038" t="s">
        <v>175</v>
      </c>
      <c r="D7038">
        <v>217</v>
      </c>
      <c r="E7038">
        <v>218</v>
      </c>
      <c r="F7038">
        <v>211</v>
      </c>
      <c r="G7038">
        <v>213</v>
      </c>
      <c r="H7038">
        <v>211</v>
      </c>
    </row>
    <row r="7039" spans="1:8">
      <c r="A7039" t="s">
        <v>1700</v>
      </c>
      <c r="B7039" t="s">
        <v>376</v>
      </c>
      <c r="C7039" t="s">
        <v>176</v>
      </c>
      <c r="D7039">
        <v>110740</v>
      </c>
      <c r="E7039">
        <v>110569</v>
      </c>
      <c r="F7039">
        <v>110985</v>
      </c>
      <c r="G7039">
        <v>94519</v>
      </c>
      <c r="H7039">
        <v>106145</v>
      </c>
    </row>
    <row r="7040" spans="1:8">
      <c r="A7040" t="s">
        <v>1700</v>
      </c>
      <c r="B7040" t="s">
        <v>376</v>
      </c>
      <c r="C7040" t="s">
        <v>177</v>
      </c>
      <c r="D7040">
        <v>7170</v>
      </c>
      <c r="E7040">
        <v>7161</v>
      </c>
      <c r="F7040">
        <v>7279</v>
      </c>
      <c r="G7040">
        <v>6643</v>
      </c>
      <c r="H7040">
        <v>7162</v>
      </c>
    </row>
    <row r="7041" spans="1:8">
      <c r="A7041" t="s">
        <v>1700</v>
      </c>
      <c r="B7041" t="s">
        <v>376</v>
      </c>
      <c r="C7041" t="s">
        <v>178</v>
      </c>
      <c r="D7041">
        <v>0</v>
      </c>
      <c r="E7041">
        <v>0</v>
      </c>
      <c r="F7041">
        <v>0</v>
      </c>
      <c r="G7041">
        <v>0</v>
      </c>
      <c r="H7041">
        <v>0</v>
      </c>
    </row>
    <row r="7042" spans="1:8">
      <c r="A7042" t="s">
        <v>1700</v>
      </c>
      <c r="B7042" t="s">
        <v>376</v>
      </c>
      <c r="C7042" t="s">
        <v>179</v>
      </c>
      <c r="D7042">
        <v>0</v>
      </c>
      <c r="E7042">
        <v>0</v>
      </c>
      <c r="F7042">
        <v>0</v>
      </c>
      <c r="G7042">
        <v>0</v>
      </c>
      <c r="H7042">
        <v>0</v>
      </c>
    </row>
    <row r="7043" spans="1:8">
      <c r="A7043" t="s">
        <v>1700</v>
      </c>
      <c r="B7043" t="s">
        <v>376</v>
      </c>
      <c r="C7043" t="s">
        <v>180</v>
      </c>
      <c r="D7043">
        <v>0</v>
      </c>
      <c r="E7043">
        <v>0</v>
      </c>
      <c r="F7043">
        <v>0</v>
      </c>
      <c r="G7043">
        <v>0</v>
      </c>
      <c r="H7043">
        <v>0</v>
      </c>
    </row>
    <row r="7044" spans="1:8">
      <c r="A7044" t="s">
        <v>1700</v>
      </c>
      <c r="B7044" t="s">
        <v>376</v>
      </c>
      <c r="C7044" t="s">
        <v>181</v>
      </c>
      <c r="D7044">
        <v>31709</v>
      </c>
      <c r="E7044">
        <v>32596</v>
      </c>
      <c r="F7044">
        <v>32266</v>
      </c>
      <c r="G7044">
        <v>31016</v>
      </c>
      <c r="H7044">
        <v>31597</v>
      </c>
    </row>
    <row r="7045" spans="1:8">
      <c r="A7045" t="s">
        <v>1700</v>
      </c>
      <c r="B7045" t="s">
        <v>376</v>
      </c>
      <c r="C7045" t="s">
        <v>182</v>
      </c>
      <c r="D7045">
        <v>38889</v>
      </c>
      <c r="E7045">
        <v>37444</v>
      </c>
      <c r="F7045">
        <v>36231</v>
      </c>
      <c r="G7045">
        <v>39464</v>
      </c>
      <c r="H7045">
        <v>42952</v>
      </c>
    </row>
    <row r="7046" spans="1:8">
      <c r="A7046" t="s">
        <v>1700</v>
      </c>
      <c r="B7046" t="s">
        <v>376</v>
      </c>
      <c r="C7046" t="s">
        <v>183</v>
      </c>
      <c r="D7046">
        <v>32987</v>
      </c>
      <c r="E7046">
        <v>35526</v>
      </c>
      <c r="F7046">
        <v>35171</v>
      </c>
      <c r="G7046">
        <v>35877</v>
      </c>
      <c r="H7046">
        <v>35800</v>
      </c>
    </row>
    <row r="7047" spans="1:8">
      <c r="A7047" t="s">
        <v>1700</v>
      </c>
      <c r="B7047" t="s">
        <v>376</v>
      </c>
      <c r="C7047" t="s">
        <v>184</v>
      </c>
      <c r="D7047">
        <v>103585</v>
      </c>
      <c r="E7047">
        <v>105566</v>
      </c>
      <c r="F7047">
        <v>103667</v>
      </c>
      <c r="G7047">
        <v>106357</v>
      </c>
      <c r="H7047">
        <v>110348</v>
      </c>
    </row>
    <row r="7048" spans="1:8">
      <c r="A7048" t="s">
        <v>1700</v>
      </c>
      <c r="B7048" t="s">
        <v>376</v>
      </c>
      <c r="C7048" t="s">
        <v>185</v>
      </c>
      <c r="D7048">
        <v>103585</v>
      </c>
      <c r="E7048">
        <v>105566</v>
      </c>
      <c r="F7048">
        <v>103667</v>
      </c>
      <c r="G7048">
        <v>106357</v>
      </c>
      <c r="H7048">
        <v>110348</v>
      </c>
    </row>
    <row r="7049" spans="1:8">
      <c r="A7049" t="s">
        <v>1700</v>
      </c>
      <c r="B7049" t="s">
        <v>376</v>
      </c>
      <c r="C7049" t="s">
        <v>186</v>
      </c>
      <c r="D7049">
        <v>0</v>
      </c>
      <c r="E7049">
        <v>0</v>
      </c>
      <c r="F7049">
        <v>0</v>
      </c>
      <c r="G7049">
        <v>0</v>
      </c>
      <c r="H7049">
        <v>0</v>
      </c>
    </row>
    <row r="7050" spans="1:8">
      <c r="A7050" t="s">
        <v>1700</v>
      </c>
      <c r="B7050" t="s">
        <v>376</v>
      </c>
      <c r="C7050" t="s">
        <v>187</v>
      </c>
      <c r="D7050">
        <v>0</v>
      </c>
      <c r="E7050">
        <v>0</v>
      </c>
      <c r="F7050">
        <v>0</v>
      </c>
      <c r="G7050">
        <v>0</v>
      </c>
      <c r="H7050">
        <v>0</v>
      </c>
    </row>
    <row r="7051" spans="1:8">
      <c r="A7051" t="s">
        <v>1700</v>
      </c>
      <c r="B7051" t="s">
        <v>376</v>
      </c>
      <c r="C7051" t="s">
        <v>1706</v>
      </c>
      <c r="D7051">
        <v>6148</v>
      </c>
      <c r="E7051">
        <v>6202</v>
      </c>
      <c r="F7051">
        <v>6196</v>
      </c>
      <c r="G7051">
        <v>6178</v>
      </c>
      <c r="H7051">
        <v>6200</v>
      </c>
    </row>
    <row r="7052" spans="1:8">
      <c r="A7052" t="s">
        <v>1700</v>
      </c>
      <c r="B7052" t="s">
        <v>376</v>
      </c>
      <c r="C7052" t="s">
        <v>188</v>
      </c>
      <c r="D7052">
        <v>642770</v>
      </c>
      <c r="E7052">
        <v>699675</v>
      </c>
      <c r="F7052">
        <v>681972</v>
      </c>
      <c r="G7052">
        <v>634648</v>
      </c>
      <c r="H7052">
        <v>644849</v>
      </c>
    </row>
    <row r="7053" spans="1:8">
      <c r="A7053" t="s">
        <v>1700</v>
      </c>
      <c r="B7053" t="s">
        <v>376</v>
      </c>
      <c r="C7053" t="s">
        <v>189</v>
      </c>
      <c r="D7053">
        <v>0</v>
      </c>
      <c r="E7053">
        <v>0</v>
      </c>
      <c r="F7053">
        <v>0</v>
      </c>
      <c r="G7053">
        <v>0</v>
      </c>
      <c r="H7053">
        <v>0</v>
      </c>
    </row>
    <row r="7054" spans="1:8">
      <c r="A7054" t="s">
        <v>1700</v>
      </c>
      <c r="B7054" t="s">
        <v>376</v>
      </c>
      <c r="C7054" t="s">
        <v>190</v>
      </c>
      <c r="D7054">
        <v>0</v>
      </c>
      <c r="E7054">
        <v>0</v>
      </c>
      <c r="F7054">
        <v>0</v>
      </c>
      <c r="G7054">
        <v>0</v>
      </c>
      <c r="H7054">
        <v>0</v>
      </c>
    </row>
    <row r="7055" spans="1:8">
      <c r="A7055" t="s">
        <v>1700</v>
      </c>
      <c r="B7055" t="s">
        <v>376</v>
      </c>
      <c r="C7055" t="s">
        <v>191</v>
      </c>
      <c r="D7055">
        <v>0</v>
      </c>
      <c r="E7055">
        <v>0</v>
      </c>
      <c r="F7055">
        <v>0</v>
      </c>
      <c r="G7055">
        <v>0</v>
      </c>
      <c r="H7055">
        <v>0</v>
      </c>
    </row>
    <row r="7056" spans="1:8">
      <c r="A7056" t="s">
        <v>1700</v>
      </c>
      <c r="B7056" t="s">
        <v>376</v>
      </c>
      <c r="C7056" t="s">
        <v>192</v>
      </c>
      <c r="D7056">
        <v>121726.6</v>
      </c>
      <c r="E7056">
        <v>127015.5</v>
      </c>
      <c r="F7056">
        <v>131866.9</v>
      </c>
      <c r="G7056">
        <v>134580.79999999999</v>
      </c>
      <c r="H7056">
        <v>146285.4</v>
      </c>
    </row>
    <row r="7057" spans="1:8">
      <c r="A7057" t="s">
        <v>1700</v>
      </c>
      <c r="B7057" t="s">
        <v>376</v>
      </c>
      <c r="C7057" t="s">
        <v>193</v>
      </c>
      <c r="D7057">
        <v>114144</v>
      </c>
      <c r="E7057">
        <v>116793</v>
      </c>
      <c r="F7057">
        <v>118604</v>
      </c>
      <c r="G7057">
        <v>118142</v>
      </c>
      <c r="H7057">
        <v>122136</v>
      </c>
    </row>
    <row r="7058" spans="1:8">
      <c r="A7058" t="s">
        <v>1700</v>
      </c>
      <c r="B7058" t="s">
        <v>376</v>
      </c>
      <c r="C7058" t="s">
        <v>194</v>
      </c>
      <c r="D7058">
        <v>720</v>
      </c>
      <c r="E7058">
        <v>720</v>
      </c>
      <c r="F7058">
        <v>720</v>
      </c>
      <c r="G7058">
        <v>720</v>
      </c>
      <c r="H7058">
        <v>720</v>
      </c>
    </row>
    <row r="7059" spans="1:8">
      <c r="A7059" t="s">
        <v>1700</v>
      </c>
      <c r="B7059" t="s">
        <v>376</v>
      </c>
      <c r="C7059" t="s">
        <v>195</v>
      </c>
      <c r="D7059">
        <v>0</v>
      </c>
      <c r="E7059">
        <v>0</v>
      </c>
      <c r="F7059">
        <v>0</v>
      </c>
      <c r="G7059">
        <v>0</v>
      </c>
      <c r="H7059">
        <v>0</v>
      </c>
    </row>
    <row r="7060" spans="1:8">
      <c r="A7060" t="s">
        <v>1700</v>
      </c>
      <c r="B7060" t="s">
        <v>376</v>
      </c>
      <c r="C7060" t="s">
        <v>1707</v>
      </c>
      <c r="D7060">
        <v>0</v>
      </c>
      <c r="E7060">
        <v>0</v>
      </c>
      <c r="F7060">
        <v>0</v>
      </c>
      <c r="G7060">
        <v>0</v>
      </c>
      <c r="H7060">
        <v>0</v>
      </c>
    </row>
    <row r="7061" spans="1:8">
      <c r="A7061" t="s">
        <v>1700</v>
      </c>
      <c r="B7061" t="s">
        <v>376</v>
      </c>
      <c r="C7061" t="s">
        <v>196</v>
      </c>
      <c r="D7061">
        <v>0</v>
      </c>
      <c r="E7061">
        <v>0</v>
      </c>
      <c r="F7061">
        <v>0</v>
      </c>
      <c r="G7061">
        <v>0</v>
      </c>
      <c r="H7061">
        <v>0</v>
      </c>
    </row>
    <row r="7062" spans="1:8">
      <c r="A7062" t="s">
        <v>1700</v>
      </c>
      <c r="B7062" t="s">
        <v>376</v>
      </c>
      <c r="C7062" t="s">
        <v>197</v>
      </c>
      <c r="D7062">
        <v>492</v>
      </c>
      <c r="E7062">
        <v>492</v>
      </c>
      <c r="F7062">
        <v>492</v>
      </c>
      <c r="G7062">
        <v>492</v>
      </c>
      <c r="H7062">
        <v>492</v>
      </c>
    </row>
    <row r="7063" spans="1:8">
      <c r="A7063" t="s">
        <v>1700</v>
      </c>
      <c r="B7063" t="s">
        <v>376</v>
      </c>
      <c r="C7063" t="s">
        <v>198</v>
      </c>
      <c r="D7063">
        <v>1212</v>
      </c>
      <c r="E7063">
        <v>1212</v>
      </c>
      <c r="F7063">
        <v>1212</v>
      </c>
      <c r="G7063">
        <v>1212</v>
      </c>
      <c r="H7063">
        <v>1212</v>
      </c>
    </row>
    <row r="7064" spans="1:8">
      <c r="A7064" t="s">
        <v>1700</v>
      </c>
      <c r="B7064" t="s">
        <v>376</v>
      </c>
      <c r="C7064" t="s">
        <v>199</v>
      </c>
      <c r="D7064">
        <v>1212</v>
      </c>
      <c r="E7064">
        <v>1212</v>
      </c>
      <c r="F7064">
        <v>1212</v>
      </c>
      <c r="G7064">
        <v>1212</v>
      </c>
      <c r="H7064">
        <v>1212</v>
      </c>
    </row>
    <row r="7065" spans="1:8">
      <c r="A7065" t="s">
        <v>1700</v>
      </c>
      <c r="B7065" t="s">
        <v>376</v>
      </c>
      <c r="C7065" t="s">
        <v>200</v>
      </c>
      <c r="D7065">
        <v>20</v>
      </c>
      <c r="E7065">
        <v>126</v>
      </c>
      <c r="F7065">
        <v>177</v>
      </c>
      <c r="G7065">
        <v>18</v>
      </c>
      <c r="H7065">
        <v>330</v>
      </c>
    </row>
    <row r="7066" spans="1:8">
      <c r="A7066" t="s">
        <v>1700</v>
      </c>
      <c r="B7066" t="s">
        <v>376</v>
      </c>
      <c r="C7066" t="s">
        <v>201</v>
      </c>
      <c r="D7066">
        <v>459</v>
      </c>
      <c r="E7066">
        <v>864</v>
      </c>
      <c r="F7066">
        <v>988</v>
      </c>
      <c r="G7066">
        <v>1728</v>
      </c>
      <c r="H7066">
        <v>1365</v>
      </c>
    </row>
    <row r="7067" spans="1:8">
      <c r="A7067" t="s">
        <v>1700</v>
      </c>
      <c r="B7067" t="s">
        <v>376</v>
      </c>
      <c r="C7067" t="s">
        <v>202</v>
      </c>
      <c r="D7067">
        <v>3139</v>
      </c>
      <c r="E7067">
        <v>2325</v>
      </c>
      <c r="F7067">
        <v>2355</v>
      </c>
      <c r="G7067">
        <v>2129</v>
      </c>
      <c r="H7067">
        <v>2007</v>
      </c>
    </row>
    <row r="7068" spans="1:8">
      <c r="A7068" t="s">
        <v>1700</v>
      </c>
      <c r="B7068" t="s">
        <v>376</v>
      </c>
      <c r="C7068" t="s">
        <v>203</v>
      </c>
      <c r="D7068">
        <v>4569</v>
      </c>
      <c r="E7068">
        <v>6543</v>
      </c>
      <c r="F7068">
        <v>7815</v>
      </c>
      <c r="G7068">
        <v>6469</v>
      </c>
      <c r="H7068">
        <v>6192</v>
      </c>
    </row>
    <row r="7069" spans="1:8">
      <c r="A7069" t="s">
        <v>1700</v>
      </c>
      <c r="B7069" t="s">
        <v>376</v>
      </c>
      <c r="C7069" t="s">
        <v>204</v>
      </c>
      <c r="D7069">
        <v>8187</v>
      </c>
      <c r="E7069">
        <v>9858</v>
      </c>
      <c r="F7069">
        <v>11335</v>
      </c>
      <c r="G7069">
        <v>10343</v>
      </c>
      <c r="H7069">
        <v>9894</v>
      </c>
    </row>
    <row r="7070" spans="1:8">
      <c r="A7070" t="s">
        <v>1700</v>
      </c>
      <c r="B7070" t="s">
        <v>376</v>
      </c>
      <c r="C7070" t="s">
        <v>205</v>
      </c>
      <c r="D7070">
        <v>8187</v>
      </c>
      <c r="E7070">
        <v>9858</v>
      </c>
      <c r="F7070">
        <v>11335</v>
      </c>
      <c r="G7070">
        <v>10343</v>
      </c>
      <c r="H7070">
        <v>9894</v>
      </c>
    </row>
    <row r="7071" spans="1:8">
      <c r="A7071" t="s">
        <v>1700</v>
      </c>
      <c r="B7071" t="s">
        <v>376</v>
      </c>
      <c r="C7071" t="s">
        <v>1708</v>
      </c>
      <c r="D7071">
        <v>0</v>
      </c>
      <c r="E7071">
        <v>0</v>
      </c>
      <c r="F7071">
        <v>0</v>
      </c>
      <c r="G7071">
        <v>0</v>
      </c>
      <c r="H7071">
        <v>0</v>
      </c>
    </row>
    <row r="7072" spans="1:8">
      <c r="A7072" t="s">
        <v>1700</v>
      </c>
      <c r="B7072" t="s">
        <v>376</v>
      </c>
      <c r="C7072" t="s">
        <v>1709</v>
      </c>
      <c r="D7072">
        <v>276</v>
      </c>
      <c r="E7072">
        <v>278</v>
      </c>
      <c r="F7072">
        <v>280</v>
      </c>
      <c r="G7072">
        <v>280</v>
      </c>
      <c r="H7072">
        <v>280</v>
      </c>
    </row>
    <row r="7073" spans="1:8">
      <c r="A7073" t="s">
        <v>1700</v>
      </c>
      <c r="B7073" t="s">
        <v>376</v>
      </c>
      <c r="C7073" t="s">
        <v>206</v>
      </c>
      <c r="D7073">
        <v>0</v>
      </c>
      <c r="E7073">
        <v>0</v>
      </c>
      <c r="F7073">
        <v>0</v>
      </c>
      <c r="G7073">
        <v>0</v>
      </c>
      <c r="H7073">
        <v>0</v>
      </c>
    </row>
    <row r="7074" spans="1:8">
      <c r="A7074" t="s">
        <v>1700</v>
      </c>
      <c r="B7074" t="s">
        <v>376</v>
      </c>
      <c r="C7074" t="s">
        <v>207</v>
      </c>
      <c r="D7074">
        <v>13711</v>
      </c>
      <c r="E7074">
        <v>12574</v>
      </c>
      <c r="F7074">
        <v>11927</v>
      </c>
      <c r="G7074">
        <v>12187</v>
      </c>
      <c r="H7074">
        <v>9933</v>
      </c>
    </row>
    <row r="7075" spans="1:8">
      <c r="A7075" t="s">
        <v>1700</v>
      </c>
      <c r="B7075" t="s">
        <v>376</v>
      </c>
      <c r="C7075" t="s">
        <v>208</v>
      </c>
      <c r="D7075">
        <v>0</v>
      </c>
      <c r="E7075">
        <v>0</v>
      </c>
      <c r="F7075">
        <v>0</v>
      </c>
      <c r="G7075">
        <v>0</v>
      </c>
      <c r="H7075">
        <v>0</v>
      </c>
    </row>
    <row r="7076" spans="1:8">
      <c r="A7076" t="s">
        <v>1700</v>
      </c>
      <c r="B7076" t="s">
        <v>376</v>
      </c>
      <c r="C7076" t="s">
        <v>209</v>
      </c>
      <c r="D7076">
        <v>13711</v>
      </c>
      <c r="E7076">
        <v>12574</v>
      </c>
      <c r="F7076">
        <v>11927</v>
      </c>
      <c r="G7076">
        <v>12187</v>
      </c>
      <c r="H7076">
        <v>9933</v>
      </c>
    </row>
    <row r="7077" spans="1:8">
      <c r="A7077" t="s">
        <v>1700</v>
      </c>
      <c r="B7077" t="s">
        <v>376</v>
      </c>
      <c r="C7077" t="s">
        <v>210</v>
      </c>
      <c r="D7077">
        <v>0</v>
      </c>
      <c r="E7077">
        <v>0</v>
      </c>
      <c r="F7077">
        <v>0</v>
      </c>
      <c r="G7077">
        <v>0</v>
      </c>
      <c r="H7077">
        <v>0</v>
      </c>
    </row>
    <row r="7078" spans="1:8">
      <c r="A7078" t="s">
        <v>1700</v>
      </c>
      <c r="B7078" t="s">
        <v>376</v>
      </c>
      <c r="C7078" t="s">
        <v>211</v>
      </c>
      <c r="D7078">
        <v>0</v>
      </c>
      <c r="E7078">
        <v>0</v>
      </c>
      <c r="F7078">
        <v>0</v>
      </c>
      <c r="G7078">
        <v>0</v>
      </c>
      <c r="H7078">
        <v>0</v>
      </c>
    </row>
    <row r="7079" spans="1:8">
      <c r="A7079" t="s">
        <v>1700</v>
      </c>
      <c r="B7079" t="s">
        <v>376</v>
      </c>
      <c r="C7079" t="s">
        <v>212</v>
      </c>
      <c r="D7079">
        <v>0</v>
      </c>
      <c r="E7079">
        <v>0</v>
      </c>
      <c r="F7079">
        <v>0</v>
      </c>
      <c r="G7079">
        <v>0</v>
      </c>
      <c r="H7079">
        <v>0</v>
      </c>
    </row>
    <row r="7080" spans="1:8">
      <c r="A7080" t="s">
        <v>1700</v>
      </c>
      <c r="B7080" t="s">
        <v>376</v>
      </c>
      <c r="C7080" t="s">
        <v>213</v>
      </c>
      <c r="D7080">
        <v>0</v>
      </c>
      <c r="E7080">
        <v>0</v>
      </c>
      <c r="F7080">
        <v>0</v>
      </c>
      <c r="G7080">
        <v>0</v>
      </c>
      <c r="H7080">
        <v>0</v>
      </c>
    </row>
    <row r="7081" spans="1:8">
      <c r="A7081" t="s">
        <v>1700</v>
      </c>
      <c r="B7081" t="s">
        <v>376</v>
      </c>
      <c r="C7081" t="s">
        <v>214</v>
      </c>
      <c r="D7081">
        <v>0</v>
      </c>
      <c r="E7081">
        <v>0</v>
      </c>
      <c r="F7081">
        <v>0</v>
      </c>
      <c r="G7081">
        <v>0</v>
      </c>
      <c r="H7081">
        <v>0</v>
      </c>
    </row>
    <row r="7082" spans="1:8">
      <c r="A7082" t="s">
        <v>1700</v>
      </c>
      <c r="B7082" t="s">
        <v>376</v>
      </c>
      <c r="C7082" t="s">
        <v>215</v>
      </c>
      <c r="D7082">
        <v>6348</v>
      </c>
      <c r="E7082">
        <v>6766</v>
      </c>
      <c r="F7082">
        <v>6581</v>
      </c>
      <c r="G7082">
        <v>4917</v>
      </c>
      <c r="H7082">
        <v>6057</v>
      </c>
    </row>
    <row r="7083" spans="1:8">
      <c r="A7083" t="s">
        <v>1700</v>
      </c>
      <c r="B7083" t="s">
        <v>376</v>
      </c>
      <c r="C7083" t="s">
        <v>216</v>
      </c>
      <c r="D7083">
        <v>6348</v>
      </c>
      <c r="E7083">
        <v>6766</v>
      </c>
      <c r="F7083">
        <v>6581</v>
      </c>
      <c r="G7083">
        <v>4917</v>
      </c>
      <c r="H7083">
        <v>6057</v>
      </c>
    </row>
    <row r="7084" spans="1:8">
      <c r="A7084" t="s">
        <v>1700</v>
      </c>
      <c r="B7084" t="s">
        <v>376</v>
      </c>
      <c r="C7084" t="s">
        <v>217</v>
      </c>
      <c r="D7084">
        <v>6348</v>
      </c>
      <c r="E7084">
        <v>6766</v>
      </c>
      <c r="F7084">
        <v>6581</v>
      </c>
      <c r="G7084">
        <v>4917</v>
      </c>
      <c r="H7084">
        <v>6057</v>
      </c>
    </row>
    <row r="7085" spans="1:8">
      <c r="A7085" t="s">
        <v>1700</v>
      </c>
      <c r="B7085" t="s">
        <v>376</v>
      </c>
      <c r="C7085" t="s">
        <v>218</v>
      </c>
      <c r="D7085">
        <v>1</v>
      </c>
      <c r="E7085">
        <v>1</v>
      </c>
      <c r="F7085">
        <v>2</v>
      </c>
      <c r="G7085">
        <v>3</v>
      </c>
      <c r="H7085">
        <v>1</v>
      </c>
    </row>
    <row r="7086" spans="1:8">
      <c r="A7086" t="s">
        <v>1700</v>
      </c>
      <c r="B7086" t="s">
        <v>376</v>
      </c>
      <c r="C7086" t="s">
        <v>219</v>
      </c>
      <c r="D7086">
        <v>2</v>
      </c>
      <c r="E7086">
        <v>2</v>
      </c>
      <c r="F7086">
        <v>3</v>
      </c>
      <c r="G7086">
        <v>3</v>
      </c>
      <c r="H7086">
        <v>2</v>
      </c>
    </row>
    <row r="7087" spans="1:8">
      <c r="A7087" t="s">
        <v>1700</v>
      </c>
      <c r="B7087" t="s">
        <v>376</v>
      </c>
      <c r="C7087" t="s">
        <v>220</v>
      </c>
      <c r="D7087">
        <v>2</v>
      </c>
      <c r="E7087">
        <v>3</v>
      </c>
      <c r="F7087">
        <v>4</v>
      </c>
      <c r="G7087">
        <v>2</v>
      </c>
      <c r="H7087">
        <v>3</v>
      </c>
    </row>
    <row r="7088" spans="1:8">
      <c r="A7088" t="s">
        <v>1700</v>
      </c>
      <c r="B7088" t="s">
        <v>376</v>
      </c>
      <c r="C7088" t="s">
        <v>221</v>
      </c>
      <c r="D7088">
        <v>5</v>
      </c>
      <c r="E7088">
        <v>7</v>
      </c>
      <c r="F7088">
        <v>9</v>
      </c>
      <c r="G7088">
        <v>7</v>
      </c>
      <c r="H7088">
        <v>7</v>
      </c>
    </row>
    <row r="7089" spans="1:8">
      <c r="A7089" t="s">
        <v>1700</v>
      </c>
      <c r="B7089" t="s">
        <v>376</v>
      </c>
      <c r="C7089" t="s">
        <v>222</v>
      </c>
      <c r="D7089">
        <v>5</v>
      </c>
      <c r="E7089">
        <v>7</v>
      </c>
      <c r="F7089">
        <v>9</v>
      </c>
      <c r="G7089">
        <v>7</v>
      </c>
      <c r="H7089">
        <v>7</v>
      </c>
    </row>
    <row r="7090" spans="1:8">
      <c r="A7090" t="s">
        <v>1700</v>
      </c>
      <c r="B7090" t="s">
        <v>376</v>
      </c>
      <c r="C7090" t="s">
        <v>223</v>
      </c>
      <c r="D7090">
        <v>0</v>
      </c>
      <c r="E7090">
        <v>0</v>
      </c>
      <c r="F7090">
        <v>0</v>
      </c>
      <c r="G7090">
        <v>0</v>
      </c>
      <c r="H7090">
        <v>0</v>
      </c>
    </row>
    <row r="7091" spans="1:8">
      <c r="A7091" t="s">
        <v>1700</v>
      </c>
      <c r="B7091" t="s">
        <v>376</v>
      </c>
      <c r="C7091" t="s">
        <v>224</v>
      </c>
      <c r="D7091">
        <v>67486</v>
      </c>
      <c r="E7091">
        <v>71235</v>
      </c>
      <c r="F7091">
        <v>71630</v>
      </c>
      <c r="G7091">
        <v>65161</v>
      </c>
      <c r="H7091">
        <v>66892</v>
      </c>
    </row>
    <row r="7092" spans="1:8">
      <c r="A7092" t="s">
        <v>1700</v>
      </c>
      <c r="B7092" t="s">
        <v>376</v>
      </c>
      <c r="C7092" t="s">
        <v>225</v>
      </c>
      <c r="D7092">
        <v>82766</v>
      </c>
      <c r="E7092">
        <v>81829</v>
      </c>
      <c r="F7092">
        <v>80431</v>
      </c>
      <c r="G7092">
        <v>82910</v>
      </c>
      <c r="H7092">
        <v>90931</v>
      </c>
    </row>
    <row r="7093" spans="1:8">
      <c r="A7093" t="s">
        <v>1700</v>
      </c>
      <c r="B7093" t="s">
        <v>376</v>
      </c>
      <c r="C7093" t="s">
        <v>226</v>
      </c>
      <c r="D7093">
        <v>70206</v>
      </c>
      <c r="E7093">
        <v>77638</v>
      </c>
      <c r="F7093">
        <v>78078</v>
      </c>
      <c r="G7093">
        <v>75373</v>
      </c>
      <c r="H7093">
        <v>75791</v>
      </c>
    </row>
    <row r="7094" spans="1:8">
      <c r="A7094" t="s">
        <v>1700</v>
      </c>
      <c r="B7094" t="s">
        <v>376</v>
      </c>
      <c r="C7094" t="s">
        <v>227</v>
      </c>
      <c r="D7094">
        <v>220458</v>
      </c>
      <c r="E7094">
        <v>230702</v>
      </c>
      <c r="F7094">
        <v>230139</v>
      </c>
      <c r="G7094">
        <v>223444</v>
      </c>
      <c r="H7094">
        <v>233614</v>
      </c>
    </row>
    <row r="7095" spans="1:8">
      <c r="A7095" t="s">
        <v>1700</v>
      </c>
      <c r="B7095" t="s">
        <v>376</v>
      </c>
      <c r="C7095" t="s">
        <v>228</v>
      </c>
      <c r="D7095">
        <v>220458</v>
      </c>
      <c r="E7095">
        <v>230702</v>
      </c>
      <c r="F7095">
        <v>230139</v>
      </c>
      <c r="G7095">
        <v>223444</v>
      </c>
      <c r="H7095">
        <v>233614</v>
      </c>
    </row>
    <row r="7096" spans="1:8">
      <c r="A7096" t="s">
        <v>1700</v>
      </c>
      <c r="B7096" t="s">
        <v>376</v>
      </c>
      <c r="C7096" t="s">
        <v>229</v>
      </c>
      <c r="D7096">
        <v>1249</v>
      </c>
      <c r="E7096">
        <v>1214</v>
      </c>
      <c r="F7096">
        <v>1187</v>
      </c>
      <c r="G7096">
        <v>1088</v>
      </c>
      <c r="H7096">
        <v>1118</v>
      </c>
    </row>
    <row r="7097" spans="1:8">
      <c r="A7097" t="s">
        <v>1700</v>
      </c>
      <c r="B7097" t="s">
        <v>376</v>
      </c>
      <c r="C7097" t="s">
        <v>230</v>
      </c>
      <c r="D7097">
        <v>564</v>
      </c>
      <c r="E7097">
        <v>595</v>
      </c>
      <c r="F7097">
        <v>572</v>
      </c>
      <c r="G7097">
        <v>562</v>
      </c>
      <c r="H7097">
        <v>643</v>
      </c>
    </row>
    <row r="7098" spans="1:8">
      <c r="A7098" t="s">
        <v>1700</v>
      </c>
      <c r="B7098" t="s">
        <v>376</v>
      </c>
      <c r="C7098" t="s">
        <v>231</v>
      </c>
      <c r="D7098">
        <v>1813</v>
      </c>
      <c r="E7098">
        <v>1809</v>
      </c>
      <c r="F7098">
        <v>1759</v>
      </c>
      <c r="G7098">
        <v>1650</v>
      </c>
      <c r="H7098">
        <v>1761</v>
      </c>
    </row>
    <row r="7099" spans="1:8">
      <c r="A7099" t="s">
        <v>1700</v>
      </c>
      <c r="B7099" t="s">
        <v>376</v>
      </c>
      <c r="C7099" t="s">
        <v>232</v>
      </c>
      <c r="D7099">
        <v>1813</v>
      </c>
      <c r="E7099">
        <v>1809</v>
      </c>
      <c r="F7099">
        <v>1759</v>
      </c>
      <c r="G7099">
        <v>1650</v>
      </c>
      <c r="H7099">
        <v>1761</v>
      </c>
    </row>
    <row r="7100" spans="1:8">
      <c r="A7100" t="s">
        <v>1700</v>
      </c>
      <c r="B7100" t="s">
        <v>376</v>
      </c>
      <c r="C7100" t="s">
        <v>233</v>
      </c>
      <c r="D7100">
        <v>0</v>
      </c>
      <c r="E7100">
        <v>0</v>
      </c>
      <c r="F7100">
        <v>0</v>
      </c>
      <c r="G7100">
        <v>0</v>
      </c>
      <c r="H7100">
        <v>0</v>
      </c>
    </row>
    <row r="7101" spans="1:8">
      <c r="A7101" t="s">
        <v>1700</v>
      </c>
      <c r="B7101" t="s">
        <v>376</v>
      </c>
      <c r="C7101" t="s">
        <v>234</v>
      </c>
      <c r="D7101">
        <v>103666</v>
      </c>
      <c r="E7101">
        <v>104376</v>
      </c>
      <c r="F7101">
        <v>104683</v>
      </c>
      <c r="G7101">
        <v>95321</v>
      </c>
      <c r="H7101">
        <v>102473</v>
      </c>
    </row>
    <row r="7102" spans="1:8">
      <c r="A7102" t="s">
        <v>1700</v>
      </c>
      <c r="B7102" t="s">
        <v>376</v>
      </c>
      <c r="C7102" t="s">
        <v>235</v>
      </c>
      <c r="D7102">
        <v>1816</v>
      </c>
      <c r="E7102">
        <v>1841</v>
      </c>
      <c r="F7102">
        <v>1849</v>
      </c>
      <c r="G7102">
        <v>1863</v>
      </c>
      <c r="H7102">
        <v>1894</v>
      </c>
    </row>
    <row r="7103" spans="1:8">
      <c r="A7103" t="s">
        <v>1700</v>
      </c>
      <c r="B7103" t="s">
        <v>376</v>
      </c>
      <c r="C7103" t="s">
        <v>236</v>
      </c>
      <c r="D7103">
        <v>3289</v>
      </c>
      <c r="E7103">
        <v>3337</v>
      </c>
      <c r="F7103">
        <v>3183</v>
      </c>
      <c r="G7103">
        <v>3224</v>
      </c>
      <c r="H7103">
        <v>3164</v>
      </c>
    </row>
    <row r="7104" spans="1:8">
      <c r="A7104" t="s">
        <v>1700</v>
      </c>
      <c r="B7104" t="s">
        <v>376</v>
      </c>
      <c r="C7104" t="s">
        <v>237</v>
      </c>
      <c r="D7104">
        <v>108771</v>
      </c>
      <c r="E7104">
        <v>109554</v>
      </c>
      <c r="F7104">
        <v>109714</v>
      </c>
      <c r="G7104">
        <v>100409</v>
      </c>
      <c r="H7104">
        <v>107531</v>
      </c>
    </row>
    <row r="7105" spans="1:8">
      <c r="A7105" t="s">
        <v>1700</v>
      </c>
      <c r="B7105" t="s">
        <v>376</v>
      </c>
      <c r="C7105" t="s">
        <v>238</v>
      </c>
      <c r="D7105">
        <v>108771</v>
      </c>
      <c r="E7105">
        <v>109554</v>
      </c>
      <c r="F7105">
        <v>109714</v>
      </c>
      <c r="G7105">
        <v>100409</v>
      </c>
      <c r="H7105">
        <v>107531</v>
      </c>
    </row>
    <row r="7106" spans="1:8">
      <c r="A7106" t="s">
        <v>1700</v>
      </c>
      <c r="B7106" t="s">
        <v>376</v>
      </c>
      <c r="C7106" t="s">
        <v>239</v>
      </c>
      <c r="D7106">
        <v>101601</v>
      </c>
      <c r="E7106">
        <v>102392</v>
      </c>
      <c r="F7106">
        <v>102435</v>
      </c>
      <c r="G7106">
        <v>93766</v>
      </c>
      <c r="H7106">
        <v>100369</v>
      </c>
    </row>
    <row r="7107" spans="1:8">
      <c r="A7107" t="s">
        <v>1700</v>
      </c>
      <c r="B7107" t="s">
        <v>376</v>
      </c>
      <c r="C7107" t="s">
        <v>240</v>
      </c>
      <c r="D7107">
        <v>929</v>
      </c>
      <c r="E7107">
        <v>925</v>
      </c>
      <c r="F7107">
        <v>842</v>
      </c>
      <c r="G7107">
        <v>797</v>
      </c>
      <c r="H7107">
        <v>798</v>
      </c>
    </row>
    <row r="7108" spans="1:8">
      <c r="A7108" t="s">
        <v>1700</v>
      </c>
      <c r="B7108" t="s">
        <v>376</v>
      </c>
      <c r="C7108" t="s">
        <v>241</v>
      </c>
      <c r="D7108">
        <v>0</v>
      </c>
      <c r="E7108">
        <v>0</v>
      </c>
      <c r="F7108">
        <v>0</v>
      </c>
      <c r="G7108">
        <v>0</v>
      </c>
      <c r="H7108">
        <v>0</v>
      </c>
    </row>
    <row r="7109" spans="1:8">
      <c r="A7109" t="s">
        <v>1700</v>
      </c>
      <c r="B7109" t="s">
        <v>376</v>
      </c>
      <c r="C7109" t="s">
        <v>242</v>
      </c>
      <c r="D7109">
        <v>7884</v>
      </c>
      <c r="E7109">
        <v>9996</v>
      </c>
      <c r="F7109">
        <v>7595</v>
      </c>
      <c r="G7109">
        <v>6720</v>
      </c>
      <c r="H7109">
        <v>4419</v>
      </c>
    </row>
    <row r="7110" spans="1:8">
      <c r="A7110" t="s">
        <v>1700</v>
      </c>
      <c r="B7110" t="s">
        <v>376</v>
      </c>
      <c r="C7110" t="s">
        <v>243</v>
      </c>
      <c r="D7110">
        <v>30783</v>
      </c>
      <c r="E7110">
        <v>37471</v>
      </c>
      <c r="F7110">
        <v>37854</v>
      </c>
      <c r="G7110">
        <v>33715</v>
      </c>
      <c r="H7110">
        <v>33824</v>
      </c>
    </row>
    <row r="7111" spans="1:8">
      <c r="A7111" t="s">
        <v>1700</v>
      </c>
      <c r="B7111" t="s">
        <v>376</v>
      </c>
      <c r="C7111" t="s">
        <v>244</v>
      </c>
      <c r="D7111">
        <v>6569</v>
      </c>
      <c r="E7111">
        <v>9745</v>
      </c>
      <c r="F7111">
        <v>12934</v>
      </c>
      <c r="G7111">
        <v>11575</v>
      </c>
      <c r="H7111">
        <v>12002</v>
      </c>
    </row>
    <row r="7112" spans="1:8">
      <c r="A7112" t="s">
        <v>1700</v>
      </c>
      <c r="B7112" t="s">
        <v>376</v>
      </c>
      <c r="C7112" t="s">
        <v>1710</v>
      </c>
      <c r="D7112">
        <v>2010</v>
      </c>
      <c r="E7112">
        <v>2013</v>
      </c>
      <c r="F7112">
        <v>2008</v>
      </c>
      <c r="G7112">
        <v>1959</v>
      </c>
      <c r="H7112">
        <v>1924</v>
      </c>
    </row>
    <row r="7113" spans="1:8">
      <c r="A7113" t="s">
        <v>1700</v>
      </c>
      <c r="B7113" t="s">
        <v>376</v>
      </c>
      <c r="C7113" t="s">
        <v>245</v>
      </c>
      <c r="D7113">
        <v>95051</v>
      </c>
      <c r="E7113">
        <v>94971</v>
      </c>
      <c r="F7113">
        <v>96020</v>
      </c>
      <c r="G7113">
        <v>101299</v>
      </c>
      <c r="H7113">
        <v>102488</v>
      </c>
    </row>
    <row r="7114" spans="1:8">
      <c r="A7114" t="s">
        <v>1700</v>
      </c>
      <c r="B7114" t="s">
        <v>376</v>
      </c>
      <c r="C7114" t="s">
        <v>246</v>
      </c>
      <c r="D7114">
        <v>36142</v>
      </c>
      <c r="E7114">
        <v>44923</v>
      </c>
      <c r="F7114">
        <v>44541</v>
      </c>
      <c r="G7114">
        <v>39475</v>
      </c>
      <c r="H7114">
        <v>38665</v>
      </c>
    </row>
    <row r="7115" spans="1:8">
      <c r="A7115" t="s">
        <v>1700</v>
      </c>
      <c r="B7115" t="s">
        <v>376</v>
      </c>
      <c r="C7115" t="s">
        <v>247</v>
      </c>
      <c r="D7115">
        <v>176430</v>
      </c>
      <c r="E7115">
        <v>197105</v>
      </c>
      <c r="F7115">
        <v>198943</v>
      </c>
      <c r="G7115">
        <v>192783</v>
      </c>
      <c r="H7115">
        <v>191397</v>
      </c>
    </row>
    <row r="7116" spans="1:8">
      <c r="A7116" t="s">
        <v>1700</v>
      </c>
      <c r="B7116" t="s">
        <v>376</v>
      </c>
      <c r="C7116" t="s">
        <v>248</v>
      </c>
      <c r="D7116">
        <v>92</v>
      </c>
      <c r="E7116">
        <v>102.4</v>
      </c>
      <c r="F7116">
        <v>102.9</v>
      </c>
      <c r="G7116">
        <v>98.2</v>
      </c>
      <c r="H7116">
        <v>97.5</v>
      </c>
    </row>
    <row r="7117" spans="1:8">
      <c r="A7117" t="s">
        <v>1700</v>
      </c>
      <c r="B7117" t="s">
        <v>376</v>
      </c>
      <c r="C7117" t="s">
        <v>249</v>
      </c>
      <c r="D7117">
        <v>169861</v>
      </c>
      <c r="E7117">
        <v>187361</v>
      </c>
      <c r="F7117">
        <v>186009</v>
      </c>
      <c r="G7117">
        <v>181208</v>
      </c>
      <c r="H7117">
        <v>179396</v>
      </c>
    </row>
    <row r="7118" spans="1:8">
      <c r="A7118" t="s">
        <v>1700</v>
      </c>
      <c r="B7118" t="s">
        <v>376</v>
      </c>
      <c r="C7118" t="s">
        <v>250</v>
      </c>
      <c r="D7118">
        <v>175613</v>
      </c>
      <c r="E7118">
        <v>196445</v>
      </c>
      <c r="F7118">
        <v>198771</v>
      </c>
      <c r="G7118">
        <v>192725</v>
      </c>
      <c r="H7118">
        <v>191008</v>
      </c>
    </row>
    <row r="7119" spans="1:8">
      <c r="A7119" t="s">
        <v>1700</v>
      </c>
      <c r="B7119" t="s">
        <v>376</v>
      </c>
      <c r="C7119" t="s">
        <v>251</v>
      </c>
      <c r="D7119">
        <v>72300</v>
      </c>
      <c r="E7119">
        <v>58884</v>
      </c>
      <c r="F7119">
        <v>72589</v>
      </c>
      <c r="G7119">
        <v>64646</v>
      </c>
      <c r="H7119">
        <v>71875</v>
      </c>
    </row>
    <row r="7120" spans="1:8">
      <c r="A7120" t="s">
        <v>1700</v>
      </c>
      <c r="B7120" t="s">
        <v>376</v>
      </c>
      <c r="C7120" t="s">
        <v>252</v>
      </c>
      <c r="D7120">
        <v>72300</v>
      </c>
      <c r="E7120">
        <v>58884</v>
      </c>
      <c r="F7120">
        <v>72589</v>
      </c>
      <c r="G7120">
        <v>64646</v>
      </c>
      <c r="H7120">
        <v>71875</v>
      </c>
    </row>
    <row r="7121" spans="1:8">
      <c r="A7121" t="s">
        <v>1700</v>
      </c>
      <c r="B7121" t="s">
        <v>376</v>
      </c>
      <c r="C7121" t="s">
        <v>1711</v>
      </c>
      <c r="D7121">
        <v>770</v>
      </c>
      <c r="E7121">
        <v>770</v>
      </c>
      <c r="F7121">
        <v>770</v>
      </c>
      <c r="G7121">
        <v>770</v>
      </c>
      <c r="H7121">
        <v>770</v>
      </c>
    </row>
    <row r="7122" spans="1:8">
      <c r="A7122" t="s">
        <v>1700</v>
      </c>
      <c r="B7122" t="s">
        <v>376</v>
      </c>
      <c r="C7122" t="s">
        <v>253</v>
      </c>
      <c r="D7122">
        <v>0</v>
      </c>
      <c r="E7122">
        <v>0</v>
      </c>
      <c r="F7122">
        <v>0</v>
      </c>
      <c r="G7122">
        <v>0</v>
      </c>
      <c r="H7122">
        <v>0</v>
      </c>
    </row>
    <row r="7123" spans="1:8">
      <c r="A7123" t="s">
        <v>1700</v>
      </c>
      <c r="B7123" t="s">
        <v>376</v>
      </c>
      <c r="C7123" t="s">
        <v>1712</v>
      </c>
      <c r="D7123">
        <v>0</v>
      </c>
      <c r="E7123">
        <v>0</v>
      </c>
      <c r="F7123">
        <v>0</v>
      </c>
      <c r="G7123">
        <v>0</v>
      </c>
      <c r="H7123">
        <v>0</v>
      </c>
    </row>
    <row r="7124" spans="1:8">
      <c r="A7124" t="s">
        <v>1700</v>
      </c>
      <c r="B7124" t="s">
        <v>376</v>
      </c>
      <c r="C7124" t="s">
        <v>1713</v>
      </c>
      <c r="D7124">
        <v>1026</v>
      </c>
      <c r="E7124">
        <v>1033</v>
      </c>
      <c r="F7124">
        <v>939</v>
      </c>
      <c r="G7124">
        <v>884</v>
      </c>
      <c r="H7124">
        <v>899</v>
      </c>
    </row>
    <row r="7125" spans="1:8">
      <c r="A7125" t="s">
        <v>1700</v>
      </c>
      <c r="B7125" t="s">
        <v>376</v>
      </c>
      <c r="C7125" t="s">
        <v>1714</v>
      </c>
      <c r="D7125">
        <v>0</v>
      </c>
      <c r="E7125">
        <v>0</v>
      </c>
      <c r="F7125">
        <v>0</v>
      </c>
      <c r="G7125">
        <v>0</v>
      </c>
      <c r="H7125">
        <v>1436</v>
      </c>
    </row>
    <row r="7126" spans="1:8">
      <c r="A7126" t="s">
        <v>1700</v>
      </c>
      <c r="B7126" t="s">
        <v>376</v>
      </c>
      <c r="C7126" t="s">
        <v>254</v>
      </c>
      <c r="D7126">
        <v>1026</v>
      </c>
      <c r="E7126">
        <v>1033</v>
      </c>
      <c r="F7126">
        <v>939</v>
      </c>
      <c r="G7126">
        <v>884</v>
      </c>
      <c r="H7126">
        <v>899</v>
      </c>
    </row>
    <row r="7127" spans="1:8">
      <c r="A7127" t="s">
        <v>1700</v>
      </c>
      <c r="B7127" t="s">
        <v>376</v>
      </c>
      <c r="C7127" t="s">
        <v>255</v>
      </c>
      <c r="D7127">
        <v>1026</v>
      </c>
      <c r="E7127">
        <v>1033</v>
      </c>
      <c r="F7127">
        <v>939</v>
      </c>
      <c r="G7127">
        <v>884</v>
      </c>
      <c r="H7127">
        <v>2335</v>
      </c>
    </row>
    <row r="7128" spans="1:8">
      <c r="A7128" t="s">
        <v>1700</v>
      </c>
      <c r="B7128" t="s">
        <v>376</v>
      </c>
      <c r="C7128" t="s">
        <v>256</v>
      </c>
      <c r="D7128">
        <v>1026</v>
      </c>
      <c r="E7128">
        <v>1033</v>
      </c>
      <c r="F7128">
        <v>939</v>
      </c>
      <c r="G7128">
        <v>884</v>
      </c>
      <c r="H7128">
        <v>2335</v>
      </c>
    </row>
    <row r="7129" spans="1:8">
      <c r="A7129" t="s">
        <v>1700</v>
      </c>
      <c r="B7129" t="s">
        <v>376</v>
      </c>
      <c r="C7129" t="s">
        <v>1715</v>
      </c>
      <c r="D7129">
        <v>0</v>
      </c>
      <c r="E7129">
        <v>0</v>
      </c>
      <c r="F7129">
        <v>0</v>
      </c>
      <c r="G7129">
        <v>0</v>
      </c>
      <c r="H7129">
        <v>0</v>
      </c>
    </row>
    <row r="7130" spans="1:8">
      <c r="A7130" t="s">
        <v>1700</v>
      </c>
      <c r="B7130" t="s">
        <v>376</v>
      </c>
      <c r="C7130" t="s">
        <v>257</v>
      </c>
      <c r="D7130">
        <v>8059</v>
      </c>
      <c r="E7130">
        <v>7335</v>
      </c>
      <c r="F7130">
        <v>6637</v>
      </c>
      <c r="G7130">
        <v>7701</v>
      </c>
      <c r="H7130">
        <v>7722</v>
      </c>
    </row>
    <row r="7131" spans="1:8">
      <c r="A7131" t="s">
        <v>1700</v>
      </c>
      <c r="B7131" t="s">
        <v>376</v>
      </c>
      <c r="C7131" t="s">
        <v>258</v>
      </c>
      <c r="D7131">
        <v>9494</v>
      </c>
      <c r="E7131">
        <v>8743</v>
      </c>
      <c r="F7131">
        <v>8017</v>
      </c>
      <c r="G7131">
        <v>8973</v>
      </c>
      <c r="H7131">
        <v>10456</v>
      </c>
    </row>
    <row r="7132" spans="1:8">
      <c r="A7132" t="s">
        <v>1700</v>
      </c>
      <c r="B7132" t="s">
        <v>376</v>
      </c>
      <c r="C7132" t="s">
        <v>259</v>
      </c>
      <c r="D7132">
        <v>9494</v>
      </c>
      <c r="E7132">
        <v>8743</v>
      </c>
      <c r="F7132">
        <v>8017</v>
      </c>
      <c r="G7132">
        <v>8973</v>
      </c>
      <c r="H7132">
        <v>10456</v>
      </c>
    </row>
    <row r="7133" spans="1:8">
      <c r="A7133" t="s">
        <v>1700</v>
      </c>
      <c r="B7133" t="s">
        <v>376</v>
      </c>
      <c r="C7133" t="s">
        <v>260</v>
      </c>
      <c r="D7133">
        <v>192852</v>
      </c>
      <c r="E7133">
        <v>199455</v>
      </c>
      <c r="F7133">
        <v>201225</v>
      </c>
      <c r="G7133">
        <v>184532</v>
      </c>
      <c r="H7133">
        <v>196014</v>
      </c>
    </row>
    <row r="7134" spans="1:8">
      <c r="A7134" t="s">
        <v>1700</v>
      </c>
      <c r="B7134" t="s">
        <v>376</v>
      </c>
      <c r="C7134" t="s">
        <v>261</v>
      </c>
      <c r="D7134">
        <v>4103</v>
      </c>
      <c r="E7134">
        <v>5005</v>
      </c>
      <c r="F7134">
        <v>5300</v>
      </c>
      <c r="G7134">
        <v>5779</v>
      </c>
      <c r="H7134">
        <v>4974</v>
      </c>
    </row>
    <row r="7135" spans="1:8">
      <c r="A7135" t="s">
        <v>1700</v>
      </c>
      <c r="B7135" t="s">
        <v>376</v>
      </c>
      <c r="C7135" t="s">
        <v>262</v>
      </c>
      <c r="D7135">
        <v>94</v>
      </c>
      <c r="E7135">
        <v>198</v>
      </c>
      <c r="F7135">
        <v>239</v>
      </c>
      <c r="G7135">
        <v>217</v>
      </c>
      <c r="H7135">
        <v>782</v>
      </c>
    </row>
    <row r="7136" spans="1:8">
      <c r="A7136" t="s">
        <v>1700</v>
      </c>
      <c r="B7136" t="s">
        <v>376</v>
      </c>
      <c r="C7136" t="s">
        <v>1716</v>
      </c>
      <c r="D7136">
        <v>321</v>
      </c>
      <c r="E7136">
        <v>322</v>
      </c>
      <c r="F7136">
        <v>321</v>
      </c>
      <c r="G7136">
        <v>352</v>
      </c>
      <c r="H7136">
        <v>409</v>
      </c>
    </row>
    <row r="7137" spans="1:8">
      <c r="A7137" t="s">
        <v>1700</v>
      </c>
      <c r="B7137" t="s">
        <v>376</v>
      </c>
      <c r="C7137" t="s">
        <v>263</v>
      </c>
      <c r="D7137">
        <v>42474</v>
      </c>
      <c r="E7137">
        <v>38510</v>
      </c>
      <c r="F7137">
        <v>38760</v>
      </c>
      <c r="G7137">
        <v>41158</v>
      </c>
      <c r="H7137">
        <v>39592</v>
      </c>
    </row>
    <row r="7138" spans="1:8">
      <c r="A7138" t="s">
        <v>1700</v>
      </c>
      <c r="B7138" t="s">
        <v>376</v>
      </c>
      <c r="C7138" t="s">
        <v>264</v>
      </c>
      <c r="D7138">
        <v>4656</v>
      </c>
      <c r="E7138">
        <v>6623</v>
      </c>
      <c r="F7138">
        <v>7890</v>
      </c>
      <c r="G7138">
        <v>6535</v>
      </c>
      <c r="H7138">
        <v>6290</v>
      </c>
    </row>
    <row r="7139" spans="1:8">
      <c r="A7139" t="s">
        <v>1700</v>
      </c>
      <c r="B7139" t="s">
        <v>376</v>
      </c>
      <c r="C7139" t="s">
        <v>265</v>
      </c>
      <c r="D7139">
        <v>244180</v>
      </c>
      <c r="E7139">
        <v>249791</v>
      </c>
      <c r="F7139">
        <v>253415</v>
      </c>
      <c r="G7139">
        <v>238220</v>
      </c>
      <c r="H7139">
        <v>247653</v>
      </c>
    </row>
    <row r="7140" spans="1:8">
      <c r="A7140" t="s">
        <v>1700</v>
      </c>
      <c r="B7140" t="s">
        <v>376</v>
      </c>
      <c r="C7140" t="s">
        <v>266</v>
      </c>
      <c r="D7140">
        <v>127.4</v>
      </c>
      <c r="E7140">
        <v>129.69999999999999</v>
      </c>
      <c r="F7140">
        <v>131.1</v>
      </c>
      <c r="G7140">
        <v>121.4</v>
      </c>
      <c r="H7140">
        <v>126.1</v>
      </c>
    </row>
    <row r="7141" spans="1:8">
      <c r="A7141" t="s">
        <v>1700</v>
      </c>
      <c r="B7141" t="s">
        <v>376</v>
      </c>
      <c r="C7141" t="s">
        <v>267</v>
      </c>
      <c r="D7141">
        <v>244085</v>
      </c>
      <c r="E7141">
        <v>249593</v>
      </c>
      <c r="F7141">
        <v>253176</v>
      </c>
      <c r="G7141">
        <v>238003</v>
      </c>
      <c r="H7141">
        <v>246871</v>
      </c>
    </row>
    <row r="7142" spans="1:8">
      <c r="A7142" t="s">
        <v>1700</v>
      </c>
      <c r="B7142" t="s">
        <v>376</v>
      </c>
      <c r="C7142" t="s">
        <v>268</v>
      </c>
      <c r="D7142">
        <v>0</v>
      </c>
      <c r="E7142">
        <v>0</v>
      </c>
      <c r="F7142">
        <v>0</v>
      </c>
      <c r="G7142">
        <v>0</v>
      </c>
      <c r="H7142">
        <v>0</v>
      </c>
    </row>
    <row r="7143" spans="1:8">
      <c r="A7143" t="s">
        <v>1700</v>
      </c>
      <c r="B7143" t="s">
        <v>376</v>
      </c>
      <c r="C7143" t="s">
        <v>269</v>
      </c>
      <c r="D7143">
        <v>0</v>
      </c>
      <c r="E7143">
        <v>0</v>
      </c>
      <c r="F7143">
        <v>0</v>
      </c>
      <c r="G7143">
        <v>0</v>
      </c>
      <c r="H7143">
        <v>0</v>
      </c>
    </row>
    <row r="7144" spans="1:8">
      <c r="A7144" t="s">
        <v>1700</v>
      </c>
      <c r="B7144" t="s">
        <v>376</v>
      </c>
      <c r="C7144" t="s">
        <v>270</v>
      </c>
      <c r="D7144">
        <v>0</v>
      </c>
      <c r="E7144">
        <v>0</v>
      </c>
      <c r="F7144">
        <v>0</v>
      </c>
      <c r="G7144">
        <v>0</v>
      </c>
      <c r="H7144">
        <v>0</v>
      </c>
    </row>
    <row r="7145" spans="1:8">
      <c r="A7145" t="s">
        <v>1700</v>
      </c>
      <c r="B7145" t="s">
        <v>376</v>
      </c>
      <c r="C7145" t="s">
        <v>271</v>
      </c>
      <c r="D7145">
        <v>0</v>
      </c>
      <c r="E7145">
        <v>0</v>
      </c>
      <c r="F7145">
        <v>0</v>
      </c>
      <c r="G7145">
        <v>0</v>
      </c>
      <c r="H7145">
        <v>0</v>
      </c>
    </row>
    <row r="7146" spans="1:8">
      <c r="A7146" t="s">
        <v>1700</v>
      </c>
      <c r="B7146" t="s">
        <v>376</v>
      </c>
      <c r="C7146" t="s">
        <v>272</v>
      </c>
      <c r="D7146">
        <v>0</v>
      </c>
      <c r="E7146">
        <v>0</v>
      </c>
      <c r="F7146">
        <v>0</v>
      </c>
      <c r="G7146">
        <v>0</v>
      </c>
      <c r="H7146">
        <v>0</v>
      </c>
    </row>
    <row r="7147" spans="1:8">
      <c r="A7147" t="s">
        <v>1700</v>
      </c>
      <c r="B7147" t="s">
        <v>376</v>
      </c>
      <c r="C7147" t="s">
        <v>273</v>
      </c>
      <c r="D7147">
        <v>0</v>
      </c>
      <c r="E7147">
        <v>0</v>
      </c>
      <c r="F7147">
        <v>0</v>
      </c>
      <c r="G7147">
        <v>0</v>
      </c>
      <c r="H7147">
        <v>0</v>
      </c>
    </row>
    <row r="7148" spans="1:8">
      <c r="A7148" t="s">
        <v>1700</v>
      </c>
      <c r="B7148" t="s">
        <v>376</v>
      </c>
      <c r="C7148" t="s">
        <v>274</v>
      </c>
      <c r="D7148">
        <v>233348</v>
      </c>
      <c r="E7148">
        <v>239157</v>
      </c>
      <c r="F7148">
        <v>242788</v>
      </c>
      <c r="G7148">
        <v>228175</v>
      </c>
      <c r="H7148">
        <v>237542</v>
      </c>
    </row>
    <row r="7149" spans="1:8">
      <c r="A7149" t="s">
        <v>1700</v>
      </c>
      <c r="B7149" t="s">
        <v>376</v>
      </c>
      <c r="C7149" t="s">
        <v>275</v>
      </c>
      <c r="D7149">
        <v>0</v>
      </c>
      <c r="E7149">
        <v>0</v>
      </c>
      <c r="F7149">
        <v>0</v>
      </c>
      <c r="G7149">
        <v>0</v>
      </c>
      <c r="H7149">
        <v>0</v>
      </c>
    </row>
    <row r="7150" spans="1:8">
      <c r="A7150" t="s">
        <v>1700</v>
      </c>
      <c r="B7150" t="s">
        <v>376</v>
      </c>
      <c r="C7150" t="s">
        <v>276</v>
      </c>
      <c r="D7150">
        <v>0</v>
      </c>
      <c r="E7150">
        <v>0</v>
      </c>
      <c r="F7150">
        <v>0</v>
      </c>
      <c r="G7150">
        <v>0</v>
      </c>
      <c r="H7150">
        <v>0</v>
      </c>
    </row>
    <row r="7151" spans="1:8">
      <c r="A7151" t="s">
        <v>1700</v>
      </c>
      <c r="B7151" t="s">
        <v>376</v>
      </c>
      <c r="C7151" t="s">
        <v>277</v>
      </c>
      <c r="D7151">
        <v>20</v>
      </c>
      <c r="E7151">
        <v>126</v>
      </c>
      <c r="F7151">
        <v>177</v>
      </c>
      <c r="G7151">
        <v>18</v>
      </c>
      <c r="H7151">
        <v>330</v>
      </c>
    </row>
    <row r="7152" spans="1:8">
      <c r="A7152" t="s">
        <v>1700</v>
      </c>
      <c r="B7152" t="s">
        <v>376</v>
      </c>
      <c r="C7152" t="s">
        <v>278</v>
      </c>
      <c r="D7152">
        <v>459</v>
      </c>
      <c r="E7152">
        <v>864</v>
      </c>
      <c r="F7152">
        <v>988</v>
      </c>
      <c r="G7152">
        <v>1728</v>
      </c>
      <c r="H7152">
        <v>1365</v>
      </c>
    </row>
    <row r="7153" spans="1:8">
      <c r="A7153" t="s">
        <v>1700</v>
      </c>
      <c r="B7153" t="s">
        <v>376</v>
      </c>
      <c r="C7153" t="s">
        <v>279</v>
      </c>
      <c r="D7153">
        <v>3139</v>
      </c>
      <c r="E7153">
        <v>2325</v>
      </c>
      <c r="F7153">
        <v>2355</v>
      </c>
      <c r="G7153">
        <v>2129</v>
      </c>
      <c r="H7153">
        <v>2007</v>
      </c>
    </row>
    <row r="7154" spans="1:8">
      <c r="A7154" t="s">
        <v>1700</v>
      </c>
      <c r="B7154" t="s">
        <v>376</v>
      </c>
      <c r="C7154" t="s">
        <v>280</v>
      </c>
      <c r="D7154">
        <v>4569</v>
      </c>
      <c r="E7154">
        <v>6543</v>
      </c>
      <c r="F7154">
        <v>7815</v>
      </c>
      <c r="G7154">
        <v>6469</v>
      </c>
      <c r="H7154">
        <v>6192</v>
      </c>
    </row>
    <row r="7155" spans="1:8">
      <c r="A7155" t="s">
        <v>1700</v>
      </c>
      <c r="B7155" t="s">
        <v>376</v>
      </c>
      <c r="C7155" t="s">
        <v>281</v>
      </c>
      <c r="D7155">
        <v>8187</v>
      </c>
      <c r="E7155">
        <v>9858</v>
      </c>
      <c r="F7155">
        <v>11335</v>
      </c>
      <c r="G7155">
        <v>10343</v>
      </c>
      <c r="H7155">
        <v>9894</v>
      </c>
    </row>
    <row r="7156" spans="1:8">
      <c r="A7156" t="s">
        <v>1700</v>
      </c>
      <c r="B7156" t="s">
        <v>376</v>
      </c>
      <c r="C7156" t="s">
        <v>282</v>
      </c>
      <c r="D7156">
        <v>8187</v>
      </c>
      <c r="E7156">
        <v>9858</v>
      </c>
      <c r="F7156">
        <v>11335</v>
      </c>
      <c r="G7156">
        <v>10343</v>
      </c>
      <c r="H7156">
        <v>9894</v>
      </c>
    </row>
    <row r="7157" spans="1:8">
      <c r="A7157" t="s">
        <v>1700</v>
      </c>
      <c r="B7157" t="s">
        <v>376</v>
      </c>
      <c r="C7157" t="s">
        <v>283</v>
      </c>
      <c r="D7157">
        <v>0</v>
      </c>
      <c r="E7157">
        <v>0</v>
      </c>
      <c r="F7157">
        <v>0</v>
      </c>
      <c r="G7157">
        <v>0</v>
      </c>
      <c r="H7157">
        <v>0</v>
      </c>
    </row>
    <row r="7158" spans="1:8">
      <c r="A7158" t="s">
        <v>1700</v>
      </c>
      <c r="B7158" t="s">
        <v>376</v>
      </c>
      <c r="C7158" t="s">
        <v>284</v>
      </c>
      <c r="D7158">
        <v>0</v>
      </c>
      <c r="E7158">
        <v>0</v>
      </c>
      <c r="F7158">
        <v>0</v>
      </c>
      <c r="G7158">
        <v>0</v>
      </c>
      <c r="H7158">
        <v>0</v>
      </c>
    </row>
    <row r="7159" spans="1:8">
      <c r="A7159" t="s">
        <v>1700</v>
      </c>
      <c r="B7159" t="s">
        <v>376</v>
      </c>
      <c r="C7159" t="s">
        <v>1717</v>
      </c>
      <c r="D7159">
        <v>9932</v>
      </c>
      <c r="E7159">
        <v>9657</v>
      </c>
      <c r="F7159">
        <v>9268</v>
      </c>
      <c r="G7159">
        <v>9293</v>
      </c>
      <c r="H7159">
        <v>9320</v>
      </c>
    </row>
    <row r="7160" spans="1:8">
      <c r="A7160" t="s">
        <v>1700</v>
      </c>
      <c r="B7160" t="s">
        <v>376</v>
      </c>
      <c r="C7160" t="s">
        <v>1718</v>
      </c>
      <c r="D7160">
        <v>1405</v>
      </c>
      <c r="E7160">
        <v>1492</v>
      </c>
      <c r="F7160">
        <v>1508</v>
      </c>
      <c r="G7160">
        <v>1453</v>
      </c>
      <c r="H7160">
        <v>1508</v>
      </c>
    </row>
    <row r="7161" spans="1:8">
      <c r="A7161" t="s">
        <v>1700</v>
      </c>
      <c r="B7161" t="s">
        <v>376</v>
      </c>
      <c r="C7161" t="s">
        <v>1719</v>
      </c>
      <c r="D7161">
        <v>61560</v>
      </c>
      <c r="E7161">
        <v>64175</v>
      </c>
      <c r="F7161">
        <v>77161</v>
      </c>
      <c r="G7161">
        <v>93442</v>
      </c>
      <c r="H7161">
        <v>96192</v>
      </c>
    </row>
    <row r="7162" spans="1:8">
      <c r="A7162" t="s">
        <v>1700</v>
      </c>
      <c r="B7162" t="s">
        <v>376</v>
      </c>
      <c r="C7162" t="s">
        <v>1720</v>
      </c>
      <c r="D7162">
        <v>1725</v>
      </c>
      <c r="E7162">
        <v>2012</v>
      </c>
      <c r="F7162">
        <v>2500</v>
      </c>
      <c r="G7162">
        <v>2899</v>
      </c>
      <c r="H7162">
        <v>3283</v>
      </c>
    </row>
    <row r="7163" spans="1:8">
      <c r="A7163" t="s">
        <v>1700</v>
      </c>
      <c r="B7163" t="s">
        <v>376</v>
      </c>
      <c r="C7163" t="s">
        <v>1721</v>
      </c>
      <c r="D7163">
        <v>111692</v>
      </c>
      <c r="E7163">
        <v>111788</v>
      </c>
      <c r="F7163">
        <v>112255</v>
      </c>
      <c r="G7163">
        <v>95843</v>
      </c>
      <c r="H7163">
        <v>107502</v>
      </c>
    </row>
    <row r="7164" spans="1:8">
      <c r="A7164" t="s">
        <v>1700</v>
      </c>
      <c r="B7164" t="s">
        <v>376</v>
      </c>
      <c r="C7164" t="s">
        <v>1722</v>
      </c>
      <c r="D7164">
        <v>2379</v>
      </c>
      <c r="E7164">
        <v>3383</v>
      </c>
      <c r="F7164">
        <v>3688</v>
      </c>
      <c r="G7164">
        <v>2825</v>
      </c>
      <c r="H7164">
        <v>2876</v>
      </c>
    </row>
    <row r="7165" spans="1:8">
      <c r="A7165" t="s">
        <v>1700</v>
      </c>
      <c r="B7165" t="s">
        <v>376</v>
      </c>
      <c r="C7165" t="s">
        <v>285</v>
      </c>
      <c r="D7165">
        <v>186969</v>
      </c>
      <c r="E7165">
        <v>190495</v>
      </c>
      <c r="F7165">
        <v>203880</v>
      </c>
      <c r="G7165">
        <v>202857</v>
      </c>
      <c r="H7165">
        <v>217397</v>
      </c>
    </row>
    <row r="7166" spans="1:8">
      <c r="A7166" t="s">
        <v>1700</v>
      </c>
      <c r="B7166" t="s">
        <v>376</v>
      </c>
      <c r="C7166" t="s">
        <v>286</v>
      </c>
      <c r="D7166">
        <v>0</v>
      </c>
      <c r="E7166">
        <v>0</v>
      </c>
      <c r="F7166">
        <v>0</v>
      </c>
      <c r="G7166">
        <v>0</v>
      </c>
      <c r="H7166">
        <v>0</v>
      </c>
    </row>
    <row r="7167" spans="1:8">
      <c r="A7167" t="s">
        <v>1700</v>
      </c>
      <c r="B7167" t="s">
        <v>376</v>
      </c>
      <c r="C7167" t="s">
        <v>287</v>
      </c>
      <c r="D7167">
        <v>9</v>
      </c>
      <c r="E7167">
        <v>38</v>
      </c>
      <c r="F7167">
        <v>21</v>
      </c>
      <c r="G7167">
        <v>19</v>
      </c>
      <c r="H7167">
        <v>24</v>
      </c>
    </row>
    <row r="7168" spans="1:8">
      <c r="A7168" t="s">
        <v>1700</v>
      </c>
      <c r="B7168" t="s">
        <v>376</v>
      </c>
      <c r="C7168" t="s">
        <v>288</v>
      </c>
      <c r="D7168">
        <v>0</v>
      </c>
      <c r="E7168">
        <v>0</v>
      </c>
      <c r="F7168">
        <v>0</v>
      </c>
      <c r="G7168">
        <v>0</v>
      </c>
      <c r="H7168">
        <v>0</v>
      </c>
    </row>
    <row r="7169" spans="1:8">
      <c r="A7169" t="s">
        <v>1700</v>
      </c>
      <c r="B7169" t="s">
        <v>376</v>
      </c>
      <c r="C7169" t="s">
        <v>289</v>
      </c>
      <c r="D7169">
        <v>0</v>
      </c>
      <c r="E7169">
        <v>0</v>
      </c>
      <c r="F7169">
        <v>0</v>
      </c>
      <c r="G7169">
        <v>0</v>
      </c>
      <c r="H7169">
        <v>0</v>
      </c>
    </row>
    <row r="7170" spans="1:8">
      <c r="A7170" t="s">
        <v>1700</v>
      </c>
      <c r="B7170" t="s">
        <v>376</v>
      </c>
      <c r="C7170" t="s">
        <v>290</v>
      </c>
      <c r="D7170">
        <v>9</v>
      </c>
      <c r="E7170">
        <v>38</v>
      </c>
      <c r="F7170">
        <v>21</v>
      </c>
      <c r="G7170">
        <v>19</v>
      </c>
      <c r="H7170">
        <v>24</v>
      </c>
    </row>
    <row r="7171" spans="1:8">
      <c r="A7171" t="s">
        <v>1700</v>
      </c>
      <c r="B7171" t="s">
        <v>376</v>
      </c>
      <c r="C7171" t="s">
        <v>291</v>
      </c>
      <c r="D7171">
        <v>9</v>
      </c>
      <c r="E7171">
        <v>38</v>
      </c>
      <c r="F7171">
        <v>21</v>
      </c>
      <c r="G7171">
        <v>19</v>
      </c>
      <c r="H7171">
        <v>24</v>
      </c>
    </row>
    <row r="7172" spans="1:8">
      <c r="A7172" t="s">
        <v>1700</v>
      </c>
      <c r="B7172" t="s">
        <v>376</v>
      </c>
      <c r="C7172" t="s">
        <v>292</v>
      </c>
      <c r="D7172">
        <v>149</v>
      </c>
      <c r="E7172">
        <v>132</v>
      </c>
      <c r="F7172">
        <v>34</v>
      </c>
      <c r="G7172">
        <v>10</v>
      </c>
      <c r="H7172">
        <v>70</v>
      </c>
    </row>
    <row r="7173" spans="1:8">
      <c r="A7173" t="s">
        <v>1700</v>
      </c>
      <c r="B7173" t="s">
        <v>376</v>
      </c>
      <c r="C7173" t="s">
        <v>293</v>
      </c>
      <c r="D7173">
        <v>32</v>
      </c>
      <c r="E7173">
        <v>34</v>
      </c>
      <c r="F7173">
        <v>12</v>
      </c>
      <c r="G7173">
        <v>4</v>
      </c>
      <c r="H7173">
        <v>25</v>
      </c>
    </row>
    <row r="7174" spans="1:8">
      <c r="A7174" t="s">
        <v>1700</v>
      </c>
      <c r="B7174" t="s">
        <v>376</v>
      </c>
      <c r="C7174" t="s">
        <v>294</v>
      </c>
      <c r="D7174">
        <v>461</v>
      </c>
      <c r="E7174">
        <v>335</v>
      </c>
      <c r="F7174">
        <v>86</v>
      </c>
      <c r="G7174">
        <v>31</v>
      </c>
      <c r="H7174">
        <v>213</v>
      </c>
    </row>
    <row r="7175" spans="1:8">
      <c r="A7175" t="s">
        <v>1700</v>
      </c>
      <c r="B7175" t="s">
        <v>376</v>
      </c>
      <c r="C7175" t="s">
        <v>295</v>
      </c>
      <c r="D7175">
        <v>175</v>
      </c>
      <c r="E7175">
        <v>158</v>
      </c>
      <c r="F7175">
        <v>40</v>
      </c>
      <c r="G7175">
        <v>12</v>
      </c>
      <c r="H7175">
        <v>80</v>
      </c>
    </row>
    <row r="7176" spans="1:8">
      <c r="A7176" t="s">
        <v>1700</v>
      </c>
      <c r="B7176" t="s">
        <v>376</v>
      </c>
      <c r="C7176" t="s">
        <v>296</v>
      </c>
      <c r="D7176">
        <v>817</v>
      </c>
      <c r="E7176">
        <v>659</v>
      </c>
      <c r="F7176">
        <v>172</v>
      </c>
      <c r="G7176">
        <v>58</v>
      </c>
      <c r="H7176">
        <v>389</v>
      </c>
    </row>
    <row r="7177" spans="1:8">
      <c r="A7177" t="s">
        <v>1700</v>
      </c>
      <c r="B7177" t="s">
        <v>376</v>
      </c>
      <c r="C7177" t="s">
        <v>297</v>
      </c>
      <c r="D7177">
        <v>0</v>
      </c>
      <c r="E7177">
        <v>0</v>
      </c>
      <c r="F7177">
        <v>0</v>
      </c>
      <c r="G7177">
        <v>0</v>
      </c>
      <c r="H7177">
        <v>0</v>
      </c>
    </row>
    <row r="7178" spans="1:8">
      <c r="A7178" t="s">
        <v>1700</v>
      </c>
      <c r="B7178" t="s">
        <v>376</v>
      </c>
      <c r="C7178" t="s">
        <v>298</v>
      </c>
      <c r="D7178">
        <v>36</v>
      </c>
      <c r="E7178">
        <v>33</v>
      </c>
      <c r="F7178">
        <v>34</v>
      </c>
      <c r="G7178">
        <v>31</v>
      </c>
      <c r="H7178">
        <v>29</v>
      </c>
    </row>
    <row r="7179" spans="1:8">
      <c r="A7179" t="s">
        <v>1700</v>
      </c>
      <c r="B7179" t="s">
        <v>376</v>
      </c>
      <c r="C7179" t="s">
        <v>299</v>
      </c>
      <c r="D7179">
        <v>17</v>
      </c>
      <c r="E7179">
        <v>36</v>
      </c>
      <c r="F7179">
        <v>45</v>
      </c>
      <c r="G7179">
        <v>67</v>
      </c>
      <c r="H7179">
        <v>68</v>
      </c>
    </row>
    <row r="7180" spans="1:8">
      <c r="A7180" t="s">
        <v>1700</v>
      </c>
      <c r="B7180" t="s">
        <v>376</v>
      </c>
      <c r="C7180" t="s">
        <v>300</v>
      </c>
      <c r="D7180">
        <v>140</v>
      </c>
      <c r="E7180">
        <v>247</v>
      </c>
      <c r="F7180">
        <v>282</v>
      </c>
      <c r="G7180">
        <v>470</v>
      </c>
      <c r="H7180">
        <v>535</v>
      </c>
    </row>
    <row r="7181" spans="1:8">
      <c r="A7181" t="s">
        <v>1700</v>
      </c>
      <c r="B7181" t="s">
        <v>376</v>
      </c>
      <c r="C7181" t="s">
        <v>1723</v>
      </c>
      <c r="D7181">
        <v>16</v>
      </c>
      <c r="E7181">
        <v>18</v>
      </c>
      <c r="F7181">
        <v>23</v>
      </c>
      <c r="G7181">
        <v>28</v>
      </c>
      <c r="H7181">
        <v>32</v>
      </c>
    </row>
    <row r="7182" spans="1:8">
      <c r="A7182" t="s">
        <v>1700</v>
      </c>
      <c r="B7182" t="s">
        <v>376</v>
      </c>
      <c r="C7182" t="s">
        <v>301</v>
      </c>
      <c r="D7182">
        <v>2</v>
      </c>
      <c r="E7182">
        <v>5</v>
      </c>
      <c r="F7182">
        <v>8</v>
      </c>
      <c r="G7182">
        <v>9</v>
      </c>
      <c r="H7182">
        <v>23</v>
      </c>
    </row>
    <row r="7183" spans="1:8">
      <c r="A7183" t="s">
        <v>1700</v>
      </c>
      <c r="B7183" t="s">
        <v>376</v>
      </c>
      <c r="C7183" t="s">
        <v>302</v>
      </c>
      <c r="D7183">
        <v>59</v>
      </c>
      <c r="E7183">
        <v>85</v>
      </c>
      <c r="F7183">
        <v>110</v>
      </c>
      <c r="G7183">
        <v>133</v>
      </c>
      <c r="H7183">
        <v>160</v>
      </c>
    </row>
    <row r="7184" spans="1:8">
      <c r="A7184" t="s">
        <v>1700</v>
      </c>
      <c r="B7184" t="s">
        <v>376</v>
      </c>
      <c r="C7184" t="s">
        <v>303</v>
      </c>
      <c r="D7184">
        <v>219</v>
      </c>
      <c r="E7184">
        <v>373</v>
      </c>
      <c r="F7184">
        <v>445</v>
      </c>
      <c r="G7184">
        <v>678</v>
      </c>
      <c r="H7184">
        <v>786</v>
      </c>
    </row>
    <row r="7185" spans="1:8">
      <c r="A7185" t="s">
        <v>1700</v>
      </c>
      <c r="B7185" t="s">
        <v>376</v>
      </c>
      <c r="C7185" t="s">
        <v>304</v>
      </c>
      <c r="D7185">
        <v>79</v>
      </c>
      <c r="E7185">
        <v>126</v>
      </c>
      <c r="F7185">
        <v>163</v>
      </c>
      <c r="G7185">
        <v>208</v>
      </c>
      <c r="H7185">
        <v>251</v>
      </c>
    </row>
    <row r="7186" spans="1:8">
      <c r="A7186" t="s">
        <v>1700</v>
      </c>
      <c r="B7186" t="s">
        <v>376</v>
      </c>
      <c r="C7186" t="s">
        <v>305</v>
      </c>
      <c r="D7186">
        <v>200736</v>
      </c>
      <c r="E7186">
        <v>209451</v>
      </c>
      <c r="F7186">
        <v>208820</v>
      </c>
      <c r="G7186">
        <v>191251</v>
      </c>
      <c r="H7186">
        <v>200433</v>
      </c>
    </row>
    <row r="7187" spans="1:8">
      <c r="A7187" t="s">
        <v>1700</v>
      </c>
      <c r="B7187" t="s">
        <v>376</v>
      </c>
      <c r="C7187" t="s">
        <v>306</v>
      </c>
      <c r="D7187">
        <v>104.7</v>
      </c>
      <c r="E7187">
        <v>108.8</v>
      </c>
      <c r="F7187">
        <v>108.1</v>
      </c>
      <c r="G7187">
        <v>97.4</v>
      </c>
      <c r="H7187">
        <v>102.1</v>
      </c>
    </row>
    <row r="7188" spans="1:8">
      <c r="A7188" t="s">
        <v>1700</v>
      </c>
      <c r="B7188" t="s">
        <v>376</v>
      </c>
      <c r="C7188" t="s">
        <v>307</v>
      </c>
      <c r="D7188">
        <v>135218</v>
      </c>
      <c r="E7188">
        <v>147546</v>
      </c>
      <c r="F7188">
        <v>148402</v>
      </c>
      <c r="G7188">
        <v>136990</v>
      </c>
      <c r="H7188">
        <v>138598</v>
      </c>
    </row>
    <row r="7189" spans="1:8">
      <c r="A7189" t="s">
        <v>1700</v>
      </c>
      <c r="B7189" t="s">
        <v>376</v>
      </c>
      <c r="C7189" t="s">
        <v>308</v>
      </c>
      <c r="D7189">
        <v>70.5</v>
      </c>
      <c r="E7189">
        <v>76.599999999999994</v>
      </c>
      <c r="F7189">
        <v>76.8</v>
      </c>
      <c r="G7189">
        <v>69.8</v>
      </c>
      <c r="H7189">
        <v>70.599999999999994</v>
      </c>
    </row>
    <row r="7190" spans="1:8">
      <c r="A7190" t="s">
        <v>1700</v>
      </c>
      <c r="B7190" t="s">
        <v>376</v>
      </c>
      <c r="C7190" t="s">
        <v>309</v>
      </c>
      <c r="D7190">
        <v>353295</v>
      </c>
      <c r="E7190">
        <v>376587</v>
      </c>
      <c r="F7190">
        <v>385804</v>
      </c>
      <c r="G7190">
        <v>368463</v>
      </c>
      <c r="H7190">
        <v>380124</v>
      </c>
    </row>
    <row r="7191" spans="1:8">
      <c r="A7191" t="s">
        <v>1700</v>
      </c>
      <c r="B7191" t="s">
        <v>376</v>
      </c>
      <c r="C7191" t="s">
        <v>310</v>
      </c>
      <c r="D7191">
        <v>391217</v>
      </c>
      <c r="E7191">
        <v>384321</v>
      </c>
      <c r="F7191">
        <v>380919</v>
      </c>
      <c r="G7191">
        <v>375589</v>
      </c>
      <c r="H7191">
        <v>400041</v>
      </c>
    </row>
    <row r="7192" spans="1:8">
      <c r="A7192" t="s">
        <v>1700</v>
      </c>
      <c r="B7192" t="s">
        <v>376</v>
      </c>
      <c r="C7192" t="s">
        <v>311</v>
      </c>
      <c r="D7192">
        <v>204.1</v>
      </c>
      <c r="E7192">
        <v>199.6</v>
      </c>
      <c r="F7192">
        <v>197.1</v>
      </c>
      <c r="G7192">
        <v>191.4</v>
      </c>
      <c r="H7192">
        <v>203.7</v>
      </c>
    </row>
    <row r="7193" spans="1:8">
      <c r="A7193" t="s">
        <v>1700</v>
      </c>
      <c r="B7193" t="s">
        <v>376</v>
      </c>
      <c r="C7193" t="s">
        <v>312</v>
      </c>
      <c r="D7193">
        <v>146195</v>
      </c>
      <c r="E7193">
        <v>167933</v>
      </c>
      <c r="F7193">
        <v>169327</v>
      </c>
      <c r="G7193">
        <v>160073</v>
      </c>
      <c r="H7193">
        <v>159341</v>
      </c>
    </row>
    <row r="7194" spans="1:8">
      <c r="A7194" t="s">
        <v>1700</v>
      </c>
      <c r="B7194" t="s">
        <v>376</v>
      </c>
      <c r="C7194" t="s">
        <v>313</v>
      </c>
      <c r="D7194">
        <v>76.3</v>
      </c>
      <c r="E7194">
        <v>87.2</v>
      </c>
      <c r="F7194">
        <v>87.6</v>
      </c>
      <c r="G7194">
        <v>81.599999999999994</v>
      </c>
      <c r="H7194">
        <v>81.099999999999994</v>
      </c>
    </row>
    <row r="7195" spans="1:8">
      <c r="A7195" t="s">
        <v>1700</v>
      </c>
      <c r="B7195" t="s">
        <v>376</v>
      </c>
      <c r="C7195" t="s">
        <v>314</v>
      </c>
      <c r="D7195">
        <v>872802</v>
      </c>
      <c r="E7195">
        <v>908614</v>
      </c>
      <c r="F7195">
        <v>906442</v>
      </c>
      <c r="G7195">
        <v>863488</v>
      </c>
      <c r="H7195">
        <v>897959</v>
      </c>
    </row>
    <row r="7196" spans="1:8">
      <c r="A7196" t="s">
        <v>1700</v>
      </c>
      <c r="B7196" t="s">
        <v>376</v>
      </c>
      <c r="C7196" t="s">
        <v>315</v>
      </c>
      <c r="D7196">
        <v>7.65</v>
      </c>
      <c r="E7196">
        <v>7.78</v>
      </c>
      <c r="F7196">
        <v>7.64</v>
      </c>
      <c r="G7196">
        <v>7.31</v>
      </c>
      <c r="H7196">
        <v>7.35</v>
      </c>
    </row>
    <row r="7197" spans="1:8">
      <c r="A7197" t="s">
        <v>1700</v>
      </c>
      <c r="B7197" t="s">
        <v>376</v>
      </c>
      <c r="C7197" t="s">
        <v>316</v>
      </c>
      <c r="D7197">
        <v>455.3</v>
      </c>
      <c r="E7197">
        <v>471.9</v>
      </c>
      <c r="F7197">
        <v>469</v>
      </c>
      <c r="G7197">
        <v>440</v>
      </c>
      <c r="H7197">
        <v>457.3</v>
      </c>
    </row>
    <row r="7198" spans="1:8">
      <c r="A7198" t="s">
        <v>1700</v>
      </c>
      <c r="B7198" t="s">
        <v>376</v>
      </c>
      <c r="C7198" t="s">
        <v>317</v>
      </c>
      <c r="D7198">
        <v>873365</v>
      </c>
      <c r="E7198">
        <v>909252</v>
      </c>
      <c r="F7198">
        <v>907468</v>
      </c>
      <c r="G7198">
        <v>863903</v>
      </c>
      <c r="H7198">
        <v>898414</v>
      </c>
    </row>
    <row r="7199" spans="1:8">
      <c r="A7199" t="s">
        <v>1700</v>
      </c>
      <c r="B7199" t="s">
        <v>376</v>
      </c>
      <c r="C7199" t="s">
        <v>318</v>
      </c>
      <c r="D7199">
        <v>200736</v>
      </c>
      <c r="E7199">
        <v>209451</v>
      </c>
      <c r="F7199">
        <v>208820</v>
      </c>
      <c r="G7199">
        <v>191251</v>
      </c>
      <c r="H7199">
        <v>200433</v>
      </c>
    </row>
    <row r="7200" spans="1:8">
      <c r="A7200" t="s">
        <v>1700</v>
      </c>
      <c r="B7200" t="s">
        <v>376</v>
      </c>
      <c r="C7200" t="s">
        <v>319</v>
      </c>
      <c r="D7200">
        <v>67732</v>
      </c>
      <c r="E7200">
        <v>76311</v>
      </c>
      <c r="F7200">
        <v>76772</v>
      </c>
      <c r="G7200">
        <v>71829</v>
      </c>
      <c r="H7200">
        <v>71706</v>
      </c>
    </row>
    <row r="7201" spans="1:8">
      <c r="A7201" t="s">
        <v>1700</v>
      </c>
      <c r="B7201" t="s">
        <v>376</v>
      </c>
      <c r="C7201" t="s">
        <v>320</v>
      </c>
      <c r="D7201">
        <v>308450</v>
      </c>
      <c r="E7201">
        <v>302492</v>
      </c>
      <c r="F7201">
        <v>300488</v>
      </c>
      <c r="G7201">
        <v>292679</v>
      </c>
      <c r="H7201">
        <v>309110</v>
      </c>
    </row>
    <row r="7202" spans="1:8">
      <c r="A7202" t="s">
        <v>1700</v>
      </c>
      <c r="B7202" t="s">
        <v>376</v>
      </c>
      <c r="C7202" t="s">
        <v>321</v>
      </c>
      <c r="D7202">
        <v>75989</v>
      </c>
      <c r="E7202">
        <v>90296</v>
      </c>
      <c r="F7202">
        <v>91249</v>
      </c>
      <c r="G7202">
        <v>84700</v>
      </c>
      <c r="H7202">
        <v>83551</v>
      </c>
    </row>
    <row r="7203" spans="1:8">
      <c r="A7203" t="s">
        <v>1700</v>
      </c>
      <c r="B7203" t="s">
        <v>376</v>
      </c>
      <c r="C7203" t="s">
        <v>322</v>
      </c>
      <c r="D7203">
        <v>652907</v>
      </c>
      <c r="E7203">
        <v>678550</v>
      </c>
      <c r="F7203">
        <v>677329</v>
      </c>
      <c r="G7203">
        <v>640459</v>
      </c>
      <c r="H7203">
        <v>664800</v>
      </c>
    </row>
    <row r="7204" spans="1:8">
      <c r="A7204" t="s">
        <v>1700</v>
      </c>
      <c r="B7204" t="s">
        <v>376</v>
      </c>
      <c r="C7204" t="s">
        <v>323</v>
      </c>
      <c r="D7204">
        <v>1917</v>
      </c>
      <c r="E7204">
        <v>1926</v>
      </c>
      <c r="F7204">
        <v>1933</v>
      </c>
      <c r="G7204">
        <v>1963</v>
      </c>
      <c r="H7204">
        <v>1964</v>
      </c>
    </row>
    <row r="7205" spans="1:8">
      <c r="A7205" t="s">
        <v>1700</v>
      </c>
      <c r="B7205" t="s">
        <v>376</v>
      </c>
      <c r="C7205" t="s">
        <v>324</v>
      </c>
      <c r="D7205">
        <v>0</v>
      </c>
      <c r="E7205">
        <v>0</v>
      </c>
      <c r="F7205">
        <v>0</v>
      </c>
      <c r="G7205">
        <v>0</v>
      </c>
      <c r="H7205">
        <v>0</v>
      </c>
    </row>
    <row r="7206" spans="1:8">
      <c r="A7206" t="s">
        <v>1700</v>
      </c>
      <c r="B7206" t="s">
        <v>376</v>
      </c>
      <c r="C7206" t="s">
        <v>325</v>
      </c>
      <c r="D7206">
        <v>0</v>
      </c>
      <c r="E7206">
        <v>0</v>
      </c>
      <c r="F7206">
        <v>0</v>
      </c>
      <c r="G7206">
        <v>0</v>
      </c>
      <c r="H7206">
        <v>0</v>
      </c>
    </row>
    <row r="7207" spans="1:8">
      <c r="A7207" t="s">
        <v>1700</v>
      </c>
      <c r="B7207" t="s">
        <v>376</v>
      </c>
      <c r="C7207" t="s">
        <v>326</v>
      </c>
      <c r="D7207">
        <v>335</v>
      </c>
      <c r="E7207">
        <v>421</v>
      </c>
      <c r="F7207">
        <v>446</v>
      </c>
      <c r="G7207">
        <v>394</v>
      </c>
      <c r="H7207">
        <v>399</v>
      </c>
    </row>
    <row r="7208" spans="1:8">
      <c r="A7208" t="s">
        <v>1700</v>
      </c>
      <c r="B7208" t="s">
        <v>376</v>
      </c>
      <c r="C7208" t="s">
        <v>327</v>
      </c>
      <c r="D7208">
        <v>0</v>
      </c>
      <c r="E7208">
        <v>0</v>
      </c>
      <c r="F7208">
        <v>0</v>
      </c>
      <c r="G7208">
        <v>0</v>
      </c>
      <c r="H7208">
        <v>0</v>
      </c>
    </row>
    <row r="7209" spans="1:8">
      <c r="A7209" t="s">
        <v>1700</v>
      </c>
      <c r="B7209" t="s">
        <v>376</v>
      </c>
      <c r="C7209" t="s">
        <v>1724</v>
      </c>
      <c r="D7209">
        <v>0</v>
      </c>
      <c r="E7209">
        <v>0</v>
      </c>
      <c r="F7209">
        <v>0</v>
      </c>
      <c r="G7209">
        <v>0</v>
      </c>
      <c r="H7209">
        <v>0</v>
      </c>
    </row>
    <row r="7210" spans="1:8">
      <c r="A7210" t="s">
        <v>1700</v>
      </c>
      <c r="B7210" t="s">
        <v>376</v>
      </c>
      <c r="C7210" t="s">
        <v>328</v>
      </c>
      <c r="D7210">
        <v>167</v>
      </c>
      <c r="E7210">
        <v>167</v>
      </c>
      <c r="F7210">
        <v>167</v>
      </c>
      <c r="G7210">
        <v>167</v>
      </c>
      <c r="H7210">
        <v>167</v>
      </c>
    </row>
    <row r="7211" spans="1:8">
      <c r="A7211" t="s">
        <v>1700</v>
      </c>
      <c r="B7211" t="s">
        <v>376</v>
      </c>
      <c r="C7211" t="s">
        <v>329</v>
      </c>
      <c r="D7211">
        <v>1828</v>
      </c>
      <c r="E7211">
        <v>2806</v>
      </c>
      <c r="F7211">
        <v>3086</v>
      </c>
      <c r="G7211">
        <v>2200</v>
      </c>
      <c r="H7211">
        <v>2224</v>
      </c>
    </row>
    <row r="7212" spans="1:8">
      <c r="A7212" t="s">
        <v>1700</v>
      </c>
      <c r="B7212" t="s">
        <v>376</v>
      </c>
      <c r="C7212" t="s">
        <v>330</v>
      </c>
      <c r="D7212">
        <v>2330</v>
      </c>
      <c r="E7212">
        <v>3394</v>
      </c>
      <c r="F7212">
        <v>3699</v>
      </c>
      <c r="G7212">
        <v>2761</v>
      </c>
      <c r="H7212">
        <v>2790</v>
      </c>
    </row>
    <row r="7213" spans="1:8">
      <c r="A7213" t="s">
        <v>1700</v>
      </c>
      <c r="B7213" t="s">
        <v>376</v>
      </c>
      <c r="C7213" t="s">
        <v>331</v>
      </c>
      <c r="D7213">
        <v>213</v>
      </c>
      <c r="E7213">
        <v>195</v>
      </c>
      <c r="F7213">
        <v>175</v>
      </c>
      <c r="G7213">
        <v>149</v>
      </c>
      <c r="H7213">
        <v>196</v>
      </c>
    </row>
    <row r="7214" spans="1:8">
      <c r="A7214" t="s">
        <v>1700</v>
      </c>
      <c r="B7214" t="s">
        <v>376</v>
      </c>
      <c r="C7214" t="s">
        <v>332</v>
      </c>
      <c r="D7214">
        <v>894</v>
      </c>
      <c r="E7214">
        <v>869</v>
      </c>
      <c r="F7214">
        <v>780</v>
      </c>
      <c r="G7214">
        <v>871</v>
      </c>
      <c r="H7214">
        <v>891</v>
      </c>
    </row>
    <row r="7215" spans="1:8">
      <c r="A7215" t="s">
        <v>1700</v>
      </c>
      <c r="B7215" t="s">
        <v>376</v>
      </c>
      <c r="C7215" t="s">
        <v>1725</v>
      </c>
      <c r="D7215">
        <v>16</v>
      </c>
      <c r="E7215">
        <v>16</v>
      </c>
      <c r="F7215">
        <v>16</v>
      </c>
      <c r="G7215">
        <v>16</v>
      </c>
      <c r="H7215">
        <v>16</v>
      </c>
    </row>
    <row r="7216" spans="1:8">
      <c r="A7216" t="s">
        <v>1700</v>
      </c>
      <c r="B7216" t="s">
        <v>376</v>
      </c>
      <c r="C7216" t="s">
        <v>333</v>
      </c>
      <c r="D7216">
        <v>480</v>
      </c>
      <c r="E7216">
        <v>748</v>
      </c>
      <c r="F7216">
        <v>841</v>
      </c>
      <c r="G7216">
        <v>935</v>
      </c>
      <c r="H7216">
        <v>956</v>
      </c>
    </row>
    <row r="7217" spans="1:8">
      <c r="A7217" t="s">
        <v>1700</v>
      </c>
      <c r="B7217" t="s">
        <v>376</v>
      </c>
      <c r="C7217" t="s">
        <v>334</v>
      </c>
      <c r="D7217">
        <v>1587</v>
      </c>
      <c r="E7217">
        <v>1811</v>
      </c>
      <c r="F7217">
        <v>1796</v>
      </c>
      <c r="G7217">
        <v>1955</v>
      </c>
      <c r="H7217">
        <v>2043</v>
      </c>
    </row>
    <row r="7218" spans="1:8">
      <c r="A7218" t="s">
        <v>1700</v>
      </c>
      <c r="B7218" t="s">
        <v>376</v>
      </c>
      <c r="C7218" t="s">
        <v>335</v>
      </c>
      <c r="D7218">
        <v>548</v>
      </c>
      <c r="E7218">
        <v>616</v>
      </c>
      <c r="F7218">
        <v>620</v>
      </c>
      <c r="G7218">
        <v>543</v>
      </c>
      <c r="H7218">
        <v>594</v>
      </c>
    </row>
    <row r="7219" spans="1:8">
      <c r="A7219" t="s">
        <v>1700</v>
      </c>
      <c r="B7219" t="s">
        <v>376</v>
      </c>
      <c r="C7219" t="s">
        <v>336</v>
      </c>
      <c r="D7219">
        <v>894</v>
      </c>
      <c r="E7219">
        <v>869</v>
      </c>
      <c r="F7219">
        <v>780</v>
      </c>
      <c r="G7219">
        <v>871</v>
      </c>
      <c r="H7219">
        <v>891</v>
      </c>
    </row>
    <row r="7220" spans="1:8">
      <c r="A7220" t="s">
        <v>1700</v>
      </c>
      <c r="B7220" t="s">
        <v>376</v>
      </c>
      <c r="C7220" t="s">
        <v>337</v>
      </c>
      <c r="D7220">
        <v>647</v>
      </c>
      <c r="E7220">
        <v>915</v>
      </c>
      <c r="F7220">
        <v>1008</v>
      </c>
      <c r="G7220">
        <v>1102</v>
      </c>
      <c r="H7220">
        <v>1123</v>
      </c>
    </row>
    <row r="7221" spans="1:8">
      <c r="A7221" t="s">
        <v>1700</v>
      </c>
      <c r="B7221" t="s">
        <v>376</v>
      </c>
      <c r="C7221" t="s">
        <v>338</v>
      </c>
      <c r="D7221">
        <v>3917</v>
      </c>
      <c r="E7221">
        <v>5205</v>
      </c>
      <c r="F7221">
        <v>5495</v>
      </c>
      <c r="G7221">
        <v>4717</v>
      </c>
      <c r="H7221">
        <v>4833</v>
      </c>
    </row>
    <row r="7222" spans="1:8">
      <c r="A7222" t="s">
        <v>1700</v>
      </c>
      <c r="B7222" t="s">
        <v>376</v>
      </c>
      <c r="C7222" t="s">
        <v>339</v>
      </c>
      <c r="D7222">
        <v>3023</v>
      </c>
      <c r="E7222">
        <v>4337</v>
      </c>
      <c r="F7222">
        <v>4715</v>
      </c>
      <c r="G7222">
        <v>3845</v>
      </c>
      <c r="H7222">
        <v>3941</v>
      </c>
    </row>
    <row r="7223" spans="1:8">
      <c r="A7223" t="s">
        <v>1700</v>
      </c>
      <c r="B7223" t="s">
        <v>376</v>
      </c>
      <c r="C7223" t="s">
        <v>340</v>
      </c>
      <c r="D7223">
        <v>62</v>
      </c>
      <c r="E7223">
        <v>76</v>
      </c>
      <c r="F7223">
        <v>64</v>
      </c>
      <c r="G7223">
        <v>56</v>
      </c>
      <c r="H7223">
        <v>72</v>
      </c>
    </row>
    <row r="7224" spans="1:8">
      <c r="A7224" t="s">
        <v>1700</v>
      </c>
      <c r="B7224" t="s">
        <v>376</v>
      </c>
      <c r="C7224" t="s">
        <v>341</v>
      </c>
      <c r="D7224">
        <v>0</v>
      </c>
      <c r="E7224">
        <v>0</v>
      </c>
      <c r="F7224">
        <v>0</v>
      </c>
      <c r="G7224">
        <v>0</v>
      </c>
      <c r="H7224">
        <v>0</v>
      </c>
    </row>
    <row r="7225" spans="1:8">
      <c r="A7225" t="s">
        <v>1700</v>
      </c>
      <c r="B7225" t="s">
        <v>376</v>
      </c>
      <c r="C7225" t="s">
        <v>342</v>
      </c>
      <c r="D7225">
        <v>46814</v>
      </c>
      <c r="E7225">
        <v>50486</v>
      </c>
      <c r="F7225">
        <v>64172</v>
      </c>
      <c r="G7225">
        <v>79914</v>
      </c>
      <c r="H7225">
        <v>84832</v>
      </c>
    </row>
    <row r="7226" spans="1:8">
      <c r="A7226" t="s">
        <v>1700</v>
      </c>
      <c r="B7226" t="s">
        <v>376</v>
      </c>
      <c r="C7226" t="s">
        <v>1726</v>
      </c>
      <c r="D7226">
        <v>1417</v>
      </c>
      <c r="E7226">
        <v>1700</v>
      </c>
      <c r="F7226">
        <v>2181</v>
      </c>
      <c r="G7226">
        <v>2576</v>
      </c>
      <c r="H7226">
        <v>2956</v>
      </c>
    </row>
    <row r="7227" spans="1:8">
      <c r="A7227" t="s">
        <v>1700</v>
      </c>
      <c r="B7227" t="s">
        <v>376</v>
      </c>
      <c r="C7227" t="s">
        <v>343</v>
      </c>
      <c r="D7227">
        <v>0</v>
      </c>
      <c r="E7227">
        <v>0</v>
      </c>
      <c r="F7227">
        <v>0</v>
      </c>
      <c r="G7227">
        <v>0</v>
      </c>
      <c r="H7227">
        <v>0</v>
      </c>
    </row>
    <row r="7228" spans="1:8">
      <c r="A7228" t="s">
        <v>1700</v>
      </c>
      <c r="B7228" t="s">
        <v>376</v>
      </c>
      <c r="C7228" t="s">
        <v>344</v>
      </c>
      <c r="D7228">
        <v>46814</v>
      </c>
      <c r="E7228">
        <v>50486</v>
      </c>
      <c r="F7228">
        <v>64172</v>
      </c>
      <c r="G7228">
        <v>79914</v>
      </c>
      <c r="H7228">
        <v>84832</v>
      </c>
    </row>
    <row r="7229" spans="1:8">
      <c r="A7229" t="s">
        <v>1700</v>
      </c>
      <c r="B7229" t="s">
        <v>376</v>
      </c>
      <c r="C7229" t="s">
        <v>345</v>
      </c>
      <c r="D7229">
        <v>0</v>
      </c>
      <c r="E7229">
        <v>0</v>
      </c>
      <c r="F7229">
        <v>0</v>
      </c>
      <c r="G7229">
        <v>0</v>
      </c>
      <c r="H7229">
        <v>0</v>
      </c>
    </row>
    <row r="7230" spans="1:8">
      <c r="A7230" t="s">
        <v>1700</v>
      </c>
      <c r="B7230" t="s">
        <v>376</v>
      </c>
      <c r="C7230" t="s">
        <v>346</v>
      </c>
      <c r="D7230">
        <v>997</v>
      </c>
      <c r="E7230">
        <v>1110</v>
      </c>
      <c r="F7230">
        <v>1022</v>
      </c>
      <c r="G7230">
        <v>1092</v>
      </c>
      <c r="H7230">
        <v>1170</v>
      </c>
    </row>
    <row r="7231" spans="1:8">
      <c r="A7231" t="s">
        <v>1700</v>
      </c>
      <c r="B7231" t="s">
        <v>376</v>
      </c>
      <c r="C7231" t="s">
        <v>347</v>
      </c>
      <c r="D7231">
        <v>5813</v>
      </c>
      <c r="E7231">
        <v>6818</v>
      </c>
      <c r="F7231">
        <v>6870</v>
      </c>
      <c r="G7231">
        <v>6052</v>
      </c>
      <c r="H7231">
        <v>5830</v>
      </c>
    </row>
    <row r="7232" spans="1:8">
      <c r="A7232" t="s">
        <v>1700</v>
      </c>
      <c r="B7232" t="s">
        <v>377</v>
      </c>
      <c r="C7232" t="s">
        <v>133</v>
      </c>
      <c r="D7232">
        <v>0</v>
      </c>
      <c r="E7232">
        <v>0</v>
      </c>
      <c r="F7232">
        <v>0</v>
      </c>
      <c r="G7232">
        <v>0</v>
      </c>
      <c r="H7232">
        <v>0</v>
      </c>
    </row>
    <row r="7233" spans="1:8">
      <c r="A7233" t="s">
        <v>1700</v>
      </c>
      <c r="B7233" t="s">
        <v>377</v>
      </c>
      <c r="C7233" t="s">
        <v>134</v>
      </c>
      <c r="D7233">
        <v>6466</v>
      </c>
      <c r="E7233">
        <v>3630</v>
      </c>
      <c r="F7233">
        <v>2693</v>
      </c>
      <c r="G7233">
        <v>3387</v>
      </c>
      <c r="H7233">
        <v>3202</v>
      </c>
    </row>
    <row r="7234" spans="1:8">
      <c r="A7234" t="s">
        <v>1700</v>
      </c>
      <c r="B7234" t="s">
        <v>377</v>
      </c>
      <c r="C7234" t="s">
        <v>135</v>
      </c>
      <c r="D7234">
        <v>6466</v>
      </c>
      <c r="E7234">
        <v>3630</v>
      </c>
      <c r="F7234">
        <v>2693</v>
      </c>
      <c r="G7234">
        <v>3387</v>
      </c>
      <c r="H7234">
        <v>3202</v>
      </c>
    </row>
    <row r="7235" spans="1:8">
      <c r="A7235" t="s">
        <v>1700</v>
      </c>
      <c r="B7235" t="s">
        <v>377</v>
      </c>
      <c r="C7235" t="s">
        <v>136</v>
      </c>
      <c r="D7235">
        <v>6466</v>
      </c>
      <c r="E7235">
        <v>3630</v>
      </c>
      <c r="F7235">
        <v>2693</v>
      </c>
      <c r="G7235">
        <v>3387</v>
      </c>
      <c r="H7235">
        <v>3202</v>
      </c>
    </row>
    <row r="7236" spans="1:8">
      <c r="A7236" t="s">
        <v>1700</v>
      </c>
      <c r="B7236" t="s">
        <v>377</v>
      </c>
      <c r="C7236" t="s">
        <v>137</v>
      </c>
      <c r="D7236">
        <v>89</v>
      </c>
      <c r="E7236">
        <v>112</v>
      </c>
      <c r="F7236">
        <v>112</v>
      </c>
      <c r="G7236">
        <v>93</v>
      </c>
      <c r="H7236">
        <v>101</v>
      </c>
    </row>
    <row r="7237" spans="1:8">
      <c r="A7237" t="s">
        <v>1700</v>
      </c>
      <c r="B7237" t="s">
        <v>377</v>
      </c>
      <c r="C7237" t="s">
        <v>138</v>
      </c>
      <c r="D7237">
        <v>89</v>
      </c>
      <c r="E7237">
        <v>112</v>
      </c>
      <c r="F7237">
        <v>112</v>
      </c>
      <c r="G7237">
        <v>93</v>
      </c>
      <c r="H7237">
        <v>101</v>
      </c>
    </row>
    <row r="7238" spans="1:8">
      <c r="A7238" t="s">
        <v>1700</v>
      </c>
      <c r="B7238" t="s">
        <v>377</v>
      </c>
      <c r="C7238" t="s">
        <v>139</v>
      </c>
      <c r="D7238">
        <v>89</v>
      </c>
      <c r="E7238">
        <v>112</v>
      </c>
      <c r="F7238">
        <v>112</v>
      </c>
      <c r="G7238">
        <v>93</v>
      </c>
      <c r="H7238">
        <v>101</v>
      </c>
    </row>
    <row r="7239" spans="1:8">
      <c r="A7239" t="s">
        <v>1700</v>
      </c>
      <c r="B7239" t="s">
        <v>377</v>
      </c>
      <c r="C7239" t="s">
        <v>1701</v>
      </c>
      <c r="D7239">
        <v>0</v>
      </c>
      <c r="E7239">
        <v>0</v>
      </c>
      <c r="F7239">
        <v>0</v>
      </c>
      <c r="G7239">
        <v>0</v>
      </c>
      <c r="H7239">
        <v>0</v>
      </c>
    </row>
    <row r="7240" spans="1:8">
      <c r="A7240" t="s">
        <v>1700</v>
      </c>
      <c r="B7240" t="s">
        <v>377</v>
      </c>
      <c r="C7240" t="s">
        <v>1702</v>
      </c>
      <c r="D7240">
        <v>0</v>
      </c>
      <c r="E7240">
        <v>0</v>
      </c>
      <c r="F7240">
        <v>0</v>
      </c>
      <c r="G7240">
        <v>0</v>
      </c>
      <c r="H7240">
        <v>0</v>
      </c>
    </row>
    <row r="7241" spans="1:8">
      <c r="A7241" t="s">
        <v>1700</v>
      </c>
      <c r="B7241" t="s">
        <v>377</v>
      </c>
      <c r="C7241" t="s">
        <v>140</v>
      </c>
      <c r="D7241">
        <v>1092</v>
      </c>
      <c r="E7241">
        <v>606</v>
      </c>
      <c r="F7241">
        <v>470</v>
      </c>
      <c r="G7241">
        <v>513</v>
      </c>
      <c r="H7241">
        <v>400</v>
      </c>
    </row>
    <row r="7242" spans="1:8">
      <c r="A7242" t="s">
        <v>1700</v>
      </c>
      <c r="B7242" t="s">
        <v>377</v>
      </c>
      <c r="C7242" t="s">
        <v>141</v>
      </c>
      <c r="D7242">
        <v>3</v>
      </c>
      <c r="E7242">
        <v>4</v>
      </c>
      <c r="F7242">
        <v>4</v>
      </c>
      <c r="G7242">
        <v>4</v>
      </c>
      <c r="H7242">
        <v>8</v>
      </c>
    </row>
    <row r="7243" spans="1:8">
      <c r="A7243" t="s">
        <v>1700</v>
      </c>
      <c r="B7243" t="s">
        <v>377</v>
      </c>
      <c r="C7243" t="s">
        <v>142</v>
      </c>
      <c r="D7243">
        <v>1092</v>
      </c>
      <c r="E7243">
        <v>606</v>
      </c>
      <c r="F7243">
        <v>470</v>
      </c>
      <c r="G7243">
        <v>513</v>
      </c>
      <c r="H7243">
        <v>400</v>
      </c>
    </row>
    <row r="7244" spans="1:8">
      <c r="A7244" t="s">
        <v>1700</v>
      </c>
      <c r="B7244" t="s">
        <v>377</v>
      </c>
      <c r="C7244" t="s">
        <v>143</v>
      </c>
      <c r="D7244">
        <v>3</v>
      </c>
      <c r="E7244">
        <v>4</v>
      </c>
      <c r="F7244">
        <v>4</v>
      </c>
      <c r="G7244">
        <v>4</v>
      </c>
      <c r="H7244">
        <v>8</v>
      </c>
    </row>
    <row r="7245" spans="1:8">
      <c r="A7245" t="s">
        <v>1700</v>
      </c>
      <c r="B7245" t="s">
        <v>377</v>
      </c>
      <c r="C7245" t="s">
        <v>144</v>
      </c>
      <c r="D7245">
        <v>7186</v>
      </c>
      <c r="E7245">
        <v>6766</v>
      </c>
      <c r="F7245">
        <v>6701</v>
      </c>
      <c r="G7245">
        <v>5852</v>
      </c>
      <c r="H7245">
        <v>6257</v>
      </c>
    </row>
    <row r="7246" spans="1:8">
      <c r="A7246" t="s">
        <v>1700</v>
      </c>
      <c r="B7246" t="s">
        <v>377</v>
      </c>
      <c r="C7246" t="s">
        <v>145</v>
      </c>
      <c r="D7246">
        <v>49094</v>
      </c>
      <c r="E7246">
        <v>45512</v>
      </c>
      <c r="F7246">
        <v>44270</v>
      </c>
      <c r="G7246">
        <v>34337</v>
      </c>
      <c r="H7246">
        <v>35047</v>
      </c>
    </row>
    <row r="7247" spans="1:8">
      <c r="A7247" t="s">
        <v>1700</v>
      </c>
      <c r="B7247" t="s">
        <v>377</v>
      </c>
      <c r="C7247" t="s">
        <v>146</v>
      </c>
      <c r="D7247">
        <v>0</v>
      </c>
      <c r="E7247">
        <v>0</v>
      </c>
      <c r="F7247">
        <v>0</v>
      </c>
      <c r="G7247">
        <v>0</v>
      </c>
      <c r="H7247">
        <v>0</v>
      </c>
    </row>
    <row r="7248" spans="1:8">
      <c r="A7248" t="s">
        <v>1700</v>
      </c>
      <c r="B7248" t="s">
        <v>377</v>
      </c>
      <c r="C7248" t="s">
        <v>147</v>
      </c>
      <c r="D7248">
        <v>0</v>
      </c>
      <c r="E7248">
        <v>0</v>
      </c>
      <c r="F7248">
        <v>0</v>
      </c>
      <c r="G7248">
        <v>0</v>
      </c>
      <c r="H7248">
        <v>0</v>
      </c>
    </row>
    <row r="7249" spans="1:8">
      <c r="A7249" t="s">
        <v>1700</v>
      </c>
      <c r="B7249" t="s">
        <v>377</v>
      </c>
      <c r="C7249" t="s">
        <v>1703</v>
      </c>
      <c r="D7249">
        <v>0</v>
      </c>
      <c r="E7249">
        <v>0</v>
      </c>
      <c r="F7249">
        <v>0</v>
      </c>
      <c r="G7249">
        <v>0</v>
      </c>
      <c r="H7249">
        <v>0</v>
      </c>
    </row>
    <row r="7250" spans="1:8">
      <c r="A7250" t="s">
        <v>1700</v>
      </c>
      <c r="B7250" t="s">
        <v>377</v>
      </c>
      <c r="C7250" t="s">
        <v>148</v>
      </c>
      <c r="D7250">
        <v>0</v>
      </c>
      <c r="E7250">
        <v>0</v>
      </c>
      <c r="F7250">
        <v>0</v>
      </c>
      <c r="G7250">
        <v>0</v>
      </c>
      <c r="H7250">
        <v>0</v>
      </c>
    </row>
    <row r="7251" spans="1:8">
      <c r="A7251" t="s">
        <v>1700</v>
      </c>
      <c r="B7251" t="s">
        <v>377</v>
      </c>
      <c r="C7251" t="s">
        <v>149</v>
      </c>
      <c r="D7251">
        <v>0</v>
      </c>
      <c r="E7251">
        <v>0</v>
      </c>
      <c r="F7251">
        <v>0</v>
      </c>
      <c r="G7251">
        <v>0</v>
      </c>
      <c r="H7251">
        <v>0</v>
      </c>
    </row>
    <row r="7252" spans="1:8">
      <c r="A7252" t="s">
        <v>1700</v>
      </c>
      <c r="B7252" t="s">
        <v>377</v>
      </c>
      <c r="C7252" t="s">
        <v>150</v>
      </c>
      <c r="D7252">
        <v>0</v>
      </c>
      <c r="E7252">
        <v>0</v>
      </c>
      <c r="F7252">
        <v>0</v>
      </c>
      <c r="G7252">
        <v>0</v>
      </c>
      <c r="H7252">
        <v>0</v>
      </c>
    </row>
    <row r="7253" spans="1:8">
      <c r="A7253" t="s">
        <v>1700</v>
      </c>
      <c r="B7253" t="s">
        <v>377</v>
      </c>
      <c r="C7253" t="s">
        <v>151</v>
      </c>
      <c r="D7253">
        <v>0</v>
      </c>
      <c r="E7253">
        <v>0</v>
      </c>
      <c r="F7253">
        <v>0</v>
      </c>
      <c r="G7253">
        <v>0</v>
      </c>
      <c r="H7253">
        <v>0</v>
      </c>
    </row>
    <row r="7254" spans="1:8">
      <c r="A7254" t="s">
        <v>1700</v>
      </c>
      <c r="B7254" t="s">
        <v>377</v>
      </c>
      <c r="C7254" t="s">
        <v>152</v>
      </c>
      <c r="D7254">
        <v>3617</v>
      </c>
      <c r="E7254">
        <v>7798</v>
      </c>
      <c r="F7254">
        <v>4182</v>
      </c>
      <c r="G7254">
        <v>1518</v>
      </c>
      <c r="H7254">
        <v>3259</v>
      </c>
    </row>
    <row r="7255" spans="1:8">
      <c r="A7255" t="s">
        <v>1700</v>
      </c>
      <c r="B7255" t="s">
        <v>377</v>
      </c>
      <c r="C7255" t="s">
        <v>1704</v>
      </c>
      <c r="D7255">
        <v>534</v>
      </c>
      <c r="E7255">
        <v>534</v>
      </c>
      <c r="F7255">
        <v>534</v>
      </c>
      <c r="G7255">
        <v>534</v>
      </c>
      <c r="H7255">
        <v>534</v>
      </c>
    </row>
    <row r="7256" spans="1:8">
      <c r="A7256" t="s">
        <v>1700</v>
      </c>
      <c r="B7256" t="s">
        <v>377</v>
      </c>
      <c r="C7256" t="s">
        <v>153</v>
      </c>
      <c r="D7256">
        <v>0</v>
      </c>
      <c r="E7256">
        <v>0</v>
      </c>
      <c r="F7256">
        <v>0</v>
      </c>
      <c r="G7256">
        <v>0</v>
      </c>
      <c r="H7256">
        <v>0</v>
      </c>
    </row>
    <row r="7257" spans="1:8">
      <c r="A7257" t="s">
        <v>1700</v>
      </c>
      <c r="B7257" t="s">
        <v>377</v>
      </c>
      <c r="C7257" t="s">
        <v>154</v>
      </c>
      <c r="D7257">
        <v>0</v>
      </c>
      <c r="E7257">
        <v>0</v>
      </c>
      <c r="F7257">
        <v>0</v>
      </c>
      <c r="G7257">
        <v>0</v>
      </c>
      <c r="H7257">
        <v>0</v>
      </c>
    </row>
    <row r="7258" spans="1:8">
      <c r="A7258" t="s">
        <v>1700</v>
      </c>
      <c r="B7258" t="s">
        <v>377</v>
      </c>
      <c r="C7258" t="s">
        <v>155</v>
      </c>
      <c r="D7258">
        <v>0</v>
      </c>
      <c r="E7258">
        <v>0</v>
      </c>
      <c r="F7258">
        <v>0</v>
      </c>
      <c r="G7258">
        <v>0</v>
      </c>
      <c r="H7258">
        <v>0</v>
      </c>
    </row>
    <row r="7259" spans="1:8">
      <c r="A7259" t="s">
        <v>1700</v>
      </c>
      <c r="B7259" t="s">
        <v>377</v>
      </c>
      <c r="C7259" t="s">
        <v>156</v>
      </c>
      <c r="D7259">
        <v>0</v>
      </c>
      <c r="E7259">
        <v>0</v>
      </c>
      <c r="F7259">
        <v>0</v>
      </c>
      <c r="G7259">
        <v>0</v>
      </c>
      <c r="H7259">
        <v>0</v>
      </c>
    </row>
    <row r="7260" spans="1:8">
      <c r="A7260" t="s">
        <v>1700</v>
      </c>
      <c r="B7260" t="s">
        <v>377</v>
      </c>
      <c r="C7260" t="s">
        <v>157</v>
      </c>
      <c r="D7260">
        <v>3617</v>
      </c>
      <c r="E7260">
        <v>7798</v>
      </c>
      <c r="F7260">
        <v>4182</v>
      </c>
      <c r="G7260">
        <v>1518</v>
      </c>
      <c r="H7260">
        <v>3259</v>
      </c>
    </row>
    <row r="7261" spans="1:8">
      <c r="A7261" t="s">
        <v>1700</v>
      </c>
      <c r="B7261" t="s">
        <v>377</v>
      </c>
      <c r="C7261" t="s">
        <v>158</v>
      </c>
      <c r="D7261">
        <v>0</v>
      </c>
      <c r="E7261">
        <v>0</v>
      </c>
      <c r="F7261">
        <v>0</v>
      </c>
      <c r="G7261">
        <v>0</v>
      </c>
      <c r="H7261">
        <v>0</v>
      </c>
    </row>
    <row r="7262" spans="1:8">
      <c r="A7262" t="s">
        <v>1700</v>
      </c>
      <c r="B7262" t="s">
        <v>377</v>
      </c>
      <c r="C7262" t="s">
        <v>159</v>
      </c>
      <c r="D7262">
        <v>0</v>
      </c>
      <c r="E7262">
        <v>0</v>
      </c>
      <c r="F7262">
        <v>0</v>
      </c>
      <c r="G7262">
        <v>0</v>
      </c>
      <c r="H7262">
        <v>0</v>
      </c>
    </row>
    <row r="7263" spans="1:8">
      <c r="A7263" t="s">
        <v>1700</v>
      </c>
      <c r="B7263" t="s">
        <v>377</v>
      </c>
      <c r="C7263" t="s">
        <v>160</v>
      </c>
      <c r="D7263">
        <v>13475</v>
      </c>
      <c r="E7263">
        <v>14202</v>
      </c>
      <c r="F7263">
        <v>13942</v>
      </c>
      <c r="G7263">
        <v>14170</v>
      </c>
      <c r="H7263">
        <v>15962</v>
      </c>
    </row>
    <row r="7264" spans="1:8">
      <c r="A7264" t="s">
        <v>1700</v>
      </c>
      <c r="B7264" t="s">
        <v>377</v>
      </c>
      <c r="C7264" t="s">
        <v>161</v>
      </c>
      <c r="D7264">
        <v>4576</v>
      </c>
      <c r="E7264">
        <v>4981</v>
      </c>
      <c r="F7264">
        <v>5141</v>
      </c>
      <c r="G7264">
        <v>4704</v>
      </c>
      <c r="H7264">
        <v>4824</v>
      </c>
    </row>
    <row r="7265" spans="1:8">
      <c r="A7265" t="s">
        <v>1700</v>
      </c>
      <c r="B7265" t="s">
        <v>377</v>
      </c>
      <c r="C7265" t="s">
        <v>162</v>
      </c>
      <c r="D7265">
        <v>568</v>
      </c>
      <c r="E7265">
        <v>514</v>
      </c>
      <c r="F7265">
        <v>71</v>
      </c>
      <c r="G7265">
        <v>208</v>
      </c>
      <c r="H7265">
        <v>342</v>
      </c>
    </row>
    <row r="7266" spans="1:8">
      <c r="A7266" t="s">
        <v>1700</v>
      </c>
      <c r="B7266" t="s">
        <v>377</v>
      </c>
      <c r="C7266" t="s">
        <v>163</v>
      </c>
      <c r="D7266">
        <v>1806</v>
      </c>
      <c r="E7266">
        <v>2061</v>
      </c>
      <c r="F7266">
        <v>2186</v>
      </c>
      <c r="G7266">
        <v>2231</v>
      </c>
      <c r="H7266">
        <v>2046</v>
      </c>
    </row>
    <row r="7267" spans="1:8">
      <c r="A7267" t="s">
        <v>1700</v>
      </c>
      <c r="B7267" t="s">
        <v>377</v>
      </c>
      <c r="C7267" t="s">
        <v>164</v>
      </c>
      <c r="D7267">
        <v>23734</v>
      </c>
      <c r="E7267">
        <v>25471</v>
      </c>
      <c r="F7267">
        <v>24547</v>
      </c>
      <c r="G7267">
        <v>23307</v>
      </c>
      <c r="H7267">
        <v>19284</v>
      </c>
    </row>
    <row r="7268" spans="1:8">
      <c r="A7268" t="s">
        <v>1700</v>
      </c>
      <c r="B7268" t="s">
        <v>377</v>
      </c>
      <c r="C7268" t="s">
        <v>165</v>
      </c>
      <c r="D7268">
        <v>44159</v>
      </c>
      <c r="E7268">
        <v>47230</v>
      </c>
      <c r="F7268">
        <v>45888</v>
      </c>
      <c r="G7268">
        <v>44621</v>
      </c>
      <c r="H7268">
        <v>42459</v>
      </c>
    </row>
    <row r="7269" spans="1:8">
      <c r="A7269" t="s">
        <v>1700</v>
      </c>
      <c r="B7269" t="s">
        <v>377</v>
      </c>
      <c r="C7269" t="s">
        <v>166</v>
      </c>
      <c r="D7269">
        <v>43592</v>
      </c>
      <c r="E7269">
        <v>46715</v>
      </c>
      <c r="F7269">
        <v>45816</v>
      </c>
      <c r="G7269">
        <v>44412</v>
      </c>
      <c r="H7269">
        <v>42117</v>
      </c>
    </row>
    <row r="7270" spans="1:8">
      <c r="A7270" t="s">
        <v>1700</v>
      </c>
      <c r="B7270" t="s">
        <v>377</v>
      </c>
      <c r="C7270" t="s">
        <v>167</v>
      </c>
      <c r="D7270">
        <v>568</v>
      </c>
      <c r="E7270">
        <v>514</v>
      </c>
      <c r="F7270">
        <v>71</v>
      </c>
      <c r="G7270">
        <v>208</v>
      </c>
      <c r="H7270">
        <v>342</v>
      </c>
    </row>
    <row r="7271" spans="1:8">
      <c r="A7271" t="s">
        <v>1700</v>
      </c>
      <c r="B7271" t="s">
        <v>377</v>
      </c>
      <c r="C7271" t="s">
        <v>168</v>
      </c>
      <c r="D7271">
        <v>43620</v>
      </c>
      <c r="E7271">
        <v>46725</v>
      </c>
      <c r="F7271">
        <v>45417</v>
      </c>
      <c r="G7271">
        <v>44101</v>
      </c>
      <c r="H7271">
        <v>42194</v>
      </c>
    </row>
    <row r="7272" spans="1:8">
      <c r="A7272" t="s">
        <v>1700</v>
      </c>
      <c r="B7272" t="s">
        <v>377</v>
      </c>
      <c r="C7272" t="s">
        <v>169</v>
      </c>
      <c r="D7272">
        <v>0</v>
      </c>
      <c r="E7272">
        <v>0</v>
      </c>
      <c r="F7272">
        <v>0</v>
      </c>
      <c r="G7272">
        <v>0</v>
      </c>
      <c r="H7272">
        <v>0</v>
      </c>
    </row>
    <row r="7273" spans="1:8">
      <c r="A7273" t="s">
        <v>1700</v>
      </c>
      <c r="B7273" t="s">
        <v>377</v>
      </c>
      <c r="C7273" t="s">
        <v>1705</v>
      </c>
      <c r="D7273">
        <v>4441</v>
      </c>
      <c r="E7273">
        <v>4469</v>
      </c>
      <c r="F7273">
        <v>4497</v>
      </c>
      <c r="G7273">
        <v>4478</v>
      </c>
      <c r="H7273">
        <v>4463</v>
      </c>
    </row>
    <row r="7274" spans="1:8">
      <c r="A7274" t="s">
        <v>1700</v>
      </c>
      <c r="B7274" t="s">
        <v>377</v>
      </c>
      <c r="C7274" t="s">
        <v>170</v>
      </c>
      <c r="D7274">
        <v>472</v>
      </c>
      <c r="E7274">
        <v>693</v>
      </c>
      <c r="F7274">
        <v>0</v>
      </c>
      <c r="G7274">
        <v>0</v>
      </c>
      <c r="H7274">
        <v>0</v>
      </c>
    </row>
    <row r="7275" spans="1:8">
      <c r="A7275" t="s">
        <v>1700</v>
      </c>
      <c r="B7275" t="s">
        <v>377</v>
      </c>
      <c r="C7275" t="s">
        <v>171</v>
      </c>
      <c r="D7275">
        <v>-63321</v>
      </c>
      <c r="E7275">
        <v>-57680</v>
      </c>
      <c r="F7275">
        <v>-68533</v>
      </c>
      <c r="G7275">
        <v>-50634</v>
      </c>
      <c r="H7275">
        <v>-56858</v>
      </c>
    </row>
    <row r="7276" spans="1:8">
      <c r="A7276" t="s">
        <v>1700</v>
      </c>
      <c r="B7276" t="s">
        <v>377</v>
      </c>
      <c r="C7276" t="s">
        <v>172</v>
      </c>
      <c r="D7276">
        <v>472</v>
      </c>
      <c r="E7276">
        <v>693</v>
      </c>
      <c r="F7276">
        <v>0</v>
      </c>
      <c r="G7276">
        <v>0</v>
      </c>
      <c r="H7276">
        <v>0</v>
      </c>
    </row>
    <row r="7277" spans="1:8">
      <c r="A7277" t="s">
        <v>1700</v>
      </c>
      <c r="B7277" t="s">
        <v>377</v>
      </c>
      <c r="C7277" t="s">
        <v>173</v>
      </c>
      <c r="D7277">
        <v>5914</v>
      </c>
      <c r="E7277">
        <v>5977</v>
      </c>
      <c r="F7277">
        <v>6043</v>
      </c>
      <c r="G7277">
        <v>5149</v>
      </c>
      <c r="H7277">
        <v>5661</v>
      </c>
    </row>
    <row r="7278" spans="1:8">
      <c r="A7278" t="s">
        <v>1700</v>
      </c>
      <c r="B7278" t="s">
        <v>377</v>
      </c>
      <c r="C7278" t="s">
        <v>174</v>
      </c>
      <c r="D7278">
        <v>113</v>
      </c>
      <c r="E7278">
        <v>114</v>
      </c>
      <c r="F7278">
        <v>117</v>
      </c>
      <c r="G7278">
        <v>118</v>
      </c>
      <c r="H7278">
        <v>120</v>
      </c>
    </row>
    <row r="7279" spans="1:8">
      <c r="A7279" t="s">
        <v>1700</v>
      </c>
      <c r="B7279" t="s">
        <v>377</v>
      </c>
      <c r="C7279" t="s">
        <v>175</v>
      </c>
      <c r="D7279">
        <v>64</v>
      </c>
      <c r="E7279">
        <v>66</v>
      </c>
      <c r="F7279">
        <v>67</v>
      </c>
      <c r="G7279">
        <v>68</v>
      </c>
      <c r="H7279">
        <v>67</v>
      </c>
    </row>
    <row r="7280" spans="1:8">
      <c r="A7280" t="s">
        <v>1700</v>
      </c>
      <c r="B7280" t="s">
        <v>377</v>
      </c>
      <c r="C7280" t="s">
        <v>176</v>
      </c>
      <c r="D7280">
        <v>0</v>
      </c>
      <c r="E7280">
        <v>0</v>
      </c>
      <c r="F7280">
        <v>0</v>
      </c>
      <c r="G7280">
        <v>0</v>
      </c>
      <c r="H7280">
        <v>0</v>
      </c>
    </row>
    <row r="7281" spans="1:8">
      <c r="A7281" t="s">
        <v>1700</v>
      </c>
      <c r="B7281" t="s">
        <v>377</v>
      </c>
      <c r="C7281" t="s">
        <v>177</v>
      </c>
      <c r="D7281">
        <v>6091</v>
      </c>
      <c r="E7281">
        <v>6157</v>
      </c>
      <c r="F7281">
        <v>6227</v>
      </c>
      <c r="G7281">
        <v>5335</v>
      </c>
      <c r="H7281">
        <v>5848</v>
      </c>
    </row>
    <row r="7282" spans="1:8">
      <c r="A7282" t="s">
        <v>1700</v>
      </c>
      <c r="B7282" t="s">
        <v>377</v>
      </c>
      <c r="C7282" t="s">
        <v>178</v>
      </c>
      <c r="D7282">
        <v>0</v>
      </c>
      <c r="E7282">
        <v>0</v>
      </c>
      <c r="F7282">
        <v>0</v>
      </c>
      <c r="G7282">
        <v>0</v>
      </c>
      <c r="H7282">
        <v>0</v>
      </c>
    </row>
    <row r="7283" spans="1:8">
      <c r="A7283" t="s">
        <v>1700</v>
      </c>
      <c r="B7283" t="s">
        <v>377</v>
      </c>
      <c r="C7283" t="s">
        <v>179</v>
      </c>
      <c r="D7283">
        <v>0</v>
      </c>
      <c r="E7283">
        <v>0</v>
      </c>
      <c r="F7283">
        <v>0</v>
      </c>
      <c r="G7283">
        <v>0</v>
      </c>
      <c r="H7283">
        <v>0</v>
      </c>
    </row>
    <row r="7284" spans="1:8">
      <c r="A7284" t="s">
        <v>1700</v>
      </c>
      <c r="B7284" t="s">
        <v>377</v>
      </c>
      <c r="C7284" t="s">
        <v>180</v>
      </c>
      <c r="D7284">
        <v>0</v>
      </c>
      <c r="E7284">
        <v>0</v>
      </c>
      <c r="F7284">
        <v>0</v>
      </c>
      <c r="G7284">
        <v>0</v>
      </c>
      <c r="H7284">
        <v>0</v>
      </c>
    </row>
    <row r="7285" spans="1:8">
      <c r="A7285" t="s">
        <v>1700</v>
      </c>
      <c r="B7285" t="s">
        <v>377</v>
      </c>
      <c r="C7285" t="s">
        <v>181</v>
      </c>
      <c r="D7285">
        <v>14978</v>
      </c>
      <c r="E7285">
        <v>15158</v>
      </c>
      <c r="F7285">
        <v>14606</v>
      </c>
      <c r="G7285">
        <v>13749</v>
      </c>
      <c r="H7285">
        <v>14012</v>
      </c>
    </row>
    <row r="7286" spans="1:8">
      <c r="A7286" t="s">
        <v>1700</v>
      </c>
      <c r="B7286" t="s">
        <v>377</v>
      </c>
      <c r="C7286" t="s">
        <v>182</v>
      </c>
      <c r="D7286">
        <v>6674</v>
      </c>
      <c r="E7286">
        <v>6697</v>
      </c>
      <c r="F7286">
        <v>6565</v>
      </c>
      <c r="G7286">
        <v>6392</v>
      </c>
      <c r="H7286">
        <v>6581</v>
      </c>
    </row>
    <row r="7287" spans="1:8">
      <c r="A7287" t="s">
        <v>1700</v>
      </c>
      <c r="B7287" t="s">
        <v>377</v>
      </c>
      <c r="C7287" t="s">
        <v>183</v>
      </c>
      <c r="D7287">
        <v>15154</v>
      </c>
      <c r="E7287">
        <v>15835</v>
      </c>
      <c r="F7287">
        <v>15377</v>
      </c>
      <c r="G7287">
        <v>16345</v>
      </c>
      <c r="H7287">
        <v>16486</v>
      </c>
    </row>
    <row r="7288" spans="1:8">
      <c r="A7288" t="s">
        <v>1700</v>
      </c>
      <c r="B7288" t="s">
        <v>377</v>
      </c>
      <c r="C7288" t="s">
        <v>184</v>
      </c>
      <c r="D7288">
        <v>36806</v>
      </c>
      <c r="E7288">
        <v>37690</v>
      </c>
      <c r="F7288">
        <v>36548</v>
      </c>
      <c r="G7288">
        <v>36486</v>
      </c>
      <c r="H7288">
        <v>37079</v>
      </c>
    </row>
    <row r="7289" spans="1:8">
      <c r="A7289" t="s">
        <v>1700</v>
      </c>
      <c r="B7289" t="s">
        <v>377</v>
      </c>
      <c r="C7289" t="s">
        <v>185</v>
      </c>
      <c r="D7289">
        <v>36806</v>
      </c>
      <c r="E7289">
        <v>37690</v>
      </c>
      <c r="F7289">
        <v>36548</v>
      </c>
      <c r="G7289">
        <v>36486</v>
      </c>
      <c r="H7289">
        <v>37079</v>
      </c>
    </row>
    <row r="7290" spans="1:8">
      <c r="A7290" t="s">
        <v>1700</v>
      </c>
      <c r="B7290" t="s">
        <v>377</v>
      </c>
      <c r="C7290" t="s">
        <v>186</v>
      </c>
      <c r="D7290">
        <v>0</v>
      </c>
      <c r="E7290">
        <v>0</v>
      </c>
      <c r="F7290">
        <v>0</v>
      </c>
      <c r="G7290">
        <v>0</v>
      </c>
      <c r="H7290">
        <v>0</v>
      </c>
    </row>
    <row r="7291" spans="1:8">
      <c r="A7291" t="s">
        <v>1700</v>
      </c>
      <c r="B7291" t="s">
        <v>377</v>
      </c>
      <c r="C7291" t="s">
        <v>187</v>
      </c>
      <c r="D7291">
        <v>0</v>
      </c>
      <c r="E7291">
        <v>0</v>
      </c>
      <c r="F7291">
        <v>0</v>
      </c>
      <c r="G7291">
        <v>0</v>
      </c>
      <c r="H7291">
        <v>0</v>
      </c>
    </row>
    <row r="7292" spans="1:8">
      <c r="A7292" t="s">
        <v>1700</v>
      </c>
      <c r="B7292" t="s">
        <v>377</v>
      </c>
      <c r="C7292" t="s">
        <v>1706</v>
      </c>
      <c r="D7292">
        <v>2263</v>
      </c>
      <c r="E7292">
        <v>2290</v>
      </c>
      <c r="F7292">
        <v>2290</v>
      </c>
      <c r="G7292">
        <v>2270</v>
      </c>
      <c r="H7292">
        <v>2270</v>
      </c>
    </row>
    <row r="7293" spans="1:8">
      <c r="A7293" t="s">
        <v>1700</v>
      </c>
      <c r="B7293" t="s">
        <v>377</v>
      </c>
      <c r="C7293" t="s">
        <v>188</v>
      </c>
      <c r="D7293">
        <v>209906</v>
      </c>
      <c r="E7293">
        <v>214973</v>
      </c>
      <c r="F7293">
        <v>211983</v>
      </c>
      <c r="G7293">
        <v>192111</v>
      </c>
      <c r="H7293">
        <v>205045</v>
      </c>
    </row>
    <row r="7294" spans="1:8">
      <c r="A7294" t="s">
        <v>1700</v>
      </c>
      <c r="B7294" t="s">
        <v>377</v>
      </c>
      <c r="C7294" t="s">
        <v>189</v>
      </c>
      <c r="D7294">
        <v>0</v>
      </c>
      <c r="E7294">
        <v>0</v>
      </c>
      <c r="F7294">
        <v>0</v>
      </c>
      <c r="G7294">
        <v>0</v>
      </c>
      <c r="H7294">
        <v>0</v>
      </c>
    </row>
    <row r="7295" spans="1:8">
      <c r="A7295" t="s">
        <v>1700</v>
      </c>
      <c r="B7295" t="s">
        <v>377</v>
      </c>
      <c r="C7295" t="s">
        <v>190</v>
      </c>
      <c r="D7295">
        <v>0</v>
      </c>
      <c r="E7295">
        <v>0</v>
      </c>
      <c r="F7295">
        <v>0</v>
      </c>
      <c r="G7295">
        <v>0</v>
      </c>
      <c r="H7295">
        <v>0</v>
      </c>
    </row>
    <row r="7296" spans="1:8">
      <c r="A7296" t="s">
        <v>1700</v>
      </c>
      <c r="B7296" t="s">
        <v>377</v>
      </c>
      <c r="C7296" t="s">
        <v>191</v>
      </c>
      <c r="D7296">
        <v>0</v>
      </c>
      <c r="E7296">
        <v>0</v>
      </c>
      <c r="F7296">
        <v>0</v>
      </c>
      <c r="G7296">
        <v>0</v>
      </c>
      <c r="H7296">
        <v>0</v>
      </c>
    </row>
    <row r="7297" spans="1:8">
      <c r="A7297" t="s">
        <v>1700</v>
      </c>
      <c r="B7297" t="s">
        <v>377</v>
      </c>
      <c r="C7297" t="s">
        <v>192</v>
      </c>
      <c r="D7297">
        <v>80598</v>
      </c>
      <c r="E7297">
        <v>83869.8</v>
      </c>
      <c r="F7297">
        <v>87338.2</v>
      </c>
      <c r="G7297">
        <v>88337.7</v>
      </c>
      <c r="H7297">
        <v>99673.3</v>
      </c>
    </row>
    <row r="7298" spans="1:8">
      <c r="A7298" t="s">
        <v>1700</v>
      </c>
      <c r="B7298" t="s">
        <v>377</v>
      </c>
      <c r="C7298" t="s">
        <v>193</v>
      </c>
      <c r="D7298">
        <v>73973</v>
      </c>
      <c r="E7298">
        <v>75433</v>
      </c>
      <c r="F7298">
        <v>76819</v>
      </c>
      <c r="G7298">
        <v>75928</v>
      </c>
      <c r="H7298">
        <v>82986</v>
      </c>
    </row>
    <row r="7299" spans="1:8">
      <c r="A7299" t="s">
        <v>1700</v>
      </c>
      <c r="B7299" t="s">
        <v>377</v>
      </c>
      <c r="C7299" t="s">
        <v>194</v>
      </c>
      <c r="D7299">
        <v>0</v>
      </c>
      <c r="E7299">
        <v>0</v>
      </c>
      <c r="F7299">
        <v>0</v>
      </c>
      <c r="G7299">
        <v>0</v>
      </c>
      <c r="H7299">
        <v>0</v>
      </c>
    </row>
    <row r="7300" spans="1:8">
      <c r="A7300" t="s">
        <v>1700</v>
      </c>
      <c r="B7300" t="s">
        <v>377</v>
      </c>
      <c r="C7300" t="s">
        <v>195</v>
      </c>
      <c r="D7300">
        <v>0</v>
      </c>
      <c r="E7300">
        <v>0</v>
      </c>
      <c r="F7300">
        <v>0</v>
      </c>
      <c r="G7300">
        <v>0</v>
      </c>
      <c r="H7300">
        <v>0</v>
      </c>
    </row>
    <row r="7301" spans="1:8">
      <c r="A7301" t="s">
        <v>1700</v>
      </c>
      <c r="B7301" t="s">
        <v>377</v>
      </c>
      <c r="C7301" t="s">
        <v>1707</v>
      </c>
      <c r="D7301">
        <v>0</v>
      </c>
      <c r="E7301">
        <v>0</v>
      </c>
      <c r="F7301">
        <v>0</v>
      </c>
      <c r="G7301">
        <v>0</v>
      </c>
      <c r="H7301">
        <v>0</v>
      </c>
    </row>
    <row r="7302" spans="1:8">
      <c r="A7302" t="s">
        <v>1700</v>
      </c>
      <c r="B7302" t="s">
        <v>377</v>
      </c>
      <c r="C7302" t="s">
        <v>196</v>
      </c>
      <c r="D7302">
        <v>0</v>
      </c>
      <c r="E7302">
        <v>0</v>
      </c>
      <c r="F7302">
        <v>0</v>
      </c>
      <c r="G7302">
        <v>0</v>
      </c>
      <c r="H7302">
        <v>0</v>
      </c>
    </row>
    <row r="7303" spans="1:8">
      <c r="A7303" t="s">
        <v>1700</v>
      </c>
      <c r="B7303" t="s">
        <v>377</v>
      </c>
      <c r="C7303" t="s">
        <v>197</v>
      </c>
      <c r="D7303">
        <v>29</v>
      </c>
      <c r="E7303">
        <v>29</v>
      </c>
      <c r="F7303">
        <v>29</v>
      </c>
      <c r="G7303">
        <v>29</v>
      </c>
      <c r="H7303">
        <v>29</v>
      </c>
    </row>
    <row r="7304" spans="1:8">
      <c r="A7304" t="s">
        <v>1700</v>
      </c>
      <c r="B7304" t="s">
        <v>377</v>
      </c>
      <c r="C7304" t="s">
        <v>198</v>
      </c>
      <c r="D7304">
        <v>29</v>
      </c>
      <c r="E7304">
        <v>29</v>
      </c>
      <c r="F7304">
        <v>29</v>
      </c>
      <c r="G7304">
        <v>29</v>
      </c>
      <c r="H7304">
        <v>29</v>
      </c>
    </row>
    <row r="7305" spans="1:8">
      <c r="A7305" t="s">
        <v>1700</v>
      </c>
      <c r="B7305" t="s">
        <v>377</v>
      </c>
      <c r="C7305" t="s">
        <v>199</v>
      </c>
      <c r="D7305">
        <v>29</v>
      </c>
      <c r="E7305">
        <v>29</v>
      </c>
      <c r="F7305">
        <v>29</v>
      </c>
      <c r="G7305">
        <v>29</v>
      </c>
      <c r="H7305">
        <v>29</v>
      </c>
    </row>
    <row r="7306" spans="1:8">
      <c r="A7306" t="s">
        <v>1700</v>
      </c>
      <c r="B7306" t="s">
        <v>377</v>
      </c>
      <c r="C7306" t="s">
        <v>200</v>
      </c>
      <c r="D7306">
        <v>49</v>
      </c>
      <c r="E7306">
        <v>6</v>
      </c>
      <c r="F7306">
        <v>9</v>
      </c>
      <c r="G7306">
        <v>17</v>
      </c>
      <c r="H7306">
        <v>9</v>
      </c>
    </row>
    <row r="7307" spans="1:8">
      <c r="A7307" t="s">
        <v>1700</v>
      </c>
      <c r="B7307" t="s">
        <v>377</v>
      </c>
      <c r="C7307" t="s">
        <v>201</v>
      </c>
      <c r="D7307">
        <v>4401</v>
      </c>
      <c r="E7307">
        <v>5663</v>
      </c>
      <c r="F7307">
        <v>5539</v>
      </c>
      <c r="G7307">
        <v>5107</v>
      </c>
      <c r="H7307">
        <v>5357</v>
      </c>
    </row>
    <row r="7308" spans="1:8">
      <c r="A7308" t="s">
        <v>1700</v>
      </c>
      <c r="B7308" t="s">
        <v>377</v>
      </c>
      <c r="C7308" t="s">
        <v>202</v>
      </c>
      <c r="D7308">
        <v>1351</v>
      </c>
      <c r="E7308">
        <v>542</v>
      </c>
      <c r="F7308">
        <v>392</v>
      </c>
      <c r="G7308">
        <v>394</v>
      </c>
      <c r="H7308">
        <v>382</v>
      </c>
    </row>
    <row r="7309" spans="1:8">
      <c r="A7309" t="s">
        <v>1700</v>
      </c>
      <c r="B7309" t="s">
        <v>377</v>
      </c>
      <c r="C7309" t="s">
        <v>203</v>
      </c>
      <c r="D7309">
        <v>9603</v>
      </c>
      <c r="E7309">
        <v>10780</v>
      </c>
      <c r="F7309">
        <v>10712</v>
      </c>
      <c r="G7309">
        <v>9577</v>
      </c>
      <c r="H7309">
        <v>9343</v>
      </c>
    </row>
    <row r="7310" spans="1:8">
      <c r="A7310" t="s">
        <v>1700</v>
      </c>
      <c r="B7310" t="s">
        <v>377</v>
      </c>
      <c r="C7310" t="s">
        <v>204</v>
      </c>
      <c r="D7310">
        <v>15404</v>
      </c>
      <c r="E7310">
        <v>16992</v>
      </c>
      <c r="F7310">
        <v>16652</v>
      </c>
      <c r="G7310">
        <v>15095</v>
      </c>
      <c r="H7310">
        <v>15091</v>
      </c>
    </row>
    <row r="7311" spans="1:8">
      <c r="A7311" t="s">
        <v>1700</v>
      </c>
      <c r="B7311" t="s">
        <v>377</v>
      </c>
      <c r="C7311" t="s">
        <v>205</v>
      </c>
      <c r="D7311">
        <v>15404</v>
      </c>
      <c r="E7311">
        <v>16992</v>
      </c>
      <c r="F7311">
        <v>16652</v>
      </c>
      <c r="G7311">
        <v>15095</v>
      </c>
      <c r="H7311">
        <v>15091</v>
      </c>
    </row>
    <row r="7312" spans="1:8">
      <c r="A7312" t="s">
        <v>1700</v>
      </c>
      <c r="B7312" t="s">
        <v>377</v>
      </c>
      <c r="C7312" t="s">
        <v>1708</v>
      </c>
      <c r="D7312">
        <v>0</v>
      </c>
      <c r="E7312">
        <v>0</v>
      </c>
      <c r="F7312">
        <v>0</v>
      </c>
      <c r="G7312">
        <v>0</v>
      </c>
      <c r="H7312">
        <v>0</v>
      </c>
    </row>
    <row r="7313" spans="1:8">
      <c r="A7313" t="s">
        <v>1700</v>
      </c>
      <c r="B7313" t="s">
        <v>377</v>
      </c>
      <c r="C7313" t="s">
        <v>1709</v>
      </c>
      <c r="D7313">
        <v>505</v>
      </c>
      <c r="E7313">
        <v>504</v>
      </c>
      <c r="F7313">
        <v>504</v>
      </c>
      <c r="G7313">
        <v>504</v>
      </c>
      <c r="H7313">
        <v>504</v>
      </c>
    </row>
    <row r="7314" spans="1:8">
      <c r="A7314" t="s">
        <v>1700</v>
      </c>
      <c r="B7314" t="s">
        <v>377</v>
      </c>
      <c r="C7314" t="s">
        <v>206</v>
      </c>
      <c r="D7314">
        <v>0</v>
      </c>
      <c r="E7314">
        <v>0</v>
      </c>
      <c r="F7314">
        <v>0</v>
      </c>
      <c r="G7314">
        <v>0</v>
      </c>
      <c r="H7314">
        <v>0</v>
      </c>
    </row>
    <row r="7315" spans="1:8">
      <c r="A7315" t="s">
        <v>1700</v>
      </c>
      <c r="B7315" t="s">
        <v>377</v>
      </c>
      <c r="C7315" t="s">
        <v>207</v>
      </c>
      <c r="D7315">
        <v>13015</v>
      </c>
      <c r="E7315">
        <v>12328</v>
      </c>
      <c r="F7315">
        <v>13011</v>
      </c>
      <c r="G7315">
        <v>10768</v>
      </c>
      <c r="H7315">
        <v>9065</v>
      </c>
    </row>
    <row r="7316" spans="1:8">
      <c r="A7316" t="s">
        <v>1700</v>
      </c>
      <c r="B7316" t="s">
        <v>377</v>
      </c>
      <c r="C7316" t="s">
        <v>208</v>
      </c>
      <c r="D7316">
        <v>0</v>
      </c>
      <c r="E7316">
        <v>0</v>
      </c>
      <c r="F7316">
        <v>0</v>
      </c>
      <c r="G7316">
        <v>0</v>
      </c>
      <c r="H7316">
        <v>0</v>
      </c>
    </row>
    <row r="7317" spans="1:8">
      <c r="A7317" t="s">
        <v>1700</v>
      </c>
      <c r="B7317" t="s">
        <v>377</v>
      </c>
      <c r="C7317" t="s">
        <v>209</v>
      </c>
      <c r="D7317">
        <v>13015</v>
      </c>
      <c r="E7317">
        <v>12328</v>
      </c>
      <c r="F7317">
        <v>13011</v>
      </c>
      <c r="G7317">
        <v>10768</v>
      </c>
      <c r="H7317">
        <v>9065</v>
      </c>
    </row>
    <row r="7318" spans="1:8">
      <c r="A7318" t="s">
        <v>1700</v>
      </c>
      <c r="B7318" t="s">
        <v>377</v>
      </c>
      <c r="C7318" t="s">
        <v>210</v>
      </c>
      <c r="D7318">
        <v>0</v>
      </c>
      <c r="E7318">
        <v>0</v>
      </c>
      <c r="F7318">
        <v>0</v>
      </c>
      <c r="G7318">
        <v>0</v>
      </c>
      <c r="H7318">
        <v>0</v>
      </c>
    </row>
    <row r="7319" spans="1:8">
      <c r="A7319" t="s">
        <v>1700</v>
      </c>
      <c r="B7319" t="s">
        <v>377</v>
      </c>
      <c r="C7319" t="s">
        <v>211</v>
      </c>
      <c r="D7319">
        <v>0</v>
      </c>
      <c r="E7319">
        <v>0</v>
      </c>
      <c r="F7319">
        <v>0</v>
      </c>
      <c r="G7319">
        <v>0</v>
      </c>
      <c r="H7319">
        <v>0</v>
      </c>
    </row>
    <row r="7320" spans="1:8">
      <c r="A7320" t="s">
        <v>1700</v>
      </c>
      <c r="B7320" t="s">
        <v>377</v>
      </c>
      <c r="C7320" t="s">
        <v>212</v>
      </c>
      <c r="D7320">
        <v>0</v>
      </c>
      <c r="E7320">
        <v>0</v>
      </c>
      <c r="F7320">
        <v>0</v>
      </c>
      <c r="G7320">
        <v>0</v>
      </c>
      <c r="H7320">
        <v>0</v>
      </c>
    </row>
    <row r="7321" spans="1:8">
      <c r="A7321" t="s">
        <v>1700</v>
      </c>
      <c r="B7321" t="s">
        <v>377</v>
      </c>
      <c r="C7321" t="s">
        <v>213</v>
      </c>
      <c r="D7321">
        <v>0</v>
      </c>
      <c r="E7321">
        <v>0</v>
      </c>
      <c r="F7321">
        <v>0</v>
      </c>
      <c r="G7321">
        <v>0</v>
      </c>
      <c r="H7321">
        <v>0</v>
      </c>
    </row>
    <row r="7322" spans="1:8">
      <c r="A7322" t="s">
        <v>1700</v>
      </c>
      <c r="B7322" t="s">
        <v>377</v>
      </c>
      <c r="C7322" t="s">
        <v>214</v>
      </c>
      <c r="D7322">
        <v>0</v>
      </c>
      <c r="E7322">
        <v>0</v>
      </c>
      <c r="F7322">
        <v>0</v>
      </c>
      <c r="G7322">
        <v>0</v>
      </c>
      <c r="H7322">
        <v>0</v>
      </c>
    </row>
    <row r="7323" spans="1:8">
      <c r="A7323" t="s">
        <v>1700</v>
      </c>
      <c r="B7323" t="s">
        <v>377</v>
      </c>
      <c r="C7323" t="s">
        <v>215</v>
      </c>
      <c r="D7323">
        <v>3710</v>
      </c>
      <c r="E7323">
        <v>3552</v>
      </c>
      <c r="F7323">
        <v>3792</v>
      </c>
      <c r="G7323">
        <v>3092</v>
      </c>
      <c r="H7323">
        <v>3517</v>
      </c>
    </row>
    <row r="7324" spans="1:8">
      <c r="A7324" t="s">
        <v>1700</v>
      </c>
      <c r="B7324" t="s">
        <v>377</v>
      </c>
      <c r="C7324" t="s">
        <v>216</v>
      </c>
      <c r="D7324">
        <v>3710</v>
      </c>
      <c r="E7324">
        <v>3552</v>
      </c>
      <c r="F7324">
        <v>3792</v>
      </c>
      <c r="G7324">
        <v>3092</v>
      </c>
      <c r="H7324">
        <v>3517</v>
      </c>
    </row>
    <row r="7325" spans="1:8">
      <c r="A7325" t="s">
        <v>1700</v>
      </c>
      <c r="B7325" t="s">
        <v>377</v>
      </c>
      <c r="C7325" t="s">
        <v>217</v>
      </c>
      <c r="D7325">
        <v>3710</v>
      </c>
      <c r="E7325">
        <v>3552</v>
      </c>
      <c r="F7325">
        <v>3792</v>
      </c>
      <c r="G7325">
        <v>3092</v>
      </c>
      <c r="H7325">
        <v>3517</v>
      </c>
    </row>
    <row r="7326" spans="1:8">
      <c r="A7326" t="s">
        <v>1700</v>
      </c>
      <c r="B7326" t="s">
        <v>377</v>
      </c>
      <c r="C7326" t="s">
        <v>218</v>
      </c>
      <c r="D7326">
        <v>44</v>
      </c>
      <c r="E7326">
        <v>44</v>
      </c>
      <c r="F7326">
        <v>78</v>
      </c>
      <c r="G7326">
        <v>58</v>
      </c>
      <c r="H7326">
        <v>46</v>
      </c>
    </row>
    <row r="7327" spans="1:8">
      <c r="A7327" t="s">
        <v>1700</v>
      </c>
      <c r="B7327" t="s">
        <v>377</v>
      </c>
      <c r="C7327" t="s">
        <v>219</v>
      </c>
      <c r="D7327">
        <v>8</v>
      </c>
      <c r="E7327">
        <v>1</v>
      </c>
      <c r="F7327">
        <v>1</v>
      </c>
      <c r="G7327">
        <v>0</v>
      </c>
      <c r="H7327">
        <v>4</v>
      </c>
    </row>
    <row r="7328" spans="1:8">
      <c r="A7328" t="s">
        <v>1700</v>
      </c>
      <c r="B7328" t="s">
        <v>377</v>
      </c>
      <c r="C7328" t="s">
        <v>220</v>
      </c>
      <c r="D7328">
        <v>433</v>
      </c>
      <c r="E7328">
        <v>436</v>
      </c>
      <c r="F7328">
        <v>570</v>
      </c>
      <c r="G7328">
        <v>608</v>
      </c>
      <c r="H7328">
        <v>429</v>
      </c>
    </row>
    <row r="7329" spans="1:8">
      <c r="A7329" t="s">
        <v>1700</v>
      </c>
      <c r="B7329" t="s">
        <v>377</v>
      </c>
      <c r="C7329" t="s">
        <v>221</v>
      </c>
      <c r="D7329">
        <v>485</v>
      </c>
      <c r="E7329">
        <v>481</v>
      </c>
      <c r="F7329">
        <v>649</v>
      </c>
      <c r="G7329">
        <v>665</v>
      </c>
      <c r="H7329">
        <v>479</v>
      </c>
    </row>
    <row r="7330" spans="1:8">
      <c r="A7330" t="s">
        <v>1700</v>
      </c>
      <c r="B7330" t="s">
        <v>377</v>
      </c>
      <c r="C7330" t="s">
        <v>222</v>
      </c>
      <c r="D7330">
        <v>485</v>
      </c>
      <c r="E7330">
        <v>481</v>
      </c>
      <c r="F7330">
        <v>649</v>
      </c>
      <c r="G7330">
        <v>665</v>
      </c>
      <c r="H7330">
        <v>479</v>
      </c>
    </row>
    <row r="7331" spans="1:8">
      <c r="A7331" t="s">
        <v>1700</v>
      </c>
      <c r="B7331" t="s">
        <v>377</v>
      </c>
      <c r="C7331" t="s">
        <v>223</v>
      </c>
      <c r="D7331">
        <v>0</v>
      </c>
      <c r="E7331">
        <v>0</v>
      </c>
      <c r="F7331">
        <v>0</v>
      </c>
      <c r="G7331">
        <v>0</v>
      </c>
      <c r="H7331">
        <v>0</v>
      </c>
    </row>
    <row r="7332" spans="1:8">
      <c r="A7332" t="s">
        <v>1700</v>
      </c>
      <c r="B7332" t="s">
        <v>377</v>
      </c>
      <c r="C7332" t="s">
        <v>224</v>
      </c>
      <c r="D7332">
        <v>31113</v>
      </c>
      <c r="E7332">
        <v>31505</v>
      </c>
      <c r="F7332">
        <v>29759</v>
      </c>
      <c r="G7332">
        <v>27170</v>
      </c>
      <c r="H7332">
        <v>27354</v>
      </c>
    </row>
    <row r="7333" spans="1:8">
      <c r="A7333" t="s">
        <v>1700</v>
      </c>
      <c r="B7333" t="s">
        <v>377</v>
      </c>
      <c r="C7333" t="s">
        <v>225</v>
      </c>
      <c r="D7333">
        <v>13863</v>
      </c>
      <c r="E7333">
        <v>13919</v>
      </c>
      <c r="F7333">
        <v>13375</v>
      </c>
      <c r="G7333">
        <v>12632</v>
      </c>
      <c r="H7333">
        <v>12847</v>
      </c>
    </row>
    <row r="7334" spans="1:8">
      <c r="A7334" t="s">
        <v>1700</v>
      </c>
      <c r="B7334" t="s">
        <v>377</v>
      </c>
      <c r="C7334" t="s">
        <v>226</v>
      </c>
      <c r="D7334">
        <v>31479</v>
      </c>
      <c r="E7334">
        <v>32913</v>
      </c>
      <c r="F7334">
        <v>31330</v>
      </c>
      <c r="G7334">
        <v>32299</v>
      </c>
      <c r="H7334">
        <v>32185</v>
      </c>
    </row>
    <row r="7335" spans="1:8">
      <c r="A7335" t="s">
        <v>1700</v>
      </c>
      <c r="B7335" t="s">
        <v>377</v>
      </c>
      <c r="C7335" t="s">
        <v>227</v>
      </c>
      <c r="D7335">
        <v>76454</v>
      </c>
      <c r="E7335">
        <v>78337</v>
      </c>
      <c r="F7335">
        <v>74463</v>
      </c>
      <c r="G7335">
        <v>72100</v>
      </c>
      <c r="H7335">
        <v>72385</v>
      </c>
    </row>
    <row r="7336" spans="1:8">
      <c r="A7336" t="s">
        <v>1700</v>
      </c>
      <c r="B7336" t="s">
        <v>377</v>
      </c>
      <c r="C7336" t="s">
        <v>228</v>
      </c>
      <c r="D7336">
        <v>76454</v>
      </c>
      <c r="E7336">
        <v>78337</v>
      </c>
      <c r="F7336">
        <v>74463</v>
      </c>
      <c r="G7336">
        <v>72100</v>
      </c>
      <c r="H7336">
        <v>72385</v>
      </c>
    </row>
    <row r="7337" spans="1:8">
      <c r="A7337" t="s">
        <v>1700</v>
      </c>
      <c r="B7337" t="s">
        <v>377</v>
      </c>
      <c r="C7337" t="s">
        <v>229</v>
      </c>
      <c r="D7337">
        <v>509</v>
      </c>
      <c r="E7337">
        <v>492</v>
      </c>
      <c r="F7337">
        <v>468</v>
      </c>
      <c r="G7337">
        <v>410</v>
      </c>
      <c r="H7337">
        <v>433</v>
      </c>
    </row>
    <row r="7338" spans="1:8">
      <c r="A7338" t="s">
        <v>1700</v>
      </c>
      <c r="B7338" t="s">
        <v>377</v>
      </c>
      <c r="C7338" t="s">
        <v>230</v>
      </c>
      <c r="D7338">
        <v>368</v>
      </c>
      <c r="E7338">
        <v>362</v>
      </c>
      <c r="F7338">
        <v>335</v>
      </c>
      <c r="G7338">
        <v>318</v>
      </c>
      <c r="H7338">
        <v>356</v>
      </c>
    </row>
    <row r="7339" spans="1:8">
      <c r="A7339" t="s">
        <v>1700</v>
      </c>
      <c r="B7339" t="s">
        <v>377</v>
      </c>
      <c r="C7339" t="s">
        <v>231</v>
      </c>
      <c r="D7339">
        <v>877</v>
      </c>
      <c r="E7339">
        <v>854</v>
      </c>
      <c r="F7339">
        <v>802</v>
      </c>
      <c r="G7339">
        <v>727</v>
      </c>
      <c r="H7339">
        <v>789</v>
      </c>
    </row>
    <row r="7340" spans="1:8">
      <c r="A7340" t="s">
        <v>1700</v>
      </c>
      <c r="B7340" t="s">
        <v>377</v>
      </c>
      <c r="C7340" t="s">
        <v>232</v>
      </c>
      <c r="D7340">
        <v>877</v>
      </c>
      <c r="E7340">
        <v>854</v>
      </c>
      <c r="F7340">
        <v>802</v>
      </c>
      <c r="G7340">
        <v>727</v>
      </c>
      <c r="H7340">
        <v>789</v>
      </c>
    </row>
    <row r="7341" spans="1:8">
      <c r="A7341" t="s">
        <v>1700</v>
      </c>
      <c r="B7341" t="s">
        <v>377</v>
      </c>
      <c r="C7341" t="s">
        <v>233</v>
      </c>
      <c r="D7341">
        <v>0</v>
      </c>
      <c r="E7341">
        <v>0</v>
      </c>
      <c r="F7341">
        <v>0</v>
      </c>
      <c r="G7341">
        <v>0</v>
      </c>
      <c r="H7341">
        <v>0</v>
      </c>
    </row>
    <row r="7342" spans="1:8">
      <c r="A7342" t="s">
        <v>1700</v>
      </c>
      <c r="B7342" t="s">
        <v>377</v>
      </c>
      <c r="C7342" t="s">
        <v>234</v>
      </c>
      <c r="D7342">
        <v>84027</v>
      </c>
      <c r="E7342">
        <v>84646</v>
      </c>
      <c r="F7342">
        <v>84552</v>
      </c>
      <c r="G7342">
        <v>71631</v>
      </c>
      <c r="H7342">
        <v>78133</v>
      </c>
    </row>
    <row r="7343" spans="1:8">
      <c r="A7343" t="s">
        <v>1700</v>
      </c>
      <c r="B7343" t="s">
        <v>377</v>
      </c>
      <c r="C7343" t="s">
        <v>235</v>
      </c>
      <c r="D7343">
        <v>1602</v>
      </c>
      <c r="E7343">
        <v>1616</v>
      </c>
      <c r="F7343">
        <v>1632</v>
      </c>
      <c r="G7343">
        <v>1642</v>
      </c>
      <c r="H7343">
        <v>1655</v>
      </c>
    </row>
    <row r="7344" spans="1:8">
      <c r="A7344" t="s">
        <v>1700</v>
      </c>
      <c r="B7344" t="s">
        <v>377</v>
      </c>
      <c r="C7344" t="s">
        <v>236</v>
      </c>
      <c r="D7344">
        <v>911</v>
      </c>
      <c r="E7344">
        <v>930</v>
      </c>
      <c r="F7344">
        <v>932</v>
      </c>
      <c r="G7344">
        <v>939</v>
      </c>
      <c r="H7344">
        <v>929</v>
      </c>
    </row>
    <row r="7345" spans="1:8">
      <c r="A7345" t="s">
        <v>1700</v>
      </c>
      <c r="B7345" t="s">
        <v>377</v>
      </c>
      <c r="C7345" t="s">
        <v>237</v>
      </c>
      <c r="D7345">
        <v>86539</v>
      </c>
      <c r="E7345">
        <v>87191</v>
      </c>
      <c r="F7345">
        <v>87116</v>
      </c>
      <c r="G7345">
        <v>74212</v>
      </c>
      <c r="H7345">
        <v>80717</v>
      </c>
    </row>
    <row r="7346" spans="1:8">
      <c r="A7346" t="s">
        <v>1700</v>
      </c>
      <c r="B7346" t="s">
        <v>377</v>
      </c>
      <c r="C7346" t="s">
        <v>238</v>
      </c>
      <c r="D7346">
        <v>86539</v>
      </c>
      <c r="E7346">
        <v>87191</v>
      </c>
      <c r="F7346">
        <v>87116</v>
      </c>
      <c r="G7346">
        <v>74212</v>
      </c>
      <c r="H7346">
        <v>80717</v>
      </c>
    </row>
    <row r="7347" spans="1:8">
      <c r="A7347" t="s">
        <v>1700</v>
      </c>
      <c r="B7347" t="s">
        <v>377</v>
      </c>
      <c r="C7347" t="s">
        <v>239</v>
      </c>
      <c r="D7347">
        <v>80448</v>
      </c>
      <c r="E7347">
        <v>81035</v>
      </c>
      <c r="F7347">
        <v>80890</v>
      </c>
      <c r="G7347">
        <v>68877</v>
      </c>
      <c r="H7347">
        <v>74868</v>
      </c>
    </row>
    <row r="7348" spans="1:8">
      <c r="A7348" t="s">
        <v>1700</v>
      </c>
      <c r="B7348" t="s">
        <v>377</v>
      </c>
      <c r="C7348" t="s">
        <v>240</v>
      </c>
      <c r="D7348">
        <v>0</v>
      </c>
      <c r="E7348">
        <v>0</v>
      </c>
      <c r="F7348">
        <v>0</v>
      </c>
      <c r="G7348">
        <v>0</v>
      </c>
      <c r="H7348">
        <v>0</v>
      </c>
    </row>
    <row r="7349" spans="1:8">
      <c r="A7349" t="s">
        <v>1700</v>
      </c>
      <c r="B7349" t="s">
        <v>377</v>
      </c>
      <c r="C7349" t="s">
        <v>241</v>
      </c>
      <c r="D7349">
        <v>0</v>
      </c>
      <c r="E7349">
        <v>0</v>
      </c>
      <c r="F7349">
        <v>0</v>
      </c>
      <c r="G7349">
        <v>0</v>
      </c>
      <c r="H7349">
        <v>0</v>
      </c>
    </row>
    <row r="7350" spans="1:8">
      <c r="A7350" t="s">
        <v>1700</v>
      </c>
      <c r="B7350" t="s">
        <v>377</v>
      </c>
      <c r="C7350" t="s">
        <v>242</v>
      </c>
      <c r="D7350">
        <v>194</v>
      </c>
      <c r="E7350">
        <v>187</v>
      </c>
      <c r="F7350">
        <v>192</v>
      </c>
      <c r="G7350">
        <v>178</v>
      </c>
      <c r="H7350">
        <v>299</v>
      </c>
    </row>
    <row r="7351" spans="1:8">
      <c r="A7351" t="s">
        <v>1700</v>
      </c>
      <c r="B7351" t="s">
        <v>377</v>
      </c>
      <c r="C7351" t="s">
        <v>243</v>
      </c>
      <c r="D7351">
        <v>9356</v>
      </c>
      <c r="E7351">
        <v>10450</v>
      </c>
      <c r="F7351">
        <v>10459</v>
      </c>
      <c r="G7351">
        <v>9330</v>
      </c>
      <c r="H7351">
        <v>9641</v>
      </c>
    </row>
    <row r="7352" spans="1:8">
      <c r="A7352" t="s">
        <v>1700</v>
      </c>
      <c r="B7352" t="s">
        <v>377</v>
      </c>
      <c r="C7352" t="s">
        <v>244</v>
      </c>
      <c r="D7352">
        <v>26738</v>
      </c>
      <c r="E7352">
        <v>22213</v>
      </c>
      <c r="F7352">
        <v>26276</v>
      </c>
      <c r="G7352">
        <v>26883</v>
      </c>
      <c r="H7352">
        <v>33120</v>
      </c>
    </row>
    <row r="7353" spans="1:8">
      <c r="A7353" t="s">
        <v>1700</v>
      </c>
      <c r="B7353" t="s">
        <v>377</v>
      </c>
      <c r="C7353" t="s">
        <v>1710</v>
      </c>
      <c r="D7353">
        <v>1635</v>
      </c>
      <c r="E7353">
        <v>1262</v>
      </c>
      <c r="F7353">
        <v>1662</v>
      </c>
      <c r="G7353">
        <v>1643</v>
      </c>
      <c r="H7353">
        <v>1643</v>
      </c>
    </row>
    <row r="7354" spans="1:8">
      <c r="A7354" t="s">
        <v>1700</v>
      </c>
      <c r="B7354" t="s">
        <v>377</v>
      </c>
      <c r="C7354" t="s">
        <v>245</v>
      </c>
      <c r="D7354">
        <v>9790</v>
      </c>
      <c r="E7354">
        <v>10230</v>
      </c>
      <c r="F7354">
        <v>10148</v>
      </c>
      <c r="G7354">
        <v>9595</v>
      </c>
      <c r="H7354">
        <v>9377</v>
      </c>
    </row>
    <row r="7355" spans="1:8">
      <c r="A7355" t="s">
        <v>1700</v>
      </c>
      <c r="B7355" t="s">
        <v>377</v>
      </c>
      <c r="C7355" t="s">
        <v>246</v>
      </c>
      <c r="D7355">
        <v>7556</v>
      </c>
      <c r="E7355">
        <v>8391</v>
      </c>
      <c r="F7355">
        <v>8291</v>
      </c>
      <c r="G7355">
        <v>7644</v>
      </c>
      <c r="H7355">
        <v>7679</v>
      </c>
    </row>
    <row r="7356" spans="1:8">
      <c r="A7356" t="s">
        <v>1700</v>
      </c>
      <c r="B7356" t="s">
        <v>377</v>
      </c>
      <c r="C7356" t="s">
        <v>247</v>
      </c>
      <c r="D7356">
        <v>53633</v>
      </c>
      <c r="E7356">
        <v>51471</v>
      </c>
      <c r="F7356">
        <v>55366</v>
      </c>
      <c r="G7356">
        <v>53630</v>
      </c>
      <c r="H7356">
        <v>60116</v>
      </c>
    </row>
    <row r="7357" spans="1:8">
      <c r="A7357" t="s">
        <v>1700</v>
      </c>
      <c r="B7357" t="s">
        <v>377</v>
      </c>
      <c r="C7357" t="s">
        <v>248</v>
      </c>
      <c r="D7357">
        <v>39.700000000000003</v>
      </c>
      <c r="E7357">
        <v>38</v>
      </c>
      <c r="F7357">
        <v>40.700000000000003</v>
      </c>
      <c r="G7357">
        <v>38.9</v>
      </c>
      <c r="H7357">
        <v>43.3</v>
      </c>
    </row>
    <row r="7358" spans="1:8">
      <c r="A7358" t="s">
        <v>1700</v>
      </c>
      <c r="B7358" t="s">
        <v>377</v>
      </c>
      <c r="C7358" t="s">
        <v>249</v>
      </c>
      <c r="D7358">
        <v>26895</v>
      </c>
      <c r="E7358">
        <v>29258</v>
      </c>
      <c r="F7358">
        <v>29090</v>
      </c>
      <c r="G7358">
        <v>26747</v>
      </c>
      <c r="H7358">
        <v>26996</v>
      </c>
    </row>
    <row r="7359" spans="1:8">
      <c r="A7359" t="s">
        <v>1700</v>
      </c>
      <c r="B7359" t="s">
        <v>377</v>
      </c>
      <c r="C7359" t="s">
        <v>250</v>
      </c>
      <c r="D7359">
        <v>53633</v>
      </c>
      <c r="E7359">
        <v>51471</v>
      </c>
      <c r="F7359">
        <v>55366</v>
      </c>
      <c r="G7359">
        <v>53630</v>
      </c>
      <c r="H7359">
        <v>60116</v>
      </c>
    </row>
    <row r="7360" spans="1:8">
      <c r="A7360" t="s">
        <v>1700</v>
      </c>
      <c r="B7360" t="s">
        <v>377</v>
      </c>
      <c r="C7360" t="s">
        <v>251</v>
      </c>
      <c r="D7360">
        <v>104493</v>
      </c>
      <c r="E7360">
        <v>105195</v>
      </c>
      <c r="F7360">
        <v>113890</v>
      </c>
      <c r="G7360">
        <v>103052</v>
      </c>
      <c r="H7360">
        <v>102957</v>
      </c>
    </row>
    <row r="7361" spans="1:8">
      <c r="A7361" t="s">
        <v>1700</v>
      </c>
      <c r="B7361" t="s">
        <v>377</v>
      </c>
      <c r="C7361" t="s">
        <v>252</v>
      </c>
      <c r="D7361">
        <v>104493</v>
      </c>
      <c r="E7361">
        <v>105195</v>
      </c>
      <c r="F7361">
        <v>113890</v>
      </c>
      <c r="G7361">
        <v>103052</v>
      </c>
      <c r="H7361">
        <v>102957</v>
      </c>
    </row>
    <row r="7362" spans="1:8">
      <c r="A7362" t="s">
        <v>1700</v>
      </c>
      <c r="B7362" t="s">
        <v>377</v>
      </c>
      <c r="C7362" t="s">
        <v>1711</v>
      </c>
      <c r="D7362">
        <v>1249</v>
      </c>
      <c r="E7362">
        <v>1251</v>
      </c>
      <c r="F7362">
        <v>1250</v>
      </c>
      <c r="G7362">
        <v>1248</v>
      </c>
      <c r="H7362">
        <v>1248</v>
      </c>
    </row>
    <row r="7363" spans="1:8">
      <c r="A7363" t="s">
        <v>1700</v>
      </c>
      <c r="B7363" t="s">
        <v>377</v>
      </c>
      <c r="C7363" t="s">
        <v>253</v>
      </c>
      <c r="D7363">
        <v>0</v>
      </c>
      <c r="E7363">
        <v>0</v>
      </c>
      <c r="F7363">
        <v>0</v>
      </c>
      <c r="G7363">
        <v>0</v>
      </c>
      <c r="H7363">
        <v>0</v>
      </c>
    </row>
    <row r="7364" spans="1:8">
      <c r="A7364" t="s">
        <v>1700</v>
      </c>
      <c r="B7364" t="s">
        <v>377</v>
      </c>
      <c r="C7364" t="s">
        <v>1712</v>
      </c>
      <c r="D7364">
        <v>0</v>
      </c>
      <c r="E7364">
        <v>0</v>
      </c>
      <c r="F7364">
        <v>0</v>
      </c>
      <c r="G7364">
        <v>0</v>
      </c>
      <c r="H7364">
        <v>0</v>
      </c>
    </row>
    <row r="7365" spans="1:8">
      <c r="A7365" t="s">
        <v>1700</v>
      </c>
      <c r="B7365" t="s">
        <v>377</v>
      </c>
      <c r="C7365" t="s">
        <v>1713</v>
      </c>
      <c r="D7365">
        <v>30</v>
      </c>
      <c r="E7365">
        <v>30</v>
      </c>
      <c r="F7365">
        <v>29</v>
      </c>
      <c r="G7365">
        <v>26</v>
      </c>
      <c r="H7365">
        <v>27</v>
      </c>
    </row>
    <row r="7366" spans="1:8">
      <c r="A7366" t="s">
        <v>1700</v>
      </c>
      <c r="B7366" t="s">
        <v>377</v>
      </c>
      <c r="C7366" t="s">
        <v>1714</v>
      </c>
      <c r="D7366">
        <v>0</v>
      </c>
      <c r="E7366">
        <v>0</v>
      </c>
      <c r="F7366">
        <v>0</v>
      </c>
      <c r="G7366">
        <v>0</v>
      </c>
      <c r="H7366">
        <v>230</v>
      </c>
    </row>
    <row r="7367" spans="1:8">
      <c r="A7367" t="s">
        <v>1700</v>
      </c>
      <c r="B7367" t="s">
        <v>377</v>
      </c>
      <c r="C7367" t="s">
        <v>254</v>
      </c>
      <c r="D7367">
        <v>30</v>
      </c>
      <c r="E7367">
        <v>30</v>
      </c>
      <c r="F7367">
        <v>29</v>
      </c>
      <c r="G7367">
        <v>26</v>
      </c>
      <c r="H7367">
        <v>27</v>
      </c>
    </row>
    <row r="7368" spans="1:8">
      <c r="A7368" t="s">
        <v>1700</v>
      </c>
      <c r="B7368" t="s">
        <v>377</v>
      </c>
      <c r="C7368" t="s">
        <v>255</v>
      </c>
      <c r="D7368">
        <v>30</v>
      </c>
      <c r="E7368">
        <v>30</v>
      </c>
      <c r="F7368">
        <v>29</v>
      </c>
      <c r="G7368">
        <v>26</v>
      </c>
      <c r="H7368">
        <v>257</v>
      </c>
    </row>
    <row r="7369" spans="1:8">
      <c r="A7369" t="s">
        <v>1700</v>
      </c>
      <c r="B7369" t="s">
        <v>377</v>
      </c>
      <c r="C7369" t="s">
        <v>256</v>
      </c>
      <c r="D7369">
        <v>30</v>
      </c>
      <c r="E7369">
        <v>30</v>
      </c>
      <c r="F7369">
        <v>29</v>
      </c>
      <c r="G7369">
        <v>26</v>
      </c>
      <c r="H7369">
        <v>257</v>
      </c>
    </row>
    <row r="7370" spans="1:8">
      <c r="A7370" t="s">
        <v>1700</v>
      </c>
      <c r="B7370" t="s">
        <v>377</v>
      </c>
      <c r="C7370" t="s">
        <v>1715</v>
      </c>
      <c r="D7370">
        <v>0</v>
      </c>
      <c r="E7370">
        <v>0</v>
      </c>
      <c r="F7370">
        <v>0</v>
      </c>
      <c r="G7370">
        <v>0</v>
      </c>
      <c r="H7370">
        <v>0</v>
      </c>
    </row>
    <row r="7371" spans="1:8">
      <c r="A7371" t="s">
        <v>1700</v>
      </c>
      <c r="B7371" t="s">
        <v>377</v>
      </c>
      <c r="C7371" t="s">
        <v>257</v>
      </c>
      <c r="D7371">
        <v>6872</v>
      </c>
      <c r="E7371">
        <v>4022</v>
      </c>
      <c r="F7371">
        <v>3057</v>
      </c>
      <c r="G7371">
        <v>3730</v>
      </c>
      <c r="H7371">
        <v>3588</v>
      </c>
    </row>
    <row r="7372" spans="1:8">
      <c r="A7372" t="s">
        <v>1700</v>
      </c>
      <c r="B7372" t="s">
        <v>377</v>
      </c>
      <c r="C7372" t="s">
        <v>258</v>
      </c>
      <c r="D7372">
        <v>7947</v>
      </c>
      <c r="E7372">
        <v>5106</v>
      </c>
      <c r="F7372">
        <v>4285</v>
      </c>
      <c r="G7372">
        <v>4899</v>
      </c>
      <c r="H7372">
        <v>4827</v>
      </c>
    </row>
    <row r="7373" spans="1:8">
      <c r="A7373" t="s">
        <v>1700</v>
      </c>
      <c r="B7373" t="s">
        <v>377</v>
      </c>
      <c r="C7373" t="s">
        <v>259</v>
      </c>
      <c r="D7373">
        <v>7947</v>
      </c>
      <c r="E7373">
        <v>5106</v>
      </c>
      <c r="F7373">
        <v>4285</v>
      </c>
      <c r="G7373">
        <v>4899</v>
      </c>
      <c r="H7373">
        <v>4827</v>
      </c>
    </row>
    <row r="7374" spans="1:8">
      <c r="A7374" t="s">
        <v>1700</v>
      </c>
      <c r="B7374" t="s">
        <v>377</v>
      </c>
      <c r="C7374" t="s">
        <v>260</v>
      </c>
      <c r="D7374">
        <v>101859</v>
      </c>
      <c r="E7374">
        <v>103010</v>
      </c>
      <c r="F7374">
        <v>102874</v>
      </c>
      <c r="G7374">
        <v>89413</v>
      </c>
      <c r="H7374">
        <v>98385</v>
      </c>
    </row>
    <row r="7375" spans="1:8">
      <c r="A7375" t="s">
        <v>1700</v>
      </c>
      <c r="B7375" t="s">
        <v>377</v>
      </c>
      <c r="C7375" t="s">
        <v>261</v>
      </c>
      <c r="D7375">
        <v>11732</v>
      </c>
      <c r="E7375">
        <v>13298</v>
      </c>
      <c r="F7375">
        <v>13413</v>
      </c>
      <c r="G7375">
        <v>12210</v>
      </c>
      <c r="H7375">
        <v>12950</v>
      </c>
    </row>
    <row r="7376" spans="1:8">
      <c r="A7376" t="s">
        <v>1700</v>
      </c>
      <c r="B7376" t="s">
        <v>377</v>
      </c>
      <c r="C7376" t="s">
        <v>262</v>
      </c>
      <c r="D7376">
        <v>866</v>
      </c>
      <c r="E7376">
        <v>1711</v>
      </c>
      <c r="F7376">
        <v>205</v>
      </c>
      <c r="G7376">
        <v>261</v>
      </c>
      <c r="H7376">
        <v>516</v>
      </c>
    </row>
    <row r="7377" spans="1:8">
      <c r="A7377" t="s">
        <v>1700</v>
      </c>
      <c r="B7377" t="s">
        <v>377</v>
      </c>
      <c r="C7377" t="s">
        <v>1716</v>
      </c>
      <c r="D7377">
        <v>94</v>
      </c>
      <c r="E7377">
        <v>494</v>
      </c>
      <c r="F7377">
        <v>94</v>
      </c>
      <c r="G7377">
        <v>94</v>
      </c>
      <c r="H7377">
        <v>94</v>
      </c>
    </row>
    <row r="7378" spans="1:8">
      <c r="A7378" t="s">
        <v>1700</v>
      </c>
      <c r="B7378" t="s">
        <v>377</v>
      </c>
      <c r="C7378" t="s">
        <v>263</v>
      </c>
      <c r="D7378">
        <v>11060</v>
      </c>
      <c r="E7378">
        <v>7659</v>
      </c>
      <c r="F7378">
        <v>6811</v>
      </c>
      <c r="G7378">
        <v>7441</v>
      </c>
      <c r="H7378">
        <v>7106</v>
      </c>
    </row>
    <row r="7379" spans="1:8">
      <c r="A7379" t="s">
        <v>1700</v>
      </c>
      <c r="B7379" t="s">
        <v>377</v>
      </c>
      <c r="C7379" t="s">
        <v>264</v>
      </c>
      <c r="D7379">
        <v>33770</v>
      </c>
      <c r="E7379">
        <v>36687</v>
      </c>
      <c r="F7379">
        <v>35829</v>
      </c>
      <c r="G7379">
        <v>33492</v>
      </c>
      <c r="H7379">
        <v>29056</v>
      </c>
    </row>
    <row r="7380" spans="1:8">
      <c r="A7380" t="s">
        <v>1700</v>
      </c>
      <c r="B7380" t="s">
        <v>377</v>
      </c>
      <c r="C7380" t="s">
        <v>265</v>
      </c>
      <c r="D7380">
        <v>159287</v>
      </c>
      <c r="E7380">
        <v>162365</v>
      </c>
      <c r="F7380">
        <v>159133</v>
      </c>
      <c r="G7380">
        <v>142817</v>
      </c>
      <c r="H7380">
        <v>148013</v>
      </c>
    </row>
    <row r="7381" spans="1:8">
      <c r="A7381" t="s">
        <v>1700</v>
      </c>
      <c r="B7381" t="s">
        <v>377</v>
      </c>
      <c r="C7381" t="s">
        <v>266</v>
      </c>
      <c r="D7381">
        <v>118</v>
      </c>
      <c r="E7381">
        <v>119.8</v>
      </c>
      <c r="F7381">
        <v>116.9</v>
      </c>
      <c r="G7381">
        <v>103.6</v>
      </c>
      <c r="H7381">
        <v>106.7</v>
      </c>
    </row>
    <row r="7382" spans="1:8">
      <c r="A7382" t="s">
        <v>1700</v>
      </c>
      <c r="B7382" t="s">
        <v>377</v>
      </c>
      <c r="C7382" t="s">
        <v>267</v>
      </c>
      <c r="D7382">
        <v>158421</v>
      </c>
      <c r="E7382">
        <v>160654</v>
      </c>
      <c r="F7382">
        <v>158928</v>
      </c>
      <c r="G7382">
        <v>142556</v>
      </c>
      <c r="H7382">
        <v>147497</v>
      </c>
    </row>
    <row r="7383" spans="1:8">
      <c r="A7383" t="s">
        <v>1700</v>
      </c>
      <c r="B7383" t="s">
        <v>377</v>
      </c>
      <c r="C7383" t="s">
        <v>268</v>
      </c>
      <c r="D7383">
        <v>0</v>
      </c>
      <c r="E7383">
        <v>0</v>
      </c>
      <c r="F7383">
        <v>0</v>
      </c>
      <c r="G7383">
        <v>0</v>
      </c>
      <c r="H7383">
        <v>0</v>
      </c>
    </row>
    <row r="7384" spans="1:8">
      <c r="A7384" t="s">
        <v>1700</v>
      </c>
      <c r="B7384" t="s">
        <v>377</v>
      </c>
      <c r="C7384" t="s">
        <v>269</v>
      </c>
      <c r="D7384">
        <v>0</v>
      </c>
      <c r="E7384">
        <v>0</v>
      </c>
      <c r="F7384">
        <v>0</v>
      </c>
      <c r="G7384">
        <v>0</v>
      </c>
      <c r="H7384">
        <v>0</v>
      </c>
    </row>
    <row r="7385" spans="1:8">
      <c r="A7385" t="s">
        <v>1700</v>
      </c>
      <c r="B7385" t="s">
        <v>377</v>
      </c>
      <c r="C7385" t="s">
        <v>270</v>
      </c>
      <c r="D7385">
        <v>0</v>
      </c>
      <c r="E7385">
        <v>0</v>
      </c>
      <c r="F7385">
        <v>0</v>
      </c>
      <c r="G7385">
        <v>0</v>
      </c>
      <c r="H7385">
        <v>0</v>
      </c>
    </row>
    <row r="7386" spans="1:8">
      <c r="A7386" t="s">
        <v>1700</v>
      </c>
      <c r="B7386" t="s">
        <v>377</v>
      </c>
      <c r="C7386" t="s">
        <v>271</v>
      </c>
      <c r="D7386">
        <v>0</v>
      </c>
      <c r="E7386">
        <v>0</v>
      </c>
      <c r="F7386">
        <v>0</v>
      </c>
      <c r="G7386">
        <v>0</v>
      </c>
      <c r="H7386">
        <v>0</v>
      </c>
    </row>
    <row r="7387" spans="1:8">
      <c r="A7387" t="s">
        <v>1700</v>
      </c>
      <c r="B7387" t="s">
        <v>377</v>
      </c>
      <c r="C7387" t="s">
        <v>272</v>
      </c>
      <c r="D7387">
        <v>0</v>
      </c>
      <c r="E7387">
        <v>0</v>
      </c>
      <c r="F7387">
        <v>0</v>
      </c>
      <c r="G7387">
        <v>0</v>
      </c>
      <c r="H7387">
        <v>0</v>
      </c>
    </row>
    <row r="7388" spans="1:8">
      <c r="A7388" t="s">
        <v>1700</v>
      </c>
      <c r="B7388" t="s">
        <v>377</v>
      </c>
      <c r="C7388" t="s">
        <v>273</v>
      </c>
      <c r="D7388">
        <v>0</v>
      </c>
      <c r="E7388">
        <v>0</v>
      </c>
      <c r="F7388">
        <v>0</v>
      </c>
      <c r="G7388">
        <v>0</v>
      </c>
      <c r="H7388">
        <v>0</v>
      </c>
    </row>
    <row r="7389" spans="1:8">
      <c r="A7389" t="s">
        <v>1700</v>
      </c>
      <c r="B7389" t="s">
        <v>377</v>
      </c>
      <c r="C7389" t="s">
        <v>274</v>
      </c>
      <c r="D7389">
        <v>152656</v>
      </c>
      <c r="E7389">
        <v>155704</v>
      </c>
      <c r="F7389">
        <v>152435</v>
      </c>
      <c r="G7389">
        <v>136963</v>
      </c>
      <c r="H7389">
        <v>141670</v>
      </c>
    </row>
    <row r="7390" spans="1:8">
      <c r="A7390" t="s">
        <v>1700</v>
      </c>
      <c r="B7390" t="s">
        <v>377</v>
      </c>
      <c r="C7390" t="s">
        <v>275</v>
      </c>
      <c r="D7390">
        <v>0</v>
      </c>
      <c r="E7390">
        <v>0</v>
      </c>
      <c r="F7390">
        <v>0</v>
      </c>
      <c r="G7390">
        <v>0</v>
      </c>
      <c r="H7390">
        <v>0</v>
      </c>
    </row>
    <row r="7391" spans="1:8">
      <c r="A7391" t="s">
        <v>1700</v>
      </c>
      <c r="B7391" t="s">
        <v>377</v>
      </c>
      <c r="C7391" t="s">
        <v>276</v>
      </c>
      <c r="D7391">
        <v>0</v>
      </c>
      <c r="E7391">
        <v>0</v>
      </c>
      <c r="F7391">
        <v>0</v>
      </c>
      <c r="G7391">
        <v>0</v>
      </c>
      <c r="H7391">
        <v>0</v>
      </c>
    </row>
    <row r="7392" spans="1:8">
      <c r="A7392" t="s">
        <v>1700</v>
      </c>
      <c r="B7392" t="s">
        <v>377</v>
      </c>
      <c r="C7392" t="s">
        <v>277</v>
      </c>
      <c r="D7392">
        <v>49</v>
      </c>
      <c r="E7392">
        <v>6</v>
      </c>
      <c r="F7392">
        <v>9</v>
      </c>
      <c r="G7392">
        <v>17</v>
      </c>
      <c r="H7392">
        <v>9</v>
      </c>
    </row>
    <row r="7393" spans="1:8">
      <c r="A7393" t="s">
        <v>1700</v>
      </c>
      <c r="B7393" t="s">
        <v>377</v>
      </c>
      <c r="C7393" t="s">
        <v>278</v>
      </c>
      <c r="D7393">
        <v>4401</v>
      </c>
      <c r="E7393">
        <v>5663</v>
      </c>
      <c r="F7393">
        <v>5539</v>
      </c>
      <c r="G7393">
        <v>5107</v>
      </c>
      <c r="H7393">
        <v>5357</v>
      </c>
    </row>
    <row r="7394" spans="1:8">
      <c r="A7394" t="s">
        <v>1700</v>
      </c>
      <c r="B7394" t="s">
        <v>377</v>
      </c>
      <c r="C7394" t="s">
        <v>279</v>
      </c>
      <c r="D7394">
        <v>1351</v>
      </c>
      <c r="E7394">
        <v>542</v>
      </c>
      <c r="F7394">
        <v>392</v>
      </c>
      <c r="G7394">
        <v>394</v>
      </c>
      <c r="H7394">
        <v>382</v>
      </c>
    </row>
    <row r="7395" spans="1:8">
      <c r="A7395" t="s">
        <v>1700</v>
      </c>
      <c r="B7395" t="s">
        <v>377</v>
      </c>
      <c r="C7395" t="s">
        <v>280</v>
      </c>
      <c r="D7395">
        <v>9603</v>
      </c>
      <c r="E7395">
        <v>10780</v>
      </c>
      <c r="F7395">
        <v>10712</v>
      </c>
      <c r="G7395">
        <v>9577</v>
      </c>
      <c r="H7395">
        <v>9343</v>
      </c>
    </row>
    <row r="7396" spans="1:8">
      <c r="A7396" t="s">
        <v>1700</v>
      </c>
      <c r="B7396" t="s">
        <v>377</v>
      </c>
      <c r="C7396" t="s">
        <v>281</v>
      </c>
      <c r="D7396">
        <v>15404</v>
      </c>
      <c r="E7396">
        <v>16992</v>
      </c>
      <c r="F7396">
        <v>16652</v>
      </c>
      <c r="G7396">
        <v>15095</v>
      </c>
      <c r="H7396">
        <v>15091</v>
      </c>
    </row>
    <row r="7397" spans="1:8">
      <c r="A7397" t="s">
        <v>1700</v>
      </c>
      <c r="B7397" t="s">
        <v>377</v>
      </c>
      <c r="C7397" t="s">
        <v>282</v>
      </c>
      <c r="D7397">
        <v>15404</v>
      </c>
      <c r="E7397">
        <v>16992</v>
      </c>
      <c r="F7397">
        <v>16652</v>
      </c>
      <c r="G7397">
        <v>15095</v>
      </c>
      <c r="H7397">
        <v>15091</v>
      </c>
    </row>
    <row r="7398" spans="1:8">
      <c r="A7398" t="s">
        <v>1700</v>
      </c>
      <c r="B7398" t="s">
        <v>377</v>
      </c>
      <c r="C7398" t="s">
        <v>283</v>
      </c>
      <c r="D7398">
        <v>0</v>
      </c>
      <c r="E7398">
        <v>0</v>
      </c>
      <c r="F7398">
        <v>0</v>
      </c>
      <c r="G7398">
        <v>0</v>
      </c>
      <c r="H7398">
        <v>0</v>
      </c>
    </row>
    <row r="7399" spans="1:8">
      <c r="A7399" t="s">
        <v>1700</v>
      </c>
      <c r="B7399" t="s">
        <v>377</v>
      </c>
      <c r="C7399" t="s">
        <v>284</v>
      </c>
      <c r="D7399">
        <v>0</v>
      </c>
      <c r="E7399">
        <v>0</v>
      </c>
      <c r="F7399">
        <v>0</v>
      </c>
      <c r="G7399">
        <v>0</v>
      </c>
      <c r="H7399">
        <v>0</v>
      </c>
    </row>
    <row r="7400" spans="1:8">
      <c r="A7400" t="s">
        <v>1700</v>
      </c>
      <c r="B7400" t="s">
        <v>377</v>
      </c>
      <c r="C7400" t="s">
        <v>1717</v>
      </c>
      <c r="D7400">
        <v>7006</v>
      </c>
      <c r="E7400">
        <v>6583</v>
      </c>
      <c r="F7400">
        <v>6513</v>
      </c>
      <c r="G7400">
        <v>5662</v>
      </c>
      <c r="H7400">
        <v>6062</v>
      </c>
    </row>
    <row r="7401" spans="1:8">
      <c r="A7401" t="s">
        <v>1700</v>
      </c>
      <c r="B7401" t="s">
        <v>377</v>
      </c>
      <c r="C7401" t="s">
        <v>1718</v>
      </c>
      <c r="D7401">
        <v>3025</v>
      </c>
      <c r="E7401">
        <v>2865</v>
      </c>
      <c r="F7401">
        <v>2939</v>
      </c>
      <c r="G7401">
        <v>2992</v>
      </c>
      <c r="H7401">
        <v>3174</v>
      </c>
    </row>
    <row r="7402" spans="1:8">
      <c r="A7402" t="s">
        <v>1700</v>
      </c>
      <c r="B7402" t="s">
        <v>377</v>
      </c>
      <c r="C7402" t="s">
        <v>1719</v>
      </c>
      <c r="D7402">
        <v>40396</v>
      </c>
      <c r="E7402">
        <v>36096</v>
      </c>
      <c r="F7402">
        <v>34992</v>
      </c>
      <c r="G7402">
        <v>27507</v>
      </c>
      <c r="H7402">
        <v>26470</v>
      </c>
    </row>
    <row r="7403" spans="1:8">
      <c r="A7403" t="s">
        <v>1700</v>
      </c>
      <c r="B7403" t="s">
        <v>377</v>
      </c>
      <c r="C7403" t="s">
        <v>1720</v>
      </c>
      <c r="D7403">
        <v>929</v>
      </c>
      <c r="E7403">
        <v>928</v>
      </c>
      <c r="F7403">
        <v>957</v>
      </c>
      <c r="G7403">
        <v>959</v>
      </c>
      <c r="H7403">
        <v>944</v>
      </c>
    </row>
    <row r="7404" spans="1:8">
      <c r="A7404" t="s">
        <v>1700</v>
      </c>
      <c r="B7404" t="s">
        <v>377</v>
      </c>
      <c r="C7404" t="s">
        <v>1721</v>
      </c>
      <c r="D7404">
        <v>4546</v>
      </c>
      <c r="E7404">
        <v>3691</v>
      </c>
      <c r="F7404">
        <v>3610</v>
      </c>
      <c r="G7404">
        <v>3585</v>
      </c>
      <c r="H7404">
        <v>3330</v>
      </c>
    </row>
    <row r="7405" spans="1:8">
      <c r="A7405" t="s">
        <v>1700</v>
      </c>
      <c r="B7405" t="s">
        <v>377</v>
      </c>
      <c r="C7405" t="s">
        <v>1722</v>
      </c>
      <c r="D7405">
        <v>11829</v>
      </c>
      <c r="E7405">
        <v>13390</v>
      </c>
      <c r="F7405">
        <v>14340</v>
      </c>
      <c r="G7405">
        <v>11473</v>
      </c>
      <c r="H7405">
        <v>11380</v>
      </c>
    </row>
    <row r="7406" spans="1:8">
      <c r="A7406" t="s">
        <v>1700</v>
      </c>
      <c r="B7406" t="s">
        <v>377</v>
      </c>
      <c r="C7406" t="s">
        <v>285</v>
      </c>
      <c r="D7406">
        <v>66803</v>
      </c>
      <c r="E7406">
        <v>62624</v>
      </c>
      <c r="F7406">
        <v>62394</v>
      </c>
      <c r="G7406">
        <v>51219</v>
      </c>
      <c r="H7406">
        <v>50415</v>
      </c>
    </row>
    <row r="7407" spans="1:8">
      <c r="A7407" t="s">
        <v>1700</v>
      </c>
      <c r="B7407" t="s">
        <v>377</v>
      </c>
      <c r="C7407" t="s">
        <v>286</v>
      </c>
      <c r="D7407">
        <v>0</v>
      </c>
      <c r="E7407">
        <v>0</v>
      </c>
      <c r="F7407">
        <v>0</v>
      </c>
      <c r="G7407">
        <v>0</v>
      </c>
      <c r="H7407">
        <v>0</v>
      </c>
    </row>
    <row r="7408" spans="1:8">
      <c r="A7408" t="s">
        <v>1700</v>
      </c>
      <c r="B7408" t="s">
        <v>377</v>
      </c>
      <c r="C7408" t="s">
        <v>287</v>
      </c>
      <c r="D7408">
        <v>1109</v>
      </c>
      <c r="E7408">
        <v>994</v>
      </c>
      <c r="F7408">
        <v>1023</v>
      </c>
      <c r="G7408">
        <v>700</v>
      </c>
      <c r="H7408">
        <v>1069</v>
      </c>
    </row>
    <row r="7409" spans="1:8">
      <c r="A7409" t="s">
        <v>1700</v>
      </c>
      <c r="B7409" t="s">
        <v>377</v>
      </c>
      <c r="C7409" t="s">
        <v>288</v>
      </c>
      <c r="D7409">
        <v>298</v>
      </c>
      <c r="E7409">
        <v>1197</v>
      </c>
      <c r="F7409">
        <v>134</v>
      </c>
      <c r="G7409">
        <v>53</v>
      </c>
      <c r="H7409">
        <v>174</v>
      </c>
    </row>
    <row r="7410" spans="1:8">
      <c r="A7410" t="s">
        <v>1700</v>
      </c>
      <c r="B7410" t="s">
        <v>377</v>
      </c>
      <c r="C7410" t="s">
        <v>289</v>
      </c>
      <c r="D7410">
        <v>120</v>
      </c>
      <c r="E7410">
        <v>104</v>
      </c>
      <c r="F7410">
        <v>243</v>
      </c>
      <c r="G7410">
        <v>146</v>
      </c>
      <c r="H7410">
        <v>159</v>
      </c>
    </row>
    <row r="7411" spans="1:8">
      <c r="A7411" t="s">
        <v>1700</v>
      </c>
      <c r="B7411" t="s">
        <v>377</v>
      </c>
      <c r="C7411" t="s">
        <v>290</v>
      </c>
      <c r="D7411">
        <v>1527</v>
      </c>
      <c r="E7411">
        <v>2294</v>
      </c>
      <c r="F7411">
        <v>1400</v>
      </c>
      <c r="G7411">
        <v>899</v>
      </c>
      <c r="H7411">
        <v>1402</v>
      </c>
    </row>
    <row r="7412" spans="1:8">
      <c r="A7412" t="s">
        <v>1700</v>
      </c>
      <c r="B7412" t="s">
        <v>377</v>
      </c>
      <c r="C7412" t="s">
        <v>291</v>
      </c>
      <c r="D7412">
        <v>1229</v>
      </c>
      <c r="E7412">
        <v>1098</v>
      </c>
      <c r="F7412">
        <v>1266</v>
      </c>
      <c r="G7412">
        <v>846</v>
      </c>
      <c r="H7412">
        <v>1228</v>
      </c>
    </row>
    <row r="7413" spans="1:8">
      <c r="A7413" t="s">
        <v>1700</v>
      </c>
      <c r="B7413" t="s">
        <v>377</v>
      </c>
      <c r="C7413" t="s">
        <v>292</v>
      </c>
      <c r="D7413">
        <v>0</v>
      </c>
      <c r="E7413">
        <v>0</v>
      </c>
      <c r="F7413">
        <v>0</v>
      </c>
      <c r="G7413">
        <v>0</v>
      </c>
      <c r="H7413">
        <v>0</v>
      </c>
    </row>
    <row r="7414" spans="1:8">
      <c r="A7414" t="s">
        <v>1700</v>
      </c>
      <c r="B7414" t="s">
        <v>377</v>
      </c>
      <c r="C7414" t="s">
        <v>293</v>
      </c>
      <c r="D7414">
        <v>0</v>
      </c>
      <c r="E7414">
        <v>0</v>
      </c>
      <c r="F7414">
        <v>0</v>
      </c>
      <c r="G7414">
        <v>0</v>
      </c>
      <c r="H7414">
        <v>0</v>
      </c>
    </row>
    <row r="7415" spans="1:8">
      <c r="A7415" t="s">
        <v>1700</v>
      </c>
      <c r="B7415" t="s">
        <v>377</v>
      </c>
      <c r="C7415" t="s">
        <v>294</v>
      </c>
      <c r="D7415">
        <v>0</v>
      </c>
      <c r="E7415">
        <v>0</v>
      </c>
      <c r="F7415">
        <v>0</v>
      </c>
      <c r="G7415">
        <v>0</v>
      </c>
      <c r="H7415">
        <v>0</v>
      </c>
    </row>
    <row r="7416" spans="1:8">
      <c r="A7416" t="s">
        <v>1700</v>
      </c>
      <c r="B7416" t="s">
        <v>377</v>
      </c>
      <c r="C7416" t="s">
        <v>295</v>
      </c>
      <c r="D7416">
        <v>0</v>
      </c>
      <c r="E7416">
        <v>0</v>
      </c>
      <c r="F7416">
        <v>0</v>
      </c>
      <c r="G7416">
        <v>0</v>
      </c>
      <c r="H7416">
        <v>0</v>
      </c>
    </row>
    <row r="7417" spans="1:8">
      <c r="A7417" t="s">
        <v>1700</v>
      </c>
      <c r="B7417" t="s">
        <v>377</v>
      </c>
      <c r="C7417" t="s">
        <v>296</v>
      </c>
      <c r="D7417">
        <v>0</v>
      </c>
      <c r="E7417">
        <v>0</v>
      </c>
      <c r="F7417">
        <v>0</v>
      </c>
      <c r="G7417">
        <v>0</v>
      </c>
      <c r="H7417">
        <v>0</v>
      </c>
    </row>
    <row r="7418" spans="1:8">
      <c r="A7418" t="s">
        <v>1700</v>
      </c>
      <c r="B7418" t="s">
        <v>377</v>
      </c>
      <c r="C7418" t="s">
        <v>297</v>
      </c>
      <c r="D7418">
        <v>0</v>
      </c>
      <c r="E7418">
        <v>0</v>
      </c>
      <c r="F7418">
        <v>0</v>
      </c>
      <c r="G7418">
        <v>0</v>
      </c>
      <c r="H7418">
        <v>0</v>
      </c>
    </row>
    <row r="7419" spans="1:8">
      <c r="A7419" t="s">
        <v>1700</v>
      </c>
      <c r="B7419" t="s">
        <v>377</v>
      </c>
      <c r="C7419" t="s">
        <v>298</v>
      </c>
      <c r="D7419">
        <v>22</v>
      </c>
      <c r="E7419">
        <v>20</v>
      </c>
      <c r="F7419">
        <v>21</v>
      </c>
      <c r="G7419">
        <v>19</v>
      </c>
      <c r="H7419">
        <v>18</v>
      </c>
    </row>
    <row r="7420" spans="1:8">
      <c r="A7420" t="s">
        <v>1700</v>
      </c>
      <c r="B7420" t="s">
        <v>377</v>
      </c>
      <c r="C7420" t="s">
        <v>299</v>
      </c>
      <c r="D7420">
        <v>237</v>
      </c>
      <c r="E7420">
        <v>290</v>
      </c>
      <c r="F7420">
        <v>364</v>
      </c>
      <c r="G7420">
        <v>463</v>
      </c>
      <c r="H7420">
        <v>641</v>
      </c>
    </row>
    <row r="7421" spans="1:8">
      <c r="A7421" t="s">
        <v>1700</v>
      </c>
      <c r="B7421" t="s">
        <v>377</v>
      </c>
      <c r="C7421" t="s">
        <v>300</v>
      </c>
      <c r="D7421">
        <v>0</v>
      </c>
      <c r="E7421">
        <v>0</v>
      </c>
      <c r="F7421">
        <v>0</v>
      </c>
      <c r="G7421">
        <v>34</v>
      </c>
      <c r="H7421">
        <v>33</v>
      </c>
    </row>
    <row r="7422" spans="1:8">
      <c r="A7422" t="s">
        <v>1700</v>
      </c>
      <c r="B7422" t="s">
        <v>377</v>
      </c>
      <c r="C7422" t="s">
        <v>1723</v>
      </c>
      <c r="D7422">
        <v>0</v>
      </c>
      <c r="E7422">
        <v>0</v>
      </c>
      <c r="F7422">
        <v>0</v>
      </c>
      <c r="G7422">
        <v>2</v>
      </c>
      <c r="H7422">
        <v>2</v>
      </c>
    </row>
    <row r="7423" spans="1:8">
      <c r="A7423" t="s">
        <v>1700</v>
      </c>
      <c r="B7423" t="s">
        <v>377</v>
      </c>
      <c r="C7423" t="s">
        <v>301</v>
      </c>
      <c r="D7423">
        <v>50</v>
      </c>
      <c r="E7423">
        <v>65</v>
      </c>
      <c r="F7423">
        <v>67</v>
      </c>
      <c r="G7423">
        <v>83</v>
      </c>
      <c r="H7423">
        <v>95</v>
      </c>
    </row>
    <row r="7424" spans="1:8">
      <c r="A7424" t="s">
        <v>1700</v>
      </c>
      <c r="B7424" t="s">
        <v>377</v>
      </c>
      <c r="C7424" t="s">
        <v>302</v>
      </c>
      <c r="D7424">
        <v>588</v>
      </c>
      <c r="E7424">
        <v>701</v>
      </c>
      <c r="F7424">
        <v>797</v>
      </c>
      <c r="G7424">
        <v>903</v>
      </c>
      <c r="H7424">
        <v>1046</v>
      </c>
    </row>
    <row r="7425" spans="1:8">
      <c r="A7425" t="s">
        <v>1700</v>
      </c>
      <c r="B7425" t="s">
        <v>377</v>
      </c>
      <c r="C7425" t="s">
        <v>303</v>
      </c>
      <c r="D7425">
        <v>875</v>
      </c>
      <c r="E7425">
        <v>1055</v>
      </c>
      <c r="F7425">
        <v>1228</v>
      </c>
      <c r="G7425">
        <v>1483</v>
      </c>
      <c r="H7425">
        <v>1814</v>
      </c>
    </row>
    <row r="7426" spans="1:8">
      <c r="A7426" t="s">
        <v>1700</v>
      </c>
      <c r="B7426" t="s">
        <v>377</v>
      </c>
      <c r="C7426" t="s">
        <v>304</v>
      </c>
      <c r="D7426">
        <v>875</v>
      </c>
      <c r="E7426">
        <v>1055</v>
      </c>
      <c r="F7426">
        <v>1228</v>
      </c>
      <c r="G7426">
        <v>1449</v>
      </c>
      <c r="H7426">
        <v>1782</v>
      </c>
    </row>
    <row r="7427" spans="1:8">
      <c r="A7427" t="s">
        <v>1700</v>
      </c>
      <c r="B7427" t="s">
        <v>377</v>
      </c>
      <c r="C7427" t="s">
        <v>305</v>
      </c>
      <c r="D7427">
        <v>102053</v>
      </c>
      <c r="E7427">
        <v>103196</v>
      </c>
      <c r="F7427">
        <v>103066</v>
      </c>
      <c r="G7427">
        <v>89591</v>
      </c>
      <c r="H7427">
        <v>98684</v>
      </c>
    </row>
    <row r="7428" spans="1:8">
      <c r="A7428" t="s">
        <v>1700</v>
      </c>
      <c r="B7428" t="s">
        <v>377</v>
      </c>
      <c r="C7428" t="s">
        <v>306</v>
      </c>
      <c r="D7428">
        <v>75.599999999999994</v>
      </c>
      <c r="E7428">
        <v>76.2</v>
      </c>
      <c r="F7428">
        <v>75.7</v>
      </c>
      <c r="G7428">
        <v>65</v>
      </c>
      <c r="H7428">
        <v>71.099999999999994</v>
      </c>
    </row>
    <row r="7429" spans="1:8">
      <c r="A7429" t="s">
        <v>1700</v>
      </c>
      <c r="B7429" t="s">
        <v>377</v>
      </c>
      <c r="C7429" t="s">
        <v>307</v>
      </c>
      <c r="D7429">
        <v>70092</v>
      </c>
      <c r="E7429">
        <v>73162</v>
      </c>
      <c r="F7429">
        <v>71060</v>
      </c>
      <c r="G7429">
        <v>65334</v>
      </c>
      <c r="H7429">
        <v>67011</v>
      </c>
    </row>
    <row r="7430" spans="1:8">
      <c r="A7430" t="s">
        <v>1700</v>
      </c>
      <c r="B7430" t="s">
        <v>377</v>
      </c>
      <c r="C7430" t="s">
        <v>308</v>
      </c>
      <c r="D7430">
        <v>51.9</v>
      </c>
      <c r="E7430">
        <v>54</v>
      </c>
      <c r="F7430">
        <v>52.2</v>
      </c>
      <c r="G7430">
        <v>47.4</v>
      </c>
      <c r="H7430">
        <v>48.3</v>
      </c>
    </row>
    <row r="7431" spans="1:8">
      <c r="A7431" t="s">
        <v>1700</v>
      </c>
      <c r="B7431" t="s">
        <v>377</v>
      </c>
      <c r="C7431" t="s">
        <v>309</v>
      </c>
      <c r="D7431">
        <v>176581</v>
      </c>
      <c r="E7431">
        <v>173707</v>
      </c>
      <c r="F7431">
        <v>179545</v>
      </c>
      <c r="G7431">
        <v>159221</v>
      </c>
      <c r="H7431">
        <v>166322</v>
      </c>
    </row>
    <row r="7432" spans="1:8">
      <c r="A7432" t="s">
        <v>1700</v>
      </c>
      <c r="B7432" t="s">
        <v>377</v>
      </c>
      <c r="C7432" t="s">
        <v>310</v>
      </c>
      <c r="D7432">
        <v>45868</v>
      </c>
      <c r="E7432">
        <v>42129</v>
      </c>
      <c r="F7432">
        <v>40442</v>
      </c>
      <c r="G7432">
        <v>39577</v>
      </c>
      <c r="H7432">
        <v>39172</v>
      </c>
    </row>
    <row r="7433" spans="1:8">
      <c r="A7433" t="s">
        <v>1700</v>
      </c>
      <c r="B7433" t="s">
        <v>377</v>
      </c>
      <c r="C7433" t="s">
        <v>311</v>
      </c>
      <c r="D7433">
        <v>34</v>
      </c>
      <c r="E7433">
        <v>31.1</v>
      </c>
      <c r="F7433">
        <v>29.7</v>
      </c>
      <c r="G7433">
        <v>28.7</v>
      </c>
      <c r="H7433">
        <v>28.2</v>
      </c>
    </row>
    <row r="7434" spans="1:8">
      <c r="A7434" t="s">
        <v>1700</v>
      </c>
      <c r="B7434" t="s">
        <v>377</v>
      </c>
      <c r="C7434" t="s">
        <v>312</v>
      </c>
      <c r="D7434">
        <v>99788</v>
      </c>
      <c r="E7434">
        <v>107216</v>
      </c>
      <c r="F7434">
        <v>105167</v>
      </c>
      <c r="G7434">
        <v>101252</v>
      </c>
      <c r="H7434">
        <v>96786</v>
      </c>
    </row>
    <row r="7435" spans="1:8">
      <c r="A7435" t="s">
        <v>1700</v>
      </c>
      <c r="B7435" t="s">
        <v>377</v>
      </c>
      <c r="C7435" t="s">
        <v>313</v>
      </c>
      <c r="D7435">
        <v>73.900000000000006</v>
      </c>
      <c r="E7435">
        <v>79.099999999999994</v>
      </c>
      <c r="F7435">
        <v>77.3</v>
      </c>
      <c r="G7435">
        <v>73.400000000000006</v>
      </c>
      <c r="H7435">
        <v>69.8</v>
      </c>
    </row>
    <row r="7436" spans="1:8">
      <c r="A7436" t="s">
        <v>1700</v>
      </c>
      <c r="B7436" t="s">
        <v>377</v>
      </c>
      <c r="C7436" t="s">
        <v>314</v>
      </c>
      <c r="D7436">
        <v>318353</v>
      </c>
      <c r="E7436">
        <v>325805</v>
      </c>
      <c r="F7436">
        <v>319734</v>
      </c>
      <c r="G7436">
        <v>295747</v>
      </c>
      <c r="H7436">
        <v>301559</v>
      </c>
    </row>
    <row r="7437" spans="1:8">
      <c r="A7437" t="s">
        <v>1700</v>
      </c>
      <c r="B7437" t="s">
        <v>377</v>
      </c>
      <c r="C7437" t="s">
        <v>315</v>
      </c>
      <c r="D7437">
        <v>4.3</v>
      </c>
      <c r="E7437">
        <v>4.32</v>
      </c>
      <c r="F7437">
        <v>4.16</v>
      </c>
      <c r="G7437">
        <v>3.9</v>
      </c>
      <c r="H7437">
        <v>3.63</v>
      </c>
    </row>
    <row r="7438" spans="1:8">
      <c r="A7438" t="s">
        <v>1700</v>
      </c>
      <c r="B7438" t="s">
        <v>377</v>
      </c>
      <c r="C7438" t="s">
        <v>316</v>
      </c>
      <c r="D7438">
        <v>235.7</v>
      </c>
      <c r="E7438">
        <v>240.4</v>
      </c>
      <c r="F7438">
        <v>235</v>
      </c>
      <c r="G7438">
        <v>214.5</v>
      </c>
      <c r="H7438">
        <v>217.3</v>
      </c>
    </row>
    <row r="7439" spans="1:8">
      <c r="A7439" t="s">
        <v>1700</v>
      </c>
      <c r="B7439" t="s">
        <v>377</v>
      </c>
      <c r="C7439" t="s">
        <v>317</v>
      </c>
      <c r="D7439">
        <v>317800</v>
      </c>
      <c r="E7439">
        <v>325703</v>
      </c>
      <c r="F7439">
        <v>319735</v>
      </c>
      <c r="G7439">
        <v>295754</v>
      </c>
      <c r="H7439">
        <v>301653</v>
      </c>
    </row>
    <row r="7440" spans="1:8">
      <c r="A7440" t="s">
        <v>1700</v>
      </c>
      <c r="B7440" t="s">
        <v>377</v>
      </c>
      <c r="C7440" t="s">
        <v>318</v>
      </c>
      <c r="D7440">
        <v>102053</v>
      </c>
      <c r="E7440">
        <v>103196</v>
      </c>
      <c r="F7440">
        <v>103066</v>
      </c>
      <c r="G7440">
        <v>89591</v>
      </c>
      <c r="H7440">
        <v>98684</v>
      </c>
    </row>
    <row r="7441" spans="1:8">
      <c r="A7441" t="s">
        <v>1700</v>
      </c>
      <c r="B7441" t="s">
        <v>377</v>
      </c>
      <c r="C7441" t="s">
        <v>319</v>
      </c>
      <c r="D7441">
        <v>38979</v>
      </c>
      <c r="E7441">
        <v>41656</v>
      </c>
      <c r="F7441">
        <v>41301</v>
      </c>
      <c r="G7441">
        <v>38164</v>
      </c>
      <c r="H7441">
        <v>39657</v>
      </c>
    </row>
    <row r="7442" spans="1:8">
      <c r="A7442" t="s">
        <v>1700</v>
      </c>
      <c r="B7442" t="s">
        <v>377</v>
      </c>
      <c r="C7442" t="s">
        <v>320</v>
      </c>
      <c r="D7442">
        <v>32005</v>
      </c>
      <c r="E7442">
        <v>28210</v>
      </c>
      <c r="F7442">
        <v>27067</v>
      </c>
      <c r="G7442">
        <v>26946</v>
      </c>
      <c r="H7442">
        <v>26326</v>
      </c>
    </row>
    <row r="7443" spans="1:8">
      <c r="A7443" t="s">
        <v>1700</v>
      </c>
      <c r="B7443" t="s">
        <v>377</v>
      </c>
      <c r="C7443" t="s">
        <v>321</v>
      </c>
      <c r="D7443">
        <v>68309</v>
      </c>
      <c r="E7443">
        <v>74304</v>
      </c>
      <c r="F7443">
        <v>73837</v>
      </c>
      <c r="G7443">
        <v>68953</v>
      </c>
      <c r="H7443">
        <v>64602</v>
      </c>
    </row>
    <row r="7444" spans="1:8">
      <c r="A7444" t="s">
        <v>1700</v>
      </c>
      <c r="B7444" t="s">
        <v>377</v>
      </c>
      <c r="C7444" t="s">
        <v>322</v>
      </c>
      <c r="D7444">
        <v>241346</v>
      </c>
      <c r="E7444">
        <v>247367</v>
      </c>
      <c r="F7444">
        <v>245272</v>
      </c>
      <c r="G7444">
        <v>223653</v>
      </c>
      <c r="H7444">
        <v>229268</v>
      </c>
    </row>
    <row r="7445" spans="1:8">
      <c r="A7445" t="s">
        <v>1700</v>
      </c>
      <c r="B7445" t="s">
        <v>377</v>
      </c>
      <c r="C7445" t="s">
        <v>323</v>
      </c>
      <c r="D7445">
        <v>1350</v>
      </c>
      <c r="E7445">
        <v>1355</v>
      </c>
      <c r="F7445">
        <v>1361</v>
      </c>
      <c r="G7445">
        <v>1379</v>
      </c>
      <c r="H7445">
        <v>1388</v>
      </c>
    </row>
    <row r="7446" spans="1:8">
      <c r="A7446" t="s">
        <v>1700</v>
      </c>
      <c r="B7446" t="s">
        <v>377</v>
      </c>
      <c r="C7446" t="s">
        <v>324</v>
      </c>
      <c r="D7446">
        <v>0</v>
      </c>
      <c r="E7446">
        <v>0</v>
      </c>
      <c r="F7446">
        <v>0</v>
      </c>
      <c r="G7446">
        <v>0</v>
      </c>
      <c r="H7446">
        <v>0</v>
      </c>
    </row>
    <row r="7447" spans="1:8">
      <c r="A7447" t="s">
        <v>1700</v>
      </c>
      <c r="B7447" t="s">
        <v>377</v>
      </c>
      <c r="C7447" t="s">
        <v>325</v>
      </c>
      <c r="D7447">
        <v>0</v>
      </c>
      <c r="E7447">
        <v>0</v>
      </c>
      <c r="F7447">
        <v>0</v>
      </c>
      <c r="G7447">
        <v>0</v>
      </c>
      <c r="H7447">
        <v>0</v>
      </c>
    </row>
    <row r="7448" spans="1:8">
      <c r="A7448" t="s">
        <v>1700</v>
      </c>
      <c r="B7448" t="s">
        <v>377</v>
      </c>
      <c r="C7448" t="s">
        <v>326</v>
      </c>
      <c r="D7448">
        <v>2056</v>
      </c>
      <c r="E7448">
        <v>1899</v>
      </c>
      <c r="F7448">
        <v>1951</v>
      </c>
      <c r="G7448">
        <v>1886</v>
      </c>
      <c r="H7448">
        <v>1849</v>
      </c>
    </row>
    <row r="7449" spans="1:8">
      <c r="A7449" t="s">
        <v>1700</v>
      </c>
      <c r="B7449" t="s">
        <v>377</v>
      </c>
      <c r="C7449" t="s">
        <v>327</v>
      </c>
      <c r="D7449">
        <v>21905</v>
      </c>
      <c r="E7449">
        <v>18361</v>
      </c>
      <c r="F7449">
        <v>16412</v>
      </c>
      <c r="G7449">
        <v>10407</v>
      </c>
      <c r="H7449">
        <v>11094</v>
      </c>
    </row>
    <row r="7450" spans="1:8">
      <c r="A7450" t="s">
        <v>1700</v>
      </c>
      <c r="B7450" t="s">
        <v>377</v>
      </c>
      <c r="C7450" t="s">
        <v>1724</v>
      </c>
      <c r="D7450">
        <v>210</v>
      </c>
      <c r="E7450">
        <v>210</v>
      </c>
      <c r="F7450">
        <v>210</v>
      </c>
      <c r="G7450">
        <v>210</v>
      </c>
      <c r="H7450">
        <v>195</v>
      </c>
    </row>
    <row r="7451" spans="1:8">
      <c r="A7451" t="s">
        <v>1700</v>
      </c>
      <c r="B7451" t="s">
        <v>377</v>
      </c>
      <c r="C7451" t="s">
        <v>328</v>
      </c>
      <c r="D7451">
        <v>2094</v>
      </c>
      <c r="E7451">
        <v>2068</v>
      </c>
      <c r="F7451">
        <v>2068</v>
      </c>
      <c r="G7451">
        <v>2068</v>
      </c>
      <c r="H7451">
        <v>2068</v>
      </c>
    </row>
    <row r="7452" spans="1:8">
      <c r="A7452" t="s">
        <v>1700</v>
      </c>
      <c r="B7452" t="s">
        <v>377</v>
      </c>
      <c r="C7452" t="s">
        <v>329</v>
      </c>
      <c r="D7452">
        <v>11213</v>
      </c>
      <c r="E7452">
        <v>12660</v>
      </c>
      <c r="F7452">
        <v>13514</v>
      </c>
      <c r="G7452">
        <v>10541</v>
      </c>
      <c r="H7452">
        <v>10305</v>
      </c>
    </row>
    <row r="7453" spans="1:8">
      <c r="A7453" t="s">
        <v>1700</v>
      </c>
      <c r="B7453" t="s">
        <v>377</v>
      </c>
      <c r="C7453" t="s">
        <v>330</v>
      </c>
      <c r="D7453">
        <v>37268</v>
      </c>
      <c r="E7453">
        <v>34988</v>
      </c>
      <c r="F7453">
        <v>33944</v>
      </c>
      <c r="G7453">
        <v>24900</v>
      </c>
      <c r="H7453">
        <v>25315</v>
      </c>
    </row>
    <row r="7454" spans="1:8">
      <c r="A7454" t="s">
        <v>1700</v>
      </c>
      <c r="B7454" t="s">
        <v>377</v>
      </c>
      <c r="C7454" t="s">
        <v>331</v>
      </c>
      <c r="D7454">
        <v>620</v>
      </c>
      <c r="E7454">
        <v>562</v>
      </c>
      <c r="F7454">
        <v>508</v>
      </c>
      <c r="G7454">
        <v>526</v>
      </c>
      <c r="H7454">
        <v>564</v>
      </c>
    </row>
    <row r="7455" spans="1:8">
      <c r="A7455" t="s">
        <v>1700</v>
      </c>
      <c r="B7455" t="s">
        <v>377</v>
      </c>
      <c r="C7455" t="s">
        <v>332</v>
      </c>
      <c r="D7455">
        <v>1686</v>
      </c>
      <c r="E7455">
        <v>1708</v>
      </c>
      <c r="F7455">
        <v>1713</v>
      </c>
      <c r="G7455">
        <v>1696</v>
      </c>
      <c r="H7455">
        <v>1819</v>
      </c>
    </row>
    <row r="7456" spans="1:8">
      <c r="A7456" t="s">
        <v>1700</v>
      </c>
      <c r="B7456" t="s">
        <v>377</v>
      </c>
      <c r="C7456" t="s">
        <v>1725</v>
      </c>
      <c r="D7456">
        <v>31</v>
      </c>
      <c r="E7456">
        <v>31</v>
      </c>
      <c r="F7456">
        <v>31</v>
      </c>
      <c r="G7456">
        <v>31</v>
      </c>
      <c r="H7456">
        <v>31</v>
      </c>
    </row>
    <row r="7457" spans="1:8">
      <c r="A7457" t="s">
        <v>1700</v>
      </c>
      <c r="B7457" t="s">
        <v>377</v>
      </c>
      <c r="C7457" t="s">
        <v>333</v>
      </c>
      <c r="D7457">
        <v>2335</v>
      </c>
      <c r="E7457">
        <v>1489</v>
      </c>
      <c r="F7457">
        <v>1404</v>
      </c>
      <c r="G7457">
        <v>1362</v>
      </c>
      <c r="H7457">
        <v>1092</v>
      </c>
    </row>
    <row r="7458" spans="1:8">
      <c r="A7458" t="s">
        <v>1700</v>
      </c>
      <c r="B7458" t="s">
        <v>377</v>
      </c>
      <c r="C7458" t="s">
        <v>334</v>
      </c>
      <c r="D7458">
        <v>4640</v>
      </c>
      <c r="E7458">
        <v>3758</v>
      </c>
      <c r="F7458">
        <v>3624</v>
      </c>
      <c r="G7458">
        <v>3584</v>
      </c>
      <c r="H7458">
        <v>3475</v>
      </c>
    </row>
    <row r="7459" spans="1:8">
      <c r="A7459" t="s">
        <v>1700</v>
      </c>
      <c r="B7459" t="s">
        <v>377</v>
      </c>
      <c r="C7459" t="s">
        <v>335</v>
      </c>
      <c r="D7459">
        <v>2676</v>
      </c>
      <c r="E7459">
        <v>2461</v>
      </c>
      <c r="F7459">
        <v>2459</v>
      </c>
      <c r="G7459">
        <v>2412</v>
      </c>
      <c r="H7459">
        <v>2413</v>
      </c>
    </row>
    <row r="7460" spans="1:8">
      <c r="A7460" t="s">
        <v>1700</v>
      </c>
      <c r="B7460" t="s">
        <v>377</v>
      </c>
      <c r="C7460" t="s">
        <v>336</v>
      </c>
      <c r="D7460">
        <v>23591</v>
      </c>
      <c r="E7460">
        <v>20069</v>
      </c>
      <c r="F7460">
        <v>18124</v>
      </c>
      <c r="G7460">
        <v>12103</v>
      </c>
      <c r="H7460">
        <v>12913</v>
      </c>
    </row>
    <row r="7461" spans="1:8">
      <c r="A7461" t="s">
        <v>1700</v>
      </c>
      <c r="B7461" t="s">
        <v>377</v>
      </c>
      <c r="C7461" t="s">
        <v>337</v>
      </c>
      <c r="D7461">
        <v>4428</v>
      </c>
      <c r="E7461">
        <v>3556</v>
      </c>
      <c r="F7461">
        <v>3472</v>
      </c>
      <c r="G7461">
        <v>3430</v>
      </c>
      <c r="H7461">
        <v>3160</v>
      </c>
    </row>
    <row r="7462" spans="1:8">
      <c r="A7462" t="s">
        <v>1700</v>
      </c>
      <c r="B7462" t="s">
        <v>377</v>
      </c>
      <c r="C7462" t="s">
        <v>338</v>
      </c>
      <c r="D7462">
        <v>41908</v>
      </c>
      <c r="E7462">
        <v>38746</v>
      </c>
      <c r="F7462">
        <v>37569</v>
      </c>
      <c r="G7462">
        <v>28485</v>
      </c>
      <c r="H7462">
        <v>28790</v>
      </c>
    </row>
    <row r="7463" spans="1:8">
      <c r="A7463" t="s">
        <v>1700</v>
      </c>
      <c r="B7463" t="s">
        <v>377</v>
      </c>
      <c r="C7463" t="s">
        <v>339</v>
      </c>
      <c r="D7463">
        <v>18317</v>
      </c>
      <c r="E7463">
        <v>18677</v>
      </c>
      <c r="F7463">
        <v>19445</v>
      </c>
      <c r="G7463">
        <v>16382</v>
      </c>
      <c r="H7463">
        <v>15878</v>
      </c>
    </row>
    <row r="7464" spans="1:8">
      <c r="A7464" t="s">
        <v>1700</v>
      </c>
      <c r="B7464" t="s">
        <v>377</v>
      </c>
      <c r="C7464" t="s">
        <v>340</v>
      </c>
      <c r="D7464">
        <v>8</v>
      </c>
      <c r="E7464">
        <v>10</v>
      </c>
      <c r="F7464">
        <v>8</v>
      </c>
      <c r="G7464">
        <v>7</v>
      </c>
      <c r="H7464">
        <v>9</v>
      </c>
    </row>
    <row r="7465" spans="1:8">
      <c r="A7465" t="s">
        <v>1700</v>
      </c>
      <c r="B7465" t="s">
        <v>377</v>
      </c>
      <c r="C7465" t="s">
        <v>341</v>
      </c>
      <c r="D7465">
        <v>0</v>
      </c>
      <c r="E7465">
        <v>0</v>
      </c>
      <c r="F7465">
        <v>0</v>
      </c>
      <c r="G7465">
        <v>0</v>
      </c>
      <c r="H7465">
        <v>0</v>
      </c>
    </row>
    <row r="7466" spans="1:8">
      <c r="A7466" t="s">
        <v>1700</v>
      </c>
      <c r="B7466" t="s">
        <v>377</v>
      </c>
      <c r="C7466" t="s">
        <v>342</v>
      </c>
      <c r="D7466">
        <v>3790</v>
      </c>
      <c r="E7466">
        <v>3700</v>
      </c>
      <c r="F7466">
        <v>3857</v>
      </c>
      <c r="G7466">
        <v>4602</v>
      </c>
      <c r="H7466">
        <v>4459</v>
      </c>
    </row>
    <row r="7467" spans="1:8">
      <c r="A7467" t="s">
        <v>1700</v>
      </c>
      <c r="B7467" t="s">
        <v>377</v>
      </c>
      <c r="C7467" t="s">
        <v>1726</v>
      </c>
      <c r="D7467">
        <v>183</v>
      </c>
      <c r="E7467">
        <v>183</v>
      </c>
      <c r="F7467">
        <v>212</v>
      </c>
      <c r="G7467">
        <v>212</v>
      </c>
      <c r="H7467">
        <v>212</v>
      </c>
    </row>
    <row r="7468" spans="1:8">
      <c r="A7468" t="s">
        <v>1700</v>
      </c>
      <c r="B7468" t="s">
        <v>377</v>
      </c>
      <c r="C7468" t="s">
        <v>343</v>
      </c>
      <c r="D7468">
        <v>0</v>
      </c>
      <c r="E7468">
        <v>0</v>
      </c>
      <c r="F7468">
        <v>0</v>
      </c>
      <c r="G7468">
        <v>0</v>
      </c>
      <c r="H7468">
        <v>0</v>
      </c>
    </row>
    <row r="7469" spans="1:8">
      <c r="A7469" t="s">
        <v>1700</v>
      </c>
      <c r="B7469" t="s">
        <v>377</v>
      </c>
      <c r="C7469" t="s">
        <v>344</v>
      </c>
      <c r="D7469">
        <v>3790</v>
      </c>
      <c r="E7469">
        <v>3700</v>
      </c>
      <c r="F7469">
        <v>3857</v>
      </c>
      <c r="G7469">
        <v>4602</v>
      </c>
      <c r="H7469">
        <v>4459</v>
      </c>
    </row>
    <row r="7470" spans="1:8">
      <c r="A7470" t="s">
        <v>1700</v>
      </c>
      <c r="B7470" t="s">
        <v>377</v>
      </c>
      <c r="C7470" t="s">
        <v>345</v>
      </c>
      <c r="D7470">
        <v>0</v>
      </c>
      <c r="E7470">
        <v>0</v>
      </c>
      <c r="F7470">
        <v>0</v>
      </c>
      <c r="G7470">
        <v>0</v>
      </c>
      <c r="H7470">
        <v>0</v>
      </c>
    </row>
    <row r="7471" spans="1:8">
      <c r="A7471" t="s">
        <v>1700</v>
      </c>
      <c r="B7471" t="s">
        <v>377</v>
      </c>
      <c r="C7471" t="s">
        <v>346</v>
      </c>
      <c r="D7471">
        <v>251</v>
      </c>
      <c r="E7471">
        <v>439</v>
      </c>
      <c r="F7471">
        <v>329</v>
      </c>
      <c r="G7471">
        <v>416</v>
      </c>
      <c r="H7471">
        <v>381</v>
      </c>
    </row>
    <row r="7472" spans="1:8">
      <c r="A7472" t="s">
        <v>1700</v>
      </c>
      <c r="B7472" t="s">
        <v>377</v>
      </c>
      <c r="C7472" t="s">
        <v>347</v>
      </c>
      <c r="D7472">
        <v>7105</v>
      </c>
      <c r="E7472">
        <v>7433</v>
      </c>
      <c r="F7472">
        <v>7731</v>
      </c>
      <c r="G7472">
        <v>6910</v>
      </c>
      <c r="H7472">
        <v>6792</v>
      </c>
    </row>
    <row r="7473" spans="1:8">
      <c r="A7473" t="s">
        <v>1700</v>
      </c>
      <c r="B7473" t="s">
        <v>378</v>
      </c>
      <c r="C7473" t="s">
        <v>133</v>
      </c>
      <c r="D7473">
        <v>-4</v>
      </c>
      <c r="E7473">
        <v>-35</v>
      </c>
      <c r="F7473">
        <v>-27</v>
      </c>
      <c r="G7473">
        <v>-16</v>
      </c>
      <c r="H7473">
        <v>-17</v>
      </c>
    </row>
    <row r="7474" spans="1:8">
      <c r="A7474" t="s">
        <v>1700</v>
      </c>
      <c r="B7474" t="s">
        <v>378</v>
      </c>
      <c r="C7474" t="s">
        <v>134</v>
      </c>
      <c r="D7474">
        <v>23054</v>
      </c>
      <c r="E7474">
        <v>21781</v>
      </c>
      <c r="F7474">
        <v>23923</v>
      </c>
      <c r="G7474">
        <v>21361</v>
      </c>
      <c r="H7474">
        <v>22413</v>
      </c>
    </row>
    <row r="7475" spans="1:8">
      <c r="A7475" t="s">
        <v>1700</v>
      </c>
      <c r="B7475" t="s">
        <v>378</v>
      </c>
      <c r="C7475" t="s">
        <v>135</v>
      </c>
      <c r="D7475">
        <v>23054</v>
      </c>
      <c r="E7475">
        <v>21781</v>
      </c>
      <c r="F7475">
        <v>23923</v>
      </c>
      <c r="G7475">
        <v>21361</v>
      </c>
      <c r="H7475">
        <v>22413</v>
      </c>
    </row>
    <row r="7476" spans="1:8">
      <c r="A7476" t="s">
        <v>1700</v>
      </c>
      <c r="B7476" t="s">
        <v>378</v>
      </c>
      <c r="C7476" t="s">
        <v>136</v>
      </c>
      <c r="D7476">
        <v>23054</v>
      </c>
      <c r="E7476">
        <v>21781</v>
      </c>
      <c r="F7476">
        <v>23923</v>
      </c>
      <c r="G7476">
        <v>21361</v>
      </c>
      <c r="H7476">
        <v>22413</v>
      </c>
    </row>
    <row r="7477" spans="1:8">
      <c r="A7477" t="s">
        <v>1700</v>
      </c>
      <c r="B7477" t="s">
        <v>378</v>
      </c>
      <c r="C7477" t="s">
        <v>137</v>
      </c>
      <c r="D7477">
        <v>232</v>
      </c>
      <c r="E7477">
        <v>256</v>
      </c>
      <c r="F7477">
        <v>286</v>
      </c>
      <c r="G7477">
        <v>255</v>
      </c>
      <c r="H7477">
        <v>297</v>
      </c>
    </row>
    <row r="7478" spans="1:8">
      <c r="A7478" t="s">
        <v>1700</v>
      </c>
      <c r="B7478" t="s">
        <v>378</v>
      </c>
      <c r="C7478" t="s">
        <v>138</v>
      </c>
      <c r="D7478">
        <v>232</v>
      </c>
      <c r="E7478">
        <v>256</v>
      </c>
      <c r="F7478">
        <v>286</v>
      </c>
      <c r="G7478">
        <v>255</v>
      </c>
      <c r="H7478">
        <v>297</v>
      </c>
    </row>
    <row r="7479" spans="1:8">
      <c r="A7479" t="s">
        <v>1700</v>
      </c>
      <c r="B7479" t="s">
        <v>378</v>
      </c>
      <c r="C7479" t="s">
        <v>139</v>
      </c>
      <c r="D7479">
        <v>232</v>
      </c>
      <c r="E7479">
        <v>256</v>
      </c>
      <c r="F7479">
        <v>286</v>
      </c>
      <c r="G7479">
        <v>255</v>
      </c>
      <c r="H7479">
        <v>297</v>
      </c>
    </row>
    <row r="7480" spans="1:8">
      <c r="A7480" t="s">
        <v>1700</v>
      </c>
      <c r="B7480" t="s">
        <v>378</v>
      </c>
      <c r="C7480" t="s">
        <v>1701</v>
      </c>
      <c r="D7480">
        <v>0</v>
      </c>
      <c r="E7480">
        <v>0</v>
      </c>
      <c r="F7480">
        <v>0</v>
      </c>
      <c r="G7480">
        <v>0</v>
      </c>
      <c r="H7480">
        <v>0</v>
      </c>
    </row>
    <row r="7481" spans="1:8">
      <c r="A7481" t="s">
        <v>1700</v>
      </c>
      <c r="B7481" t="s">
        <v>378</v>
      </c>
      <c r="C7481" t="s">
        <v>1702</v>
      </c>
      <c r="D7481">
        <v>0</v>
      </c>
      <c r="E7481">
        <v>0</v>
      </c>
      <c r="F7481">
        <v>0</v>
      </c>
      <c r="G7481">
        <v>0</v>
      </c>
      <c r="H7481">
        <v>0</v>
      </c>
    </row>
    <row r="7482" spans="1:8">
      <c r="A7482" t="s">
        <v>1700</v>
      </c>
      <c r="B7482" t="s">
        <v>378</v>
      </c>
      <c r="C7482" t="s">
        <v>140</v>
      </c>
      <c r="D7482">
        <v>3923</v>
      </c>
      <c r="E7482">
        <v>2183</v>
      </c>
      <c r="F7482">
        <v>1717</v>
      </c>
      <c r="G7482">
        <v>1742</v>
      </c>
      <c r="H7482">
        <v>1497</v>
      </c>
    </row>
    <row r="7483" spans="1:8">
      <c r="A7483" t="s">
        <v>1700</v>
      </c>
      <c r="B7483" t="s">
        <v>378</v>
      </c>
      <c r="C7483" t="s">
        <v>141</v>
      </c>
      <c r="D7483">
        <v>3</v>
      </c>
      <c r="E7483">
        <v>0</v>
      </c>
      <c r="F7483">
        <v>0</v>
      </c>
      <c r="G7483">
        <v>0</v>
      </c>
      <c r="H7483">
        <v>0</v>
      </c>
    </row>
    <row r="7484" spans="1:8">
      <c r="A7484" t="s">
        <v>1700</v>
      </c>
      <c r="B7484" t="s">
        <v>378</v>
      </c>
      <c r="C7484" t="s">
        <v>142</v>
      </c>
      <c r="D7484">
        <v>3923</v>
      </c>
      <c r="E7484">
        <v>2183</v>
      </c>
      <c r="F7484">
        <v>1717</v>
      </c>
      <c r="G7484">
        <v>1742</v>
      </c>
      <c r="H7484">
        <v>1497</v>
      </c>
    </row>
    <row r="7485" spans="1:8">
      <c r="A7485" t="s">
        <v>1700</v>
      </c>
      <c r="B7485" t="s">
        <v>378</v>
      </c>
      <c r="C7485" t="s">
        <v>143</v>
      </c>
      <c r="D7485">
        <v>3</v>
      </c>
      <c r="E7485">
        <v>0</v>
      </c>
      <c r="F7485">
        <v>0</v>
      </c>
      <c r="G7485">
        <v>0</v>
      </c>
      <c r="H7485">
        <v>0</v>
      </c>
    </row>
    <row r="7486" spans="1:8">
      <c r="A7486" t="s">
        <v>1700</v>
      </c>
      <c r="B7486" t="s">
        <v>378</v>
      </c>
      <c r="C7486" t="s">
        <v>144</v>
      </c>
      <c r="D7486">
        <v>38439</v>
      </c>
      <c r="E7486">
        <v>35741</v>
      </c>
      <c r="F7486">
        <v>35656</v>
      </c>
      <c r="G7486">
        <v>28914</v>
      </c>
      <c r="H7486">
        <v>31954</v>
      </c>
    </row>
    <row r="7487" spans="1:8">
      <c r="A7487" t="s">
        <v>1700</v>
      </c>
      <c r="B7487" t="s">
        <v>378</v>
      </c>
      <c r="C7487" t="s">
        <v>145</v>
      </c>
      <c r="D7487">
        <v>57421</v>
      </c>
      <c r="E7487">
        <v>55033</v>
      </c>
      <c r="F7487">
        <v>52416</v>
      </c>
      <c r="G7487">
        <v>44783</v>
      </c>
      <c r="H7487">
        <v>47472</v>
      </c>
    </row>
    <row r="7488" spans="1:8">
      <c r="A7488" t="s">
        <v>1700</v>
      </c>
      <c r="B7488" t="s">
        <v>378</v>
      </c>
      <c r="C7488" t="s">
        <v>146</v>
      </c>
      <c r="D7488">
        <v>0</v>
      </c>
      <c r="E7488">
        <v>0</v>
      </c>
      <c r="F7488">
        <v>0</v>
      </c>
      <c r="G7488">
        <v>0</v>
      </c>
      <c r="H7488">
        <v>0</v>
      </c>
    </row>
    <row r="7489" spans="1:8">
      <c r="A7489" t="s">
        <v>1700</v>
      </c>
      <c r="B7489" t="s">
        <v>378</v>
      </c>
      <c r="C7489" t="s">
        <v>147</v>
      </c>
      <c r="D7489">
        <v>0</v>
      </c>
      <c r="E7489">
        <v>0</v>
      </c>
      <c r="F7489">
        <v>0</v>
      </c>
      <c r="G7489">
        <v>0</v>
      </c>
      <c r="H7489">
        <v>0</v>
      </c>
    </row>
    <row r="7490" spans="1:8">
      <c r="A7490" t="s">
        <v>1700</v>
      </c>
      <c r="B7490" t="s">
        <v>378</v>
      </c>
      <c r="C7490" t="s">
        <v>1703</v>
      </c>
      <c r="D7490">
        <v>1</v>
      </c>
      <c r="E7490">
        <v>22</v>
      </c>
      <c r="F7490">
        <v>42</v>
      </c>
      <c r="G7490">
        <v>42</v>
      </c>
      <c r="H7490">
        <v>43</v>
      </c>
    </row>
    <row r="7491" spans="1:8">
      <c r="A7491" t="s">
        <v>1700</v>
      </c>
      <c r="B7491" t="s">
        <v>378</v>
      </c>
      <c r="C7491" t="s">
        <v>148</v>
      </c>
      <c r="D7491">
        <v>0</v>
      </c>
      <c r="E7491">
        <v>0</v>
      </c>
      <c r="F7491">
        <v>0</v>
      </c>
      <c r="G7491">
        <v>0</v>
      </c>
      <c r="H7491">
        <v>0</v>
      </c>
    </row>
    <row r="7492" spans="1:8">
      <c r="A7492" t="s">
        <v>1700</v>
      </c>
      <c r="B7492" t="s">
        <v>378</v>
      </c>
      <c r="C7492" t="s">
        <v>149</v>
      </c>
      <c r="D7492">
        <v>0</v>
      </c>
      <c r="E7492">
        <v>0</v>
      </c>
      <c r="F7492">
        <v>0</v>
      </c>
      <c r="G7492">
        <v>0</v>
      </c>
      <c r="H7492">
        <v>0</v>
      </c>
    </row>
    <row r="7493" spans="1:8">
      <c r="A7493" t="s">
        <v>1700</v>
      </c>
      <c r="B7493" t="s">
        <v>378</v>
      </c>
      <c r="C7493" t="s">
        <v>150</v>
      </c>
      <c r="D7493">
        <v>0</v>
      </c>
      <c r="E7493">
        <v>0</v>
      </c>
      <c r="F7493">
        <v>0</v>
      </c>
      <c r="G7493">
        <v>0</v>
      </c>
      <c r="H7493">
        <v>0</v>
      </c>
    </row>
    <row r="7494" spans="1:8">
      <c r="A7494" t="s">
        <v>1700</v>
      </c>
      <c r="B7494" t="s">
        <v>378</v>
      </c>
      <c r="C7494" t="s">
        <v>151</v>
      </c>
      <c r="D7494">
        <v>0</v>
      </c>
      <c r="E7494">
        <v>0</v>
      </c>
      <c r="F7494">
        <v>0</v>
      </c>
      <c r="G7494">
        <v>0</v>
      </c>
      <c r="H7494">
        <v>0</v>
      </c>
    </row>
    <row r="7495" spans="1:8">
      <c r="A7495" t="s">
        <v>1700</v>
      </c>
      <c r="B7495" t="s">
        <v>378</v>
      </c>
      <c r="C7495" t="s">
        <v>152</v>
      </c>
      <c r="D7495">
        <v>16488</v>
      </c>
      <c r="E7495">
        <v>16732</v>
      </c>
      <c r="F7495">
        <v>13780</v>
      </c>
      <c r="G7495">
        <v>12144</v>
      </c>
      <c r="H7495">
        <v>12586</v>
      </c>
    </row>
    <row r="7496" spans="1:8">
      <c r="A7496" t="s">
        <v>1700</v>
      </c>
      <c r="B7496" t="s">
        <v>378</v>
      </c>
      <c r="C7496" t="s">
        <v>1704</v>
      </c>
      <c r="D7496">
        <v>609</v>
      </c>
      <c r="E7496">
        <v>609</v>
      </c>
      <c r="F7496">
        <v>463</v>
      </c>
      <c r="G7496">
        <v>463</v>
      </c>
      <c r="H7496">
        <v>463</v>
      </c>
    </row>
    <row r="7497" spans="1:8">
      <c r="A7497" t="s">
        <v>1700</v>
      </c>
      <c r="B7497" t="s">
        <v>378</v>
      </c>
      <c r="C7497" t="s">
        <v>153</v>
      </c>
      <c r="D7497">
        <v>0</v>
      </c>
      <c r="E7497">
        <v>0</v>
      </c>
      <c r="F7497">
        <v>0</v>
      </c>
      <c r="G7497">
        <v>0</v>
      </c>
      <c r="H7497">
        <v>0</v>
      </c>
    </row>
    <row r="7498" spans="1:8">
      <c r="A7498" t="s">
        <v>1700</v>
      </c>
      <c r="B7498" t="s">
        <v>378</v>
      </c>
      <c r="C7498" t="s">
        <v>154</v>
      </c>
      <c r="D7498">
        <v>0</v>
      </c>
      <c r="E7498">
        <v>0</v>
      </c>
      <c r="F7498">
        <v>0</v>
      </c>
      <c r="G7498">
        <v>0</v>
      </c>
      <c r="H7498">
        <v>0</v>
      </c>
    </row>
    <row r="7499" spans="1:8">
      <c r="A7499" t="s">
        <v>1700</v>
      </c>
      <c r="B7499" t="s">
        <v>378</v>
      </c>
      <c r="C7499" t="s">
        <v>155</v>
      </c>
      <c r="D7499">
        <v>0</v>
      </c>
      <c r="E7499">
        <v>0</v>
      </c>
      <c r="F7499">
        <v>0</v>
      </c>
      <c r="G7499">
        <v>0</v>
      </c>
      <c r="H7499">
        <v>0</v>
      </c>
    </row>
    <row r="7500" spans="1:8">
      <c r="A7500" t="s">
        <v>1700</v>
      </c>
      <c r="B7500" t="s">
        <v>378</v>
      </c>
      <c r="C7500" t="s">
        <v>156</v>
      </c>
      <c r="D7500">
        <v>0</v>
      </c>
      <c r="E7500">
        <v>0</v>
      </c>
      <c r="F7500">
        <v>0</v>
      </c>
      <c r="G7500">
        <v>0</v>
      </c>
      <c r="H7500">
        <v>0</v>
      </c>
    </row>
    <row r="7501" spans="1:8">
      <c r="A7501" t="s">
        <v>1700</v>
      </c>
      <c r="B7501" t="s">
        <v>378</v>
      </c>
      <c r="C7501" t="s">
        <v>157</v>
      </c>
      <c r="D7501">
        <v>16488</v>
      </c>
      <c r="E7501">
        <v>16732</v>
      </c>
      <c r="F7501">
        <v>13780</v>
      </c>
      <c r="G7501">
        <v>12144</v>
      </c>
      <c r="H7501">
        <v>12586</v>
      </c>
    </row>
    <row r="7502" spans="1:8">
      <c r="A7502" t="s">
        <v>1700</v>
      </c>
      <c r="B7502" t="s">
        <v>378</v>
      </c>
      <c r="C7502" t="s">
        <v>158</v>
      </c>
      <c r="D7502">
        <v>0</v>
      </c>
      <c r="E7502">
        <v>0</v>
      </c>
      <c r="F7502">
        <v>0</v>
      </c>
      <c r="G7502">
        <v>0</v>
      </c>
      <c r="H7502">
        <v>0</v>
      </c>
    </row>
    <row r="7503" spans="1:8">
      <c r="A7503" t="s">
        <v>1700</v>
      </c>
      <c r="B7503" t="s">
        <v>378</v>
      </c>
      <c r="C7503" t="s">
        <v>159</v>
      </c>
      <c r="D7503">
        <v>0</v>
      </c>
      <c r="E7503">
        <v>0</v>
      </c>
      <c r="F7503">
        <v>0</v>
      </c>
      <c r="G7503">
        <v>0</v>
      </c>
      <c r="H7503">
        <v>0</v>
      </c>
    </row>
    <row r="7504" spans="1:8">
      <c r="A7504" t="s">
        <v>1700</v>
      </c>
      <c r="B7504" t="s">
        <v>378</v>
      </c>
      <c r="C7504" t="s">
        <v>160</v>
      </c>
      <c r="D7504">
        <v>121228</v>
      </c>
      <c r="E7504">
        <v>126577</v>
      </c>
      <c r="F7504">
        <v>123796</v>
      </c>
      <c r="G7504">
        <v>116231</v>
      </c>
      <c r="H7504">
        <v>113674</v>
      </c>
    </row>
    <row r="7505" spans="1:8">
      <c r="A7505" t="s">
        <v>1700</v>
      </c>
      <c r="B7505" t="s">
        <v>378</v>
      </c>
      <c r="C7505" t="s">
        <v>161</v>
      </c>
      <c r="D7505">
        <v>8701</v>
      </c>
      <c r="E7505">
        <v>8341</v>
      </c>
      <c r="F7505">
        <v>9488</v>
      </c>
      <c r="G7505">
        <v>6621</v>
      </c>
      <c r="H7505">
        <v>10251</v>
      </c>
    </row>
    <row r="7506" spans="1:8">
      <c r="A7506" t="s">
        <v>1700</v>
      </c>
      <c r="B7506" t="s">
        <v>378</v>
      </c>
      <c r="C7506" t="s">
        <v>162</v>
      </c>
      <c r="D7506">
        <v>322</v>
      </c>
      <c r="E7506">
        <v>1488</v>
      </c>
      <c r="F7506">
        <v>430</v>
      </c>
      <c r="G7506">
        <v>204</v>
      </c>
      <c r="H7506">
        <v>225</v>
      </c>
    </row>
    <row r="7507" spans="1:8">
      <c r="A7507" t="s">
        <v>1700</v>
      </c>
      <c r="B7507" t="s">
        <v>378</v>
      </c>
      <c r="C7507" t="s">
        <v>163</v>
      </c>
      <c r="D7507">
        <v>9715</v>
      </c>
      <c r="E7507">
        <v>8972</v>
      </c>
      <c r="F7507">
        <v>9934</v>
      </c>
      <c r="G7507">
        <v>8621</v>
      </c>
      <c r="H7507">
        <v>10633</v>
      </c>
    </row>
    <row r="7508" spans="1:8">
      <c r="A7508" t="s">
        <v>1700</v>
      </c>
      <c r="B7508" t="s">
        <v>378</v>
      </c>
      <c r="C7508" t="s">
        <v>164</v>
      </c>
      <c r="D7508">
        <v>18726</v>
      </c>
      <c r="E7508">
        <v>24777</v>
      </c>
      <c r="F7508">
        <v>24086</v>
      </c>
      <c r="G7508">
        <v>19841</v>
      </c>
      <c r="H7508">
        <v>23994</v>
      </c>
    </row>
    <row r="7509" spans="1:8">
      <c r="A7509" t="s">
        <v>1700</v>
      </c>
      <c r="B7509" t="s">
        <v>378</v>
      </c>
      <c r="C7509" t="s">
        <v>165</v>
      </c>
      <c r="D7509">
        <v>158693</v>
      </c>
      <c r="E7509">
        <v>170155</v>
      </c>
      <c r="F7509">
        <v>167734</v>
      </c>
      <c r="G7509">
        <v>151518</v>
      </c>
      <c r="H7509">
        <v>158777</v>
      </c>
    </row>
    <row r="7510" spans="1:8">
      <c r="A7510" t="s">
        <v>1700</v>
      </c>
      <c r="B7510" t="s">
        <v>378</v>
      </c>
      <c r="C7510" t="s">
        <v>166</v>
      </c>
      <c r="D7510">
        <v>158370</v>
      </c>
      <c r="E7510">
        <v>168668</v>
      </c>
      <c r="F7510">
        <v>167304</v>
      </c>
      <c r="G7510">
        <v>151314</v>
      </c>
      <c r="H7510">
        <v>158552</v>
      </c>
    </row>
    <row r="7511" spans="1:8">
      <c r="A7511" t="s">
        <v>1700</v>
      </c>
      <c r="B7511" t="s">
        <v>378</v>
      </c>
      <c r="C7511" t="s">
        <v>167</v>
      </c>
      <c r="D7511">
        <v>322</v>
      </c>
      <c r="E7511">
        <v>1488</v>
      </c>
      <c r="F7511">
        <v>430</v>
      </c>
      <c r="G7511">
        <v>204</v>
      </c>
      <c r="H7511">
        <v>225</v>
      </c>
    </row>
    <row r="7512" spans="1:8">
      <c r="A7512" t="s">
        <v>1700</v>
      </c>
      <c r="B7512" t="s">
        <v>378</v>
      </c>
      <c r="C7512" t="s">
        <v>168</v>
      </c>
      <c r="D7512">
        <v>153219</v>
      </c>
      <c r="E7512">
        <v>165097</v>
      </c>
      <c r="F7512">
        <v>163052</v>
      </c>
      <c r="G7512">
        <v>146736</v>
      </c>
      <c r="H7512">
        <v>156746</v>
      </c>
    </row>
    <row r="7513" spans="1:8">
      <c r="A7513" t="s">
        <v>1700</v>
      </c>
      <c r="B7513" t="s">
        <v>378</v>
      </c>
      <c r="C7513" t="s">
        <v>169</v>
      </c>
      <c r="D7513">
        <v>0</v>
      </c>
      <c r="E7513">
        <v>2</v>
      </c>
      <c r="F7513">
        <v>0</v>
      </c>
      <c r="G7513">
        <v>0</v>
      </c>
      <c r="H7513">
        <v>0</v>
      </c>
    </row>
    <row r="7514" spans="1:8">
      <c r="A7514" t="s">
        <v>1700</v>
      </c>
      <c r="B7514" t="s">
        <v>378</v>
      </c>
      <c r="C7514" t="s">
        <v>1705</v>
      </c>
      <c r="D7514">
        <v>17823</v>
      </c>
      <c r="E7514">
        <v>17403</v>
      </c>
      <c r="F7514">
        <v>17267</v>
      </c>
      <c r="G7514">
        <v>17424</v>
      </c>
      <c r="H7514">
        <v>17471</v>
      </c>
    </row>
    <row r="7515" spans="1:8">
      <c r="A7515" t="s">
        <v>1700</v>
      </c>
      <c r="B7515" t="s">
        <v>378</v>
      </c>
      <c r="C7515" t="s">
        <v>170</v>
      </c>
      <c r="D7515">
        <v>3</v>
      </c>
      <c r="E7515">
        <v>78</v>
      </c>
      <c r="F7515">
        <v>0</v>
      </c>
      <c r="G7515">
        <v>0</v>
      </c>
      <c r="H7515">
        <v>0</v>
      </c>
    </row>
    <row r="7516" spans="1:8">
      <c r="A7516" t="s">
        <v>1700</v>
      </c>
      <c r="B7516" t="s">
        <v>378</v>
      </c>
      <c r="C7516" t="s">
        <v>171</v>
      </c>
      <c r="D7516">
        <v>38776</v>
      </c>
      <c r="E7516">
        <v>68557</v>
      </c>
      <c r="F7516">
        <v>86468</v>
      </c>
      <c r="G7516">
        <v>153923</v>
      </c>
      <c r="H7516">
        <v>159470</v>
      </c>
    </row>
    <row r="7517" spans="1:8">
      <c r="A7517" t="s">
        <v>1700</v>
      </c>
      <c r="B7517" t="s">
        <v>378</v>
      </c>
      <c r="C7517" t="s">
        <v>172</v>
      </c>
      <c r="D7517">
        <v>3</v>
      </c>
      <c r="E7517">
        <v>76</v>
      </c>
      <c r="F7517">
        <v>0</v>
      </c>
      <c r="G7517">
        <v>0</v>
      </c>
      <c r="H7517">
        <v>0</v>
      </c>
    </row>
    <row r="7518" spans="1:8">
      <c r="A7518" t="s">
        <v>1700</v>
      </c>
      <c r="B7518" t="s">
        <v>378</v>
      </c>
      <c r="C7518" t="s">
        <v>173</v>
      </c>
      <c r="D7518">
        <v>33269</v>
      </c>
      <c r="E7518">
        <v>32308</v>
      </c>
      <c r="F7518">
        <v>32658</v>
      </c>
      <c r="G7518">
        <v>25869</v>
      </c>
      <c r="H7518">
        <v>29135</v>
      </c>
    </row>
    <row r="7519" spans="1:8">
      <c r="A7519" t="s">
        <v>1700</v>
      </c>
      <c r="B7519" t="s">
        <v>378</v>
      </c>
      <c r="C7519" t="s">
        <v>174</v>
      </c>
      <c r="D7519">
        <v>783</v>
      </c>
      <c r="E7519">
        <v>784</v>
      </c>
      <c r="F7519">
        <v>803</v>
      </c>
      <c r="G7519">
        <v>816</v>
      </c>
      <c r="H7519">
        <v>830</v>
      </c>
    </row>
    <row r="7520" spans="1:8">
      <c r="A7520" t="s">
        <v>1700</v>
      </c>
      <c r="B7520" t="s">
        <v>378</v>
      </c>
      <c r="C7520" t="s">
        <v>175</v>
      </c>
      <c r="D7520">
        <v>461</v>
      </c>
      <c r="E7520">
        <v>467</v>
      </c>
      <c r="F7520">
        <v>478</v>
      </c>
      <c r="G7520">
        <v>487</v>
      </c>
      <c r="H7520">
        <v>492</v>
      </c>
    </row>
    <row r="7521" spans="1:8">
      <c r="A7521" t="s">
        <v>1700</v>
      </c>
      <c r="B7521" t="s">
        <v>378</v>
      </c>
      <c r="C7521" t="s">
        <v>176</v>
      </c>
      <c r="D7521">
        <v>0</v>
      </c>
      <c r="E7521">
        <v>0</v>
      </c>
      <c r="F7521">
        <v>0</v>
      </c>
      <c r="G7521">
        <v>0</v>
      </c>
      <c r="H7521">
        <v>0</v>
      </c>
    </row>
    <row r="7522" spans="1:8">
      <c r="A7522" t="s">
        <v>1700</v>
      </c>
      <c r="B7522" t="s">
        <v>378</v>
      </c>
      <c r="C7522" t="s">
        <v>177</v>
      </c>
      <c r="D7522">
        <v>34513</v>
      </c>
      <c r="E7522">
        <v>33559</v>
      </c>
      <c r="F7522">
        <v>33939</v>
      </c>
      <c r="G7522">
        <v>27172</v>
      </c>
      <c r="H7522">
        <v>30457</v>
      </c>
    </row>
    <row r="7523" spans="1:8">
      <c r="A7523" t="s">
        <v>1700</v>
      </c>
      <c r="B7523" t="s">
        <v>378</v>
      </c>
      <c r="C7523" t="s">
        <v>178</v>
      </c>
      <c r="D7523">
        <v>0</v>
      </c>
      <c r="E7523">
        <v>0</v>
      </c>
      <c r="F7523">
        <v>0</v>
      </c>
      <c r="G7523">
        <v>0</v>
      </c>
      <c r="H7523">
        <v>0</v>
      </c>
    </row>
    <row r="7524" spans="1:8">
      <c r="A7524" t="s">
        <v>1700</v>
      </c>
      <c r="B7524" t="s">
        <v>378</v>
      </c>
      <c r="C7524" t="s">
        <v>179</v>
      </c>
      <c r="D7524">
        <v>0</v>
      </c>
      <c r="E7524">
        <v>0</v>
      </c>
      <c r="F7524">
        <v>0</v>
      </c>
      <c r="G7524">
        <v>0</v>
      </c>
      <c r="H7524">
        <v>0</v>
      </c>
    </row>
    <row r="7525" spans="1:8">
      <c r="A7525" t="s">
        <v>1700</v>
      </c>
      <c r="B7525" t="s">
        <v>378</v>
      </c>
      <c r="C7525" t="s">
        <v>180</v>
      </c>
      <c r="D7525">
        <v>1046</v>
      </c>
      <c r="E7525">
        <v>1057</v>
      </c>
      <c r="F7525">
        <v>1028</v>
      </c>
      <c r="G7525">
        <v>923</v>
      </c>
      <c r="H7525">
        <v>851</v>
      </c>
    </row>
    <row r="7526" spans="1:8">
      <c r="A7526" t="s">
        <v>1700</v>
      </c>
      <c r="B7526" t="s">
        <v>378</v>
      </c>
      <c r="C7526" t="s">
        <v>181</v>
      </c>
      <c r="D7526">
        <v>129558</v>
      </c>
      <c r="E7526">
        <v>132410</v>
      </c>
      <c r="F7526">
        <v>129699</v>
      </c>
      <c r="G7526">
        <v>120497</v>
      </c>
      <c r="H7526">
        <v>123300</v>
      </c>
    </row>
    <row r="7527" spans="1:8">
      <c r="A7527" t="s">
        <v>1700</v>
      </c>
      <c r="B7527" t="s">
        <v>378</v>
      </c>
      <c r="C7527" t="s">
        <v>182</v>
      </c>
      <c r="D7527">
        <v>25054</v>
      </c>
      <c r="E7527">
        <v>25143</v>
      </c>
      <c r="F7527">
        <v>23850</v>
      </c>
      <c r="G7527">
        <v>22981</v>
      </c>
      <c r="H7527">
        <v>22497</v>
      </c>
    </row>
    <row r="7528" spans="1:8">
      <c r="A7528" t="s">
        <v>1700</v>
      </c>
      <c r="B7528" t="s">
        <v>378</v>
      </c>
      <c r="C7528" t="s">
        <v>183</v>
      </c>
      <c r="D7528">
        <v>94724</v>
      </c>
      <c r="E7528">
        <v>100759</v>
      </c>
      <c r="F7528">
        <v>97626</v>
      </c>
      <c r="G7528">
        <v>101257</v>
      </c>
      <c r="H7528">
        <v>102668</v>
      </c>
    </row>
    <row r="7529" spans="1:8">
      <c r="A7529" t="s">
        <v>1700</v>
      </c>
      <c r="B7529" t="s">
        <v>378</v>
      </c>
      <c r="C7529" t="s">
        <v>184</v>
      </c>
      <c r="D7529">
        <v>250383</v>
      </c>
      <c r="E7529">
        <v>259369</v>
      </c>
      <c r="F7529">
        <v>252204</v>
      </c>
      <c r="G7529">
        <v>245658</v>
      </c>
      <c r="H7529">
        <v>249316</v>
      </c>
    </row>
    <row r="7530" spans="1:8">
      <c r="A7530" t="s">
        <v>1700</v>
      </c>
      <c r="B7530" t="s">
        <v>378</v>
      </c>
      <c r="C7530" t="s">
        <v>185</v>
      </c>
      <c r="D7530">
        <v>250383</v>
      </c>
      <c r="E7530">
        <v>259369</v>
      </c>
      <c r="F7530">
        <v>252204</v>
      </c>
      <c r="G7530">
        <v>245658</v>
      </c>
      <c r="H7530">
        <v>249316</v>
      </c>
    </row>
    <row r="7531" spans="1:8">
      <c r="A7531" t="s">
        <v>1700</v>
      </c>
      <c r="B7531" t="s">
        <v>378</v>
      </c>
      <c r="C7531" t="s">
        <v>186</v>
      </c>
      <c r="D7531">
        <v>0</v>
      </c>
      <c r="E7531">
        <v>0</v>
      </c>
      <c r="F7531">
        <v>0</v>
      </c>
      <c r="G7531">
        <v>0</v>
      </c>
      <c r="H7531">
        <v>0</v>
      </c>
    </row>
    <row r="7532" spans="1:8">
      <c r="A7532" t="s">
        <v>1700</v>
      </c>
      <c r="B7532" t="s">
        <v>378</v>
      </c>
      <c r="C7532" t="s">
        <v>187</v>
      </c>
      <c r="D7532">
        <v>0</v>
      </c>
      <c r="E7532">
        <v>0</v>
      </c>
      <c r="F7532">
        <v>0</v>
      </c>
      <c r="G7532">
        <v>0</v>
      </c>
      <c r="H7532">
        <v>0</v>
      </c>
    </row>
    <row r="7533" spans="1:8">
      <c r="A7533" t="s">
        <v>1700</v>
      </c>
      <c r="B7533" t="s">
        <v>378</v>
      </c>
      <c r="C7533" t="s">
        <v>1706</v>
      </c>
      <c r="D7533">
        <v>12371</v>
      </c>
      <c r="E7533">
        <v>12438</v>
      </c>
      <c r="F7533">
        <v>12242</v>
      </c>
      <c r="G7533">
        <v>12327</v>
      </c>
      <c r="H7533">
        <v>12303</v>
      </c>
    </row>
    <row r="7534" spans="1:8">
      <c r="A7534" t="s">
        <v>1700</v>
      </c>
      <c r="B7534" t="s">
        <v>378</v>
      </c>
      <c r="C7534" t="s">
        <v>188</v>
      </c>
      <c r="D7534">
        <v>1609267</v>
      </c>
      <c r="E7534">
        <v>1704602</v>
      </c>
      <c r="F7534">
        <v>1647349</v>
      </c>
      <c r="G7534">
        <v>1377500</v>
      </c>
      <c r="H7534">
        <v>1460492</v>
      </c>
    </row>
    <row r="7535" spans="1:8">
      <c r="A7535" t="s">
        <v>1700</v>
      </c>
      <c r="B7535" t="s">
        <v>378</v>
      </c>
      <c r="C7535" t="s">
        <v>189</v>
      </c>
      <c r="D7535">
        <v>0</v>
      </c>
      <c r="E7535">
        <v>0</v>
      </c>
      <c r="F7535">
        <v>0</v>
      </c>
      <c r="G7535">
        <v>0</v>
      </c>
      <c r="H7535">
        <v>0</v>
      </c>
    </row>
    <row r="7536" spans="1:8">
      <c r="A7536" t="s">
        <v>1700</v>
      </c>
      <c r="B7536" t="s">
        <v>378</v>
      </c>
      <c r="C7536" t="s">
        <v>190</v>
      </c>
      <c r="D7536">
        <v>0</v>
      </c>
      <c r="E7536">
        <v>0</v>
      </c>
      <c r="F7536">
        <v>0</v>
      </c>
      <c r="G7536">
        <v>0</v>
      </c>
      <c r="H7536">
        <v>0</v>
      </c>
    </row>
    <row r="7537" spans="1:8">
      <c r="A7537" t="s">
        <v>1700</v>
      </c>
      <c r="B7537" t="s">
        <v>378</v>
      </c>
      <c r="C7537" t="s">
        <v>191</v>
      </c>
      <c r="D7537">
        <v>0</v>
      </c>
      <c r="E7537">
        <v>0</v>
      </c>
      <c r="F7537">
        <v>0</v>
      </c>
      <c r="G7537">
        <v>0</v>
      </c>
      <c r="H7537">
        <v>0</v>
      </c>
    </row>
    <row r="7538" spans="1:8">
      <c r="A7538" t="s">
        <v>1700</v>
      </c>
      <c r="B7538" t="s">
        <v>378</v>
      </c>
      <c r="C7538" t="s">
        <v>192</v>
      </c>
      <c r="D7538">
        <v>587421</v>
      </c>
      <c r="E7538">
        <v>614106.5</v>
      </c>
      <c r="F7538">
        <v>637630.4</v>
      </c>
      <c r="G7538">
        <v>620085.9</v>
      </c>
      <c r="H7538">
        <v>682945.9</v>
      </c>
    </row>
    <row r="7539" spans="1:8">
      <c r="A7539" t="s">
        <v>1700</v>
      </c>
      <c r="B7539" t="s">
        <v>378</v>
      </c>
      <c r="C7539" t="s">
        <v>193</v>
      </c>
      <c r="D7539">
        <v>537579</v>
      </c>
      <c r="E7539">
        <v>550060</v>
      </c>
      <c r="F7539">
        <v>559649</v>
      </c>
      <c r="G7539">
        <v>535324</v>
      </c>
      <c r="H7539">
        <v>566893</v>
      </c>
    </row>
    <row r="7540" spans="1:8">
      <c r="A7540" t="s">
        <v>1700</v>
      </c>
      <c r="B7540" t="s">
        <v>378</v>
      </c>
      <c r="C7540" t="s">
        <v>194</v>
      </c>
      <c r="D7540">
        <v>0</v>
      </c>
      <c r="E7540">
        <v>0</v>
      </c>
      <c r="F7540">
        <v>0</v>
      </c>
      <c r="G7540">
        <v>0</v>
      </c>
      <c r="H7540">
        <v>0</v>
      </c>
    </row>
    <row r="7541" spans="1:8">
      <c r="A7541" t="s">
        <v>1700</v>
      </c>
      <c r="B7541" t="s">
        <v>378</v>
      </c>
      <c r="C7541" t="s">
        <v>195</v>
      </c>
      <c r="D7541">
        <v>0</v>
      </c>
      <c r="E7541">
        <v>0</v>
      </c>
      <c r="F7541">
        <v>0</v>
      </c>
      <c r="G7541">
        <v>0</v>
      </c>
      <c r="H7541">
        <v>0</v>
      </c>
    </row>
    <row r="7542" spans="1:8">
      <c r="A7542" t="s">
        <v>1700</v>
      </c>
      <c r="B7542" t="s">
        <v>378</v>
      </c>
      <c r="C7542" t="s">
        <v>1707</v>
      </c>
      <c r="D7542">
        <v>0</v>
      </c>
      <c r="E7542">
        <v>0</v>
      </c>
      <c r="F7542">
        <v>0</v>
      </c>
      <c r="G7542">
        <v>0</v>
      </c>
      <c r="H7542">
        <v>0</v>
      </c>
    </row>
    <row r="7543" spans="1:8">
      <c r="A7543" t="s">
        <v>1700</v>
      </c>
      <c r="B7543" t="s">
        <v>378</v>
      </c>
      <c r="C7543" t="s">
        <v>196</v>
      </c>
      <c r="D7543">
        <v>0</v>
      </c>
      <c r="E7543">
        <v>0</v>
      </c>
      <c r="F7543">
        <v>0</v>
      </c>
      <c r="G7543">
        <v>0</v>
      </c>
      <c r="H7543">
        <v>0</v>
      </c>
    </row>
    <row r="7544" spans="1:8">
      <c r="A7544" t="s">
        <v>1700</v>
      </c>
      <c r="B7544" t="s">
        <v>378</v>
      </c>
      <c r="C7544" t="s">
        <v>197</v>
      </c>
      <c r="D7544">
        <v>466</v>
      </c>
      <c r="E7544">
        <v>466</v>
      </c>
      <c r="F7544">
        <v>466</v>
      </c>
      <c r="G7544">
        <v>466</v>
      </c>
      <c r="H7544">
        <v>466</v>
      </c>
    </row>
    <row r="7545" spans="1:8">
      <c r="A7545" t="s">
        <v>1700</v>
      </c>
      <c r="B7545" t="s">
        <v>378</v>
      </c>
      <c r="C7545" t="s">
        <v>198</v>
      </c>
      <c r="D7545">
        <v>466</v>
      </c>
      <c r="E7545">
        <v>466</v>
      </c>
      <c r="F7545">
        <v>466</v>
      </c>
      <c r="G7545">
        <v>466</v>
      </c>
      <c r="H7545">
        <v>466</v>
      </c>
    </row>
    <row r="7546" spans="1:8">
      <c r="A7546" t="s">
        <v>1700</v>
      </c>
      <c r="B7546" t="s">
        <v>378</v>
      </c>
      <c r="C7546" t="s">
        <v>199</v>
      </c>
      <c r="D7546">
        <v>466</v>
      </c>
      <c r="E7546">
        <v>466</v>
      </c>
      <c r="F7546">
        <v>466</v>
      </c>
      <c r="G7546">
        <v>466</v>
      </c>
      <c r="H7546">
        <v>466</v>
      </c>
    </row>
    <row r="7547" spans="1:8">
      <c r="A7547" t="s">
        <v>1700</v>
      </c>
      <c r="B7547" t="s">
        <v>378</v>
      </c>
      <c r="C7547" t="s">
        <v>200</v>
      </c>
      <c r="D7547">
        <v>58</v>
      </c>
      <c r="E7547">
        <v>108</v>
      </c>
      <c r="F7547">
        <v>156</v>
      </c>
      <c r="G7547">
        <v>185</v>
      </c>
      <c r="H7547">
        <v>165</v>
      </c>
    </row>
    <row r="7548" spans="1:8">
      <c r="A7548" t="s">
        <v>1700</v>
      </c>
      <c r="B7548" t="s">
        <v>378</v>
      </c>
      <c r="C7548" t="s">
        <v>201</v>
      </c>
      <c r="D7548">
        <v>1111</v>
      </c>
      <c r="E7548">
        <v>1340</v>
      </c>
      <c r="F7548">
        <v>1106</v>
      </c>
      <c r="G7548">
        <v>1648</v>
      </c>
      <c r="H7548">
        <v>1627</v>
      </c>
    </row>
    <row r="7549" spans="1:8">
      <c r="A7549" t="s">
        <v>1700</v>
      </c>
      <c r="B7549" t="s">
        <v>378</v>
      </c>
      <c r="C7549" t="s">
        <v>202</v>
      </c>
      <c r="D7549">
        <v>17581</v>
      </c>
      <c r="E7549">
        <v>17352</v>
      </c>
      <c r="F7549">
        <v>17585</v>
      </c>
      <c r="G7549">
        <v>17676</v>
      </c>
      <c r="H7549">
        <v>17927</v>
      </c>
    </row>
    <row r="7550" spans="1:8">
      <c r="A7550" t="s">
        <v>1700</v>
      </c>
      <c r="B7550" t="s">
        <v>378</v>
      </c>
      <c r="C7550" t="s">
        <v>203</v>
      </c>
      <c r="D7550">
        <v>4303</v>
      </c>
      <c r="E7550">
        <v>4925</v>
      </c>
      <c r="F7550">
        <v>4808</v>
      </c>
      <c r="G7550">
        <v>3866</v>
      </c>
      <c r="H7550">
        <v>4094</v>
      </c>
    </row>
    <row r="7551" spans="1:8">
      <c r="A7551" t="s">
        <v>1700</v>
      </c>
      <c r="B7551" t="s">
        <v>378</v>
      </c>
      <c r="C7551" t="s">
        <v>204</v>
      </c>
      <c r="D7551">
        <v>23053</v>
      </c>
      <c r="E7551">
        <v>23726</v>
      </c>
      <c r="F7551">
        <v>23655</v>
      </c>
      <c r="G7551">
        <v>23375</v>
      </c>
      <c r="H7551">
        <v>23814</v>
      </c>
    </row>
    <row r="7552" spans="1:8">
      <c r="A7552" t="s">
        <v>1700</v>
      </c>
      <c r="B7552" t="s">
        <v>378</v>
      </c>
      <c r="C7552" t="s">
        <v>205</v>
      </c>
      <c r="D7552">
        <v>23053</v>
      </c>
      <c r="E7552">
        <v>23726</v>
      </c>
      <c r="F7552">
        <v>23655</v>
      </c>
      <c r="G7552">
        <v>23375</v>
      </c>
      <c r="H7552">
        <v>23814</v>
      </c>
    </row>
    <row r="7553" spans="1:8">
      <c r="A7553" t="s">
        <v>1700</v>
      </c>
      <c r="B7553" t="s">
        <v>378</v>
      </c>
      <c r="C7553" t="s">
        <v>1708</v>
      </c>
      <c r="D7553">
        <v>420</v>
      </c>
      <c r="E7553">
        <v>420</v>
      </c>
      <c r="F7553">
        <v>420</v>
      </c>
      <c r="G7553">
        <v>420</v>
      </c>
      <c r="H7553">
        <v>420</v>
      </c>
    </row>
    <row r="7554" spans="1:8">
      <c r="A7554" t="s">
        <v>1700</v>
      </c>
      <c r="B7554" t="s">
        <v>378</v>
      </c>
      <c r="C7554" t="s">
        <v>1709</v>
      </c>
      <c r="D7554">
        <v>12</v>
      </c>
      <c r="E7554">
        <v>12</v>
      </c>
      <c r="F7554">
        <v>12</v>
      </c>
      <c r="G7554">
        <v>12</v>
      </c>
      <c r="H7554">
        <v>12</v>
      </c>
    </row>
    <row r="7555" spans="1:8">
      <c r="A7555" t="s">
        <v>1700</v>
      </c>
      <c r="B7555" t="s">
        <v>378</v>
      </c>
      <c r="C7555" t="s">
        <v>206</v>
      </c>
      <c r="D7555">
        <v>0</v>
      </c>
      <c r="E7555">
        <v>0</v>
      </c>
      <c r="F7555">
        <v>0</v>
      </c>
      <c r="G7555">
        <v>0</v>
      </c>
      <c r="H7555">
        <v>0</v>
      </c>
    </row>
    <row r="7556" spans="1:8">
      <c r="A7556" t="s">
        <v>1700</v>
      </c>
      <c r="B7556" t="s">
        <v>378</v>
      </c>
      <c r="C7556" t="s">
        <v>207</v>
      </c>
      <c r="D7556">
        <v>126</v>
      </c>
      <c r="E7556">
        <v>323</v>
      </c>
      <c r="F7556">
        <v>236</v>
      </c>
      <c r="G7556">
        <v>135</v>
      </c>
      <c r="H7556">
        <v>161</v>
      </c>
    </row>
    <row r="7557" spans="1:8">
      <c r="A7557" t="s">
        <v>1700</v>
      </c>
      <c r="B7557" t="s">
        <v>378</v>
      </c>
      <c r="C7557" t="s">
        <v>208</v>
      </c>
      <c r="D7557">
        <v>0</v>
      </c>
      <c r="E7557">
        <v>0</v>
      </c>
      <c r="F7557">
        <v>0</v>
      </c>
      <c r="G7557">
        <v>0</v>
      </c>
      <c r="H7557">
        <v>0</v>
      </c>
    </row>
    <row r="7558" spans="1:8">
      <c r="A7558" t="s">
        <v>1700</v>
      </c>
      <c r="B7558" t="s">
        <v>378</v>
      </c>
      <c r="C7558" t="s">
        <v>209</v>
      </c>
      <c r="D7558">
        <v>126</v>
      </c>
      <c r="E7558">
        <v>323</v>
      </c>
      <c r="F7558">
        <v>236</v>
      </c>
      <c r="G7558">
        <v>135</v>
      </c>
      <c r="H7558">
        <v>161</v>
      </c>
    </row>
    <row r="7559" spans="1:8">
      <c r="A7559" t="s">
        <v>1700</v>
      </c>
      <c r="B7559" t="s">
        <v>378</v>
      </c>
      <c r="C7559" t="s">
        <v>210</v>
      </c>
      <c r="D7559">
        <v>0</v>
      </c>
      <c r="E7559">
        <v>0</v>
      </c>
      <c r="F7559">
        <v>0</v>
      </c>
      <c r="G7559">
        <v>0</v>
      </c>
      <c r="H7559">
        <v>0</v>
      </c>
    </row>
    <row r="7560" spans="1:8">
      <c r="A7560" t="s">
        <v>1700</v>
      </c>
      <c r="B7560" t="s">
        <v>378</v>
      </c>
      <c r="C7560" t="s">
        <v>211</v>
      </c>
      <c r="D7560">
        <v>0</v>
      </c>
      <c r="E7560">
        <v>0</v>
      </c>
      <c r="F7560">
        <v>0</v>
      </c>
      <c r="G7560">
        <v>0</v>
      </c>
      <c r="H7560">
        <v>0</v>
      </c>
    </row>
    <row r="7561" spans="1:8">
      <c r="A7561" t="s">
        <v>1700</v>
      </c>
      <c r="B7561" t="s">
        <v>378</v>
      </c>
      <c r="C7561" t="s">
        <v>212</v>
      </c>
      <c r="D7561">
        <v>0</v>
      </c>
      <c r="E7561">
        <v>0</v>
      </c>
      <c r="F7561">
        <v>0</v>
      </c>
      <c r="G7561">
        <v>0</v>
      </c>
      <c r="H7561">
        <v>0</v>
      </c>
    </row>
    <row r="7562" spans="1:8">
      <c r="A7562" t="s">
        <v>1700</v>
      </c>
      <c r="B7562" t="s">
        <v>378</v>
      </c>
      <c r="C7562" t="s">
        <v>213</v>
      </c>
      <c r="D7562">
        <v>0</v>
      </c>
      <c r="E7562">
        <v>0</v>
      </c>
      <c r="F7562">
        <v>0</v>
      </c>
      <c r="G7562">
        <v>0</v>
      </c>
      <c r="H7562">
        <v>0</v>
      </c>
    </row>
    <row r="7563" spans="1:8">
      <c r="A7563" t="s">
        <v>1700</v>
      </c>
      <c r="B7563" t="s">
        <v>378</v>
      </c>
      <c r="C7563" t="s">
        <v>214</v>
      </c>
      <c r="D7563">
        <v>0</v>
      </c>
      <c r="E7563">
        <v>0</v>
      </c>
      <c r="F7563">
        <v>0</v>
      </c>
      <c r="G7563">
        <v>0</v>
      </c>
      <c r="H7563">
        <v>0</v>
      </c>
    </row>
    <row r="7564" spans="1:8">
      <c r="A7564" t="s">
        <v>1700</v>
      </c>
      <c r="B7564" t="s">
        <v>378</v>
      </c>
      <c r="C7564" t="s">
        <v>215</v>
      </c>
      <c r="D7564">
        <v>119753</v>
      </c>
      <c r="E7564">
        <v>121608</v>
      </c>
      <c r="F7564">
        <v>123151</v>
      </c>
      <c r="G7564">
        <v>55875</v>
      </c>
      <c r="H7564">
        <v>80112</v>
      </c>
    </row>
    <row r="7565" spans="1:8">
      <c r="A7565" t="s">
        <v>1700</v>
      </c>
      <c r="B7565" t="s">
        <v>378</v>
      </c>
      <c r="C7565" t="s">
        <v>216</v>
      </c>
      <c r="D7565">
        <v>119753</v>
      </c>
      <c r="E7565">
        <v>121608</v>
      </c>
      <c r="F7565">
        <v>123151</v>
      </c>
      <c r="G7565">
        <v>55875</v>
      </c>
      <c r="H7565">
        <v>80112</v>
      </c>
    </row>
    <row r="7566" spans="1:8">
      <c r="A7566" t="s">
        <v>1700</v>
      </c>
      <c r="B7566" t="s">
        <v>378</v>
      </c>
      <c r="C7566" t="s">
        <v>217</v>
      </c>
      <c r="D7566">
        <v>119753</v>
      </c>
      <c r="E7566">
        <v>121608</v>
      </c>
      <c r="F7566">
        <v>123151</v>
      </c>
      <c r="G7566">
        <v>55875</v>
      </c>
      <c r="H7566">
        <v>80112</v>
      </c>
    </row>
    <row r="7567" spans="1:8">
      <c r="A7567" t="s">
        <v>1700</v>
      </c>
      <c r="B7567" t="s">
        <v>378</v>
      </c>
      <c r="C7567" t="s">
        <v>218</v>
      </c>
      <c r="D7567">
        <v>17</v>
      </c>
      <c r="E7567">
        <v>35</v>
      </c>
      <c r="F7567">
        <v>49</v>
      </c>
      <c r="G7567">
        <v>34</v>
      </c>
      <c r="H7567">
        <v>27</v>
      </c>
    </row>
    <row r="7568" spans="1:8">
      <c r="A7568" t="s">
        <v>1700</v>
      </c>
      <c r="B7568" t="s">
        <v>378</v>
      </c>
      <c r="C7568" t="s">
        <v>219</v>
      </c>
      <c r="D7568">
        <v>8</v>
      </c>
      <c r="E7568">
        <v>77</v>
      </c>
      <c r="F7568">
        <v>32</v>
      </c>
      <c r="G7568">
        <v>29</v>
      </c>
      <c r="H7568">
        <v>27</v>
      </c>
    </row>
    <row r="7569" spans="1:8">
      <c r="A7569" t="s">
        <v>1700</v>
      </c>
      <c r="B7569" t="s">
        <v>378</v>
      </c>
      <c r="C7569" t="s">
        <v>220</v>
      </c>
      <c r="D7569">
        <v>29</v>
      </c>
      <c r="E7569">
        <v>28</v>
      </c>
      <c r="F7569">
        <v>32</v>
      </c>
      <c r="G7569">
        <v>30</v>
      </c>
      <c r="H7569">
        <v>37</v>
      </c>
    </row>
    <row r="7570" spans="1:8">
      <c r="A7570" t="s">
        <v>1700</v>
      </c>
      <c r="B7570" t="s">
        <v>378</v>
      </c>
      <c r="C7570" t="s">
        <v>221</v>
      </c>
      <c r="D7570">
        <v>54</v>
      </c>
      <c r="E7570">
        <v>140</v>
      </c>
      <c r="F7570">
        <v>113</v>
      </c>
      <c r="G7570">
        <v>94</v>
      </c>
      <c r="H7570">
        <v>90</v>
      </c>
    </row>
    <row r="7571" spans="1:8">
      <c r="A7571" t="s">
        <v>1700</v>
      </c>
      <c r="B7571" t="s">
        <v>378</v>
      </c>
      <c r="C7571" t="s">
        <v>222</v>
      </c>
      <c r="D7571">
        <v>54</v>
      </c>
      <c r="E7571">
        <v>140</v>
      </c>
      <c r="F7571">
        <v>113</v>
      </c>
      <c r="G7571">
        <v>94</v>
      </c>
      <c r="H7571">
        <v>90</v>
      </c>
    </row>
    <row r="7572" spans="1:8">
      <c r="A7572" t="s">
        <v>1700</v>
      </c>
      <c r="B7572" t="s">
        <v>378</v>
      </c>
      <c r="C7572" t="s">
        <v>223</v>
      </c>
      <c r="D7572">
        <v>1950</v>
      </c>
      <c r="E7572">
        <v>1948</v>
      </c>
      <c r="F7572">
        <v>1834</v>
      </c>
      <c r="G7572">
        <v>1706</v>
      </c>
      <c r="H7572">
        <v>1593</v>
      </c>
    </row>
    <row r="7573" spans="1:8">
      <c r="A7573" t="s">
        <v>1700</v>
      </c>
      <c r="B7573" t="s">
        <v>378</v>
      </c>
      <c r="C7573" t="s">
        <v>224</v>
      </c>
      <c r="D7573">
        <v>241512</v>
      </c>
      <c r="E7573">
        <v>243938</v>
      </c>
      <c r="F7573">
        <v>231334</v>
      </c>
      <c r="G7573">
        <v>222862</v>
      </c>
      <c r="H7573">
        <v>230754</v>
      </c>
    </row>
    <row r="7574" spans="1:8">
      <c r="A7574" t="s">
        <v>1700</v>
      </c>
      <c r="B7574" t="s">
        <v>378</v>
      </c>
      <c r="C7574" t="s">
        <v>225</v>
      </c>
      <c r="D7574">
        <v>46704</v>
      </c>
      <c r="E7574">
        <v>46322</v>
      </c>
      <c r="F7574">
        <v>42539</v>
      </c>
      <c r="G7574">
        <v>42504</v>
      </c>
      <c r="H7574">
        <v>42102</v>
      </c>
    </row>
    <row r="7575" spans="1:8">
      <c r="A7575" t="s">
        <v>1700</v>
      </c>
      <c r="B7575" t="s">
        <v>378</v>
      </c>
      <c r="C7575" t="s">
        <v>226</v>
      </c>
      <c r="D7575">
        <v>176576</v>
      </c>
      <c r="E7575">
        <v>185627</v>
      </c>
      <c r="F7575">
        <v>174127</v>
      </c>
      <c r="G7575">
        <v>187278</v>
      </c>
      <c r="H7575">
        <v>192142</v>
      </c>
    </row>
    <row r="7576" spans="1:8">
      <c r="A7576" t="s">
        <v>1700</v>
      </c>
      <c r="B7576" t="s">
        <v>378</v>
      </c>
      <c r="C7576" t="s">
        <v>227</v>
      </c>
      <c r="D7576">
        <v>466743</v>
      </c>
      <c r="E7576">
        <v>477835</v>
      </c>
      <c r="F7576">
        <v>449834</v>
      </c>
      <c r="G7576">
        <v>454351</v>
      </c>
      <c r="H7576">
        <v>466592</v>
      </c>
    </row>
    <row r="7577" spans="1:8">
      <c r="A7577" t="s">
        <v>1700</v>
      </c>
      <c r="B7577" t="s">
        <v>378</v>
      </c>
      <c r="C7577" t="s">
        <v>228</v>
      </c>
      <c r="D7577">
        <v>466743</v>
      </c>
      <c r="E7577">
        <v>477835</v>
      </c>
      <c r="F7577">
        <v>449834</v>
      </c>
      <c r="G7577">
        <v>454351</v>
      </c>
      <c r="H7577">
        <v>466592</v>
      </c>
    </row>
    <row r="7578" spans="1:8">
      <c r="A7578" t="s">
        <v>1700</v>
      </c>
      <c r="B7578" t="s">
        <v>378</v>
      </c>
      <c r="C7578" t="s">
        <v>229</v>
      </c>
      <c r="D7578">
        <v>3472</v>
      </c>
      <c r="E7578">
        <v>3517</v>
      </c>
      <c r="F7578">
        <v>3048</v>
      </c>
      <c r="G7578">
        <v>2842</v>
      </c>
      <c r="H7578">
        <v>2701</v>
      </c>
    </row>
    <row r="7579" spans="1:8">
      <c r="A7579" t="s">
        <v>1700</v>
      </c>
      <c r="B7579" t="s">
        <v>378</v>
      </c>
      <c r="C7579" t="s">
        <v>230</v>
      </c>
      <c r="D7579">
        <v>1979</v>
      </c>
      <c r="E7579">
        <v>2035</v>
      </c>
      <c r="F7579">
        <v>1915</v>
      </c>
      <c r="G7579">
        <v>1775</v>
      </c>
      <c r="H7579">
        <v>1920</v>
      </c>
    </row>
    <row r="7580" spans="1:8">
      <c r="A7580" t="s">
        <v>1700</v>
      </c>
      <c r="B7580" t="s">
        <v>378</v>
      </c>
      <c r="C7580" t="s">
        <v>231</v>
      </c>
      <c r="D7580">
        <v>5451</v>
      </c>
      <c r="E7580">
        <v>5552</v>
      </c>
      <c r="F7580">
        <v>4964</v>
      </c>
      <c r="G7580">
        <v>4617</v>
      </c>
      <c r="H7580">
        <v>4621</v>
      </c>
    </row>
    <row r="7581" spans="1:8">
      <c r="A7581" t="s">
        <v>1700</v>
      </c>
      <c r="B7581" t="s">
        <v>378</v>
      </c>
      <c r="C7581" t="s">
        <v>232</v>
      </c>
      <c r="D7581">
        <v>5451</v>
      </c>
      <c r="E7581">
        <v>5552</v>
      </c>
      <c r="F7581">
        <v>4964</v>
      </c>
      <c r="G7581">
        <v>4617</v>
      </c>
      <c r="H7581">
        <v>4621</v>
      </c>
    </row>
    <row r="7582" spans="1:8">
      <c r="A7582" t="s">
        <v>1700</v>
      </c>
      <c r="B7582" t="s">
        <v>378</v>
      </c>
      <c r="C7582" t="s">
        <v>233</v>
      </c>
      <c r="D7582">
        <v>0</v>
      </c>
      <c r="E7582">
        <v>0</v>
      </c>
      <c r="F7582">
        <v>0</v>
      </c>
      <c r="G7582">
        <v>0</v>
      </c>
      <c r="H7582">
        <v>0</v>
      </c>
    </row>
    <row r="7583" spans="1:8">
      <c r="A7583" t="s">
        <v>1700</v>
      </c>
      <c r="B7583" t="s">
        <v>378</v>
      </c>
      <c r="C7583" t="s">
        <v>234</v>
      </c>
      <c r="D7583">
        <v>464543</v>
      </c>
      <c r="E7583">
        <v>453919</v>
      </c>
      <c r="F7583">
        <v>450949</v>
      </c>
      <c r="G7583">
        <v>354447</v>
      </c>
      <c r="H7583">
        <v>396159</v>
      </c>
    </row>
    <row r="7584" spans="1:8">
      <c r="A7584" t="s">
        <v>1700</v>
      </c>
      <c r="B7584" t="s">
        <v>378</v>
      </c>
      <c r="C7584" t="s">
        <v>235</v>
      </c>
      <c r="D7584">
        <v>10935</v>
      </c>
      <c r="E7584">
        <v>11009</v>
      </c>
      <c r="F7584">
        <v>11082</v>
      </c>
      <c r="G7584">
        <v>11177</v>
      </c>
      <c r="H7584">
        <v>11290</v>
      </c>
    </row>
    <row r="7585" spans="1:8">
      <c r="A7585" t="s">
        <v>1700</v>
      </c>
      <c r="B7585" t="s">
        <v>378</v>
      </c>
      <c r="C7585" t="s">
        <v>236</v>
      </c>
      <c r="D7585">
        <v>6434</v>
      </c>
      <c r="E7585">
        <v>6562</v>
      </c>
      <c r="F7585">
        <v>6603</v>
      </c>
      <c r="G7585">
        <v>6674</v>
      </c>
      <c r="H7585">
        <v>6686</v>
      </c>
    </row>
    <row r="7586" spans="1:8">
      <c r="A7586" t="s">
        <v>1700</v>
      </c>
      <c r="B7586" t="s">
        <v>378</v>
      </c>
      <c r="C7586" t="s">
        <v>237</v>
      </c>
      <c r="D7586">
        <v>481912</v>
      </c>
      <c r="E7586">
        <v>471490</v>
      </c>
      <c r="F7586">
        <v>468635</v>
      </c>
      <c r="G7586">
        <v>372298</v>
      </c>
      <c r="H7586">
        <v>414134</v>
      </c>
    </row>
    <row r="7587" spans="1:8">
      <c r="A7587" t="s">
        <v>1700</v>
      </c>
      <c r="B7587" t="s">
        <v>378</v>
      </c>
      <c r="C7587" t="s">
        <v>238</v>
      </c>
      <c r="D7587">
        <v>481912</v>
      </c>
      <c r="E7587">
        <v>471490</v>
      </c>
      <c r="F7587">
        <v>468635</v>
      </c>
      <c r="G7587">
        <v>372298</v>
      </c>
      <c r="H7587">
        <v>414134</v>
      </c>
    </row>
    <row r="7588" spans="1:8">
      <c r="A7588" t="s">
        <v>1700</v>
      </c>
      <c r="B7588" t="s">
        <v>378</v>
      </c>
      <c r="C7588" t="s">
        <v>239</v>
      </c>
      <c r="D7588">
        <v>447399</v>
      </c>
      <c r="E7588">
        <v>437931</v>
      </c>
      <c r="F7588">
        <v>434696</v>
      </c>
      <c r="G7588">
        <v>345126</v>
      </c>
      <c r="H7588">
        <v>383677</v>
      </c>
    </row>
    <row r="7589" spans="1:8">
      <c r="A7589" t="s">
        <v>1700</v>
      </c>
      <c r="B7589" t="s">
        <v>378</v>
      </c>
      <c r="C7589" t="s">
        <v>240</v>
      </c>
      <c r="D7589">
        <v>6134</v>
      </c>
      <c r="E7589">
        <v>6109</v>
      </c>
      <c r="F7589">
        <v>5559</v>
      </c>
      <c r="G7589">
        <v>5266</v>
      </c>
      <c r="H7589">
        <v>5270</v>
      </c>
    </row>
    <row r="7590" spans="1:8">
      <c r="A7590" t="s">
        <v>1700</v>
      </c>
      <c r="B7590" t="s">
        <v>378</v>
      </c>
      <c r="C7590" t="s">
        <v>241</v>
      </c>
      <c r="D7590">
        <v>0</v>
      </c>
      <c r="E7590">
        <v>0</v>
      </c>
      <c r="F7590">
        <v>0</v>
      </c>
      <c r="G7590">
        <v>0</v>
      </c>
      <c r="H7590">
        <v>0</v>
      </c>
    </row>
    <row r="7591" spans="1:8">
      <c r="A7591" t="s">
        <v>1700</v>
      </c>
      <c r="B7591" t="s">
        <v>378</v>
      </c>
      <c r="C7591" t="s">
        <v>242</v>
      </c>
      <c r="D7591">
        <v>6335</v>
      </c>
      <c r="E7591">
        <v>6121</v>
      </c>
      <c r="F7591">
        <v>9375</v>
      </c>
      <c r="G7591">
        <v>7378</v>
      </c>
      <c r="H7591">
        <v>8167</v>
      </c>
    </row>
    <row r="7592" spans="1:8">
      <c r="A7592" t="s">
        <v>1700</v>
      </c>
      <c r="B7592" t="s">
        <v>378</v>
      </c>
      <c r="C7592" t="s">
        <v>243</v>
      </c>
      <c r="D7592">
        <v>155128</v>
      </c>
      <c r="E7592">
        <v>174055</v>
      </c>
      <c r="F7592">
        <v>161814</v>
      </c>
      <c r="G7592">
        <v>143787</v>
      </c>
      <c r="H7592">
        <v>156038</v>
      </c>
    </row>
    <row r="7593" spans="1:8">
      <c r="A7593" t="s">
        <v>1700</v>
      </c>
      <c r="B7593" t="s">
        <v>378</v>
      </c>
      <c r="C7593" t="s">
        <v>244</v>
      </c>
      <c r="D7593">
        <v>285329</v>
      </c>
      <c r="E7593">
        <v>295139</v>
      </c>
      <c r="F7593">
        <v>303045</v>
      </c>
      <c r="G7593">
        <v>234082</v>
      </c>
      <c r="H7593">
        <v>228799</v>
      </c>
    </row>
    <row r="7594" spans="1:8">
      <c r="A7594" t="s">
        <v>1700</v>
      </c>
      <c r="B7594" t="s">
        <v>378</v>
      </c>
      <c r="C7594" t="s">
        <v>1710</v>
      </c>
      <c r="D7594">
        <v>11501</v>
      </c>
      <c r="E7594">
        <v>11403</v>
      </c>
      <c r="F7594">
        <v>11492</v>
      </c>
      <c r="G7594">
        <v>11528</v>
      </c>
      <c r="H7594">
        <v>11703</v>
      </c>
    </row>
    <row r="7595" spans="1:8">
      <c r="A7595" t="s">
        <v>1700</v>
      </c>
      <c r="B7595" t="s">
        <v>378</v>
      </c>
      <c r="C7595" t="s">
        <v>245</v>
      </c>
      <c r="D7595">
        <v>56551</v>
      </c>
      <c r="E7595">
        <v>66738</v>
      </c>
      <c r="F7595">
        <v>67700</v>
      </c>
      <c r="G7595">
        <v>61125</v>
      </c>
      <c r="H7595">
        <v>62574</v>
      </c>
    </row>
    <row r="7596" spans="1:8">
      <c r="A7596" t="s">
        <v>1700</v>
      </c>
      <c r="B7596" t="s">
        <v>378</v>
      </c>
      <c r="C7596" t="s">
        <v>246</v>
      </c>
      <c r="D7596">
        <v>230803</v>
      </c>
      <c r="E7596">
        <v>257503</v>
      </c>
      <c r="F7596">
        <v>248751</v>
      </c>
      <c r="G7596">
        <v>232559</v>
      </c>
      <c r="H7596">
        <v>241440</v>
      </c>
    </row>
    <row r="7597" spans="1:8">
      <c r="A7597" t="s">
        <v>1700</v>
      </c>
      <c r="B7597" t="s">
        <v>378</v>
      </c>
      <c r="C7597" t="s">
        <v>247</v>
      </c>
      <c r="D7597">
        <v>734147</v>
      </c>
      <c r="E7597">
        <v>799555</v>
      </c>
      <c r="F7597">
        <v>790685</v>
      </c>
      <c r="G7597">
        <v>678931</v>
      </c>
      <c r="H7597">
        <v>697019</v>
      </c>
    </row>
    <row r="7598" spans="1:8">
      <c r="A7598" t="s">
        <v>1700</v>
      </c>
      <c r="B7598" t="s">
        <v>378</v>
      </c>
      <c r="C7598" t="s">
        <v>248</v>
      </c>
      <c r="D7598">
        <v>82.6</v>
      </c>
      <c r="E7598">
        <v>89.9</v>
      </c>
      <c r="F7598">
        <v>88.9</v>
      </c>
      <c r="G7598">
        <v>73.2</v>
      </c>
      <c r="H7598">
        <v>75.2</v>
      </c>
    </row>
    <row r="7599" spans="1:8">
      <c r="A7599" t="s">
        <v>1700</v>
      </c>
      <c r="B7599" t="s">
        <v>378</v>
      </c>
      <c r="C7599" t="s">
        <v>249</v>
      </c>
      <c r="D7599">
        <v>448817</v>
      </c>
      <c r="E7599">
        <v>504417</v>
      </c>
      <c r="F7599">
        <v>487641</v>
      </c>
      <c r="G7599">
        <v>444849</v>
      </c>
      <c r="H7599">
        <v>468220</v>
      </c>
    </row>
    <row r="7600" spans="1:8">
      <c r="A7600" t="s">
        <v>1700</v>
      </c>
      <c r="B7600" t="s">
        <v>378</v>
      </c>
      <c r="C7600" t="s">
        <v>250</v>
      </c>
      <c r="D7600">
        <v>734147</v>
      </c>
      <c r="E7600">
        <v>799555</v>
      </c>
      <c r="F7600">
        <v>790685</v>
      </c>
      <c r="G7600">
        <v>678931</v>
      </c>
      <c r="H7600">
        <v>697019</v>
      </c>
    </row>
    <row r="7601" spans="1:8">
      <c r="A7601" t="s">
        <v>1700</v>
      </c>
      <c r="B7601" t="s">
        <v>378</v>
      </c>
      <c r="C7601" t="s">
        <v>251</v>
      </c>
      <c r="D7601">
        <v>355948</v>
      </c>
      <c r="E7601">
        <v>334373</v>
      </c>
      <c r="F7601">
        <v>278147</v>
      </c>
      <c r="G7601">
        <v>279308</v>
      </c>
      <c r="H7601">
        <v>293972</v>
      </c>
    </row>
    <row r="7602" spans="1:8">
      <c r="A7602" t="s">
        <v>1700</v>
      </c>
      <c r="B7602" t="s">
        <v>378</v>
      </c>
      <c r="C7602" t="s">
        <v>252</v>
      </c>
      <c r="D7602">
        <v>355948</v>
      </c>
      <c r="E7602">
        <v>334373</v>
      </c>
      <c r="F7602">
        <v>278147</v>
      </c>
      <c r="G7602">
        <v>279308</v>
      </c>
      <c r="H7602">
        <v>293972</v>
      </c>
    </row>
    <row r="7603" spans="1:8">
      <c r="A7603" t="s">
        <v>1700</v>
      </c>
      <c r="B7603" t="s">
        <v>378</v>
      </c>
      <c r="C7603" t="s">
        <v>1711</v>
      </c>
      <c r="D7603">
        <v>4108</v>
      </c>
      <c r="E7603">
        <v>3500</v>
      </c>
      <c r="F7603">
        <v>3467</v>
      </c>
      <c r="G7603">
        <v>3457</v>
      </c>
      <c r="H7603">
        <v>3457</v>
      </c>
    </row>
    <row r="7604" spans="1:8">
      <c r="A7604" t="s">
        <v>1700</v>
      </c>
      <c r="B7604" t="s">
        <v>378</v>
      </c>
      <c r="C7604" t="s">
        <v>253</v>
      </c>
      <c r="D7604">
        <v>16206</v>
      </c>
      <c r="E7604">
        <v>16206</v>
      </c>
      <c r="F7604">
        <v>16206</v>
      </c>
      <c r="G7604">
        <v>16206</v>
      </c>
      <c r="H7604">
        <v>16206</v>
      </c>
    </row>
    <row r="7605" spans="1:8">
      <c r="A7605" t="s">
        <v>1700</v>
      </c>
      <c r="B7605" t="s">
        <v>378</v>
      </c>
      <c r="C7605" t="s">
        <v>1712</v>
      </c>
      <c r="D7605">
        <v>23</v>
      </c>
      <c r="E7605">
        <v>29</v>
      </c>
      <c r="F7605">
        <v>29</v>
      </c>
      <c r="G7605">
        <v>29</v>
      </c>
      <c r="H7605">
        <v>29</v>
      </c>
    </row>
    <row r="7606" spans="1:8">
      <c r="A7606" t="s">
        <v>1700</v>
      </c>
      <c r="B7606" t="s">
        <v>378</v>
      </c>
      <c r="C7606" t="s">
        <v>1713</v>
      </c>
      <c r="D7606">
        <v>45041</v>
      </c>
      <c r="E7606">
        <v>44337</v>
      </c>
      <c r="F7606">
        <v>44296</v>
      </c>
      <c r="G7606">
        <v>38410</v>
      </c>
      <c r="H7606">
        <v>38025</v>
      </c>
    </row>
    <row r="7607" spans="1:8">
      <c r="A7607" t="s">
        <v>1700</v>
      </c>
      <c r="B7607" t="s">
        <v>378</v>
      </c>
      <c r="C7607" t="s">
        <v>1714</v>
      </c>
      <c r="D7607">
        <v>0</v>
      </c>
      <c r="E7607">
        <v>0</v>
      </c>
      <c r="F7607">
        <v>0</v>
      </c>
      <c r="G7607">
        <v>0</v>
      </c>
      <c r="H7607">
        <v>862</v>
      </c>
    </row>
    <row r="7608" spans="1:8">
      <c r="A7608" t="s">
        <v>1700</v>
      </c>
      <c r="B7608" t="s">
        <v>378</v>
      </c>
      <c r="C7608" t="s">
        <v>254</v>
      </c>
      <c r="D7608">
        <v>45041</v>
      </c>
      <c r="E7608">
        <v>44337</v>
      </c>
      <c r="F7608">
        <v>44296</v>
      </c>
      <c r="G7608">
        <v>38410</v>
      </c>
      <c r="H7608">
        <v>38025</v>
      </c>
    </row>
    <row r="7609" spans="1:8">
      <c r="A7609" t="s">
        <v>1700</v>
      </c>
      <c r="B7609" t="s">
        <v>378</v>
      </c>
      <c r="C7609" t="s">
        <v>255</v>
      </c>
      <c r="D7609">
        <v>45041</v>
      </c>
      <c r="E7609">
        <v>44337</v>
      </c>
      <c r="F7609">
        <v>44296</v>
      </c>
      <c r="G7609">
        <v>38410</v>
      </c>
      <c r="H7609">
        <v>38887</v>
      </c>
    </row>
    <row r="7610" spans="1:8">
      <c r="A7610" t="s">
        <v>1700</v>
      </c>
      <c r="B7610" t="s">
        <v>378</v>
      </c>
      <c r="C7610" t="s">
        <v>256</v>
      </c>
      <c r="D7610">
        <v>45041</v>
      </c>
      <c r="E7610">
        <v>44337</v>
      </c>
      <c r="F7610">
        <v>44296</v>
      </c>
      <c r="G7610">
        <v>38410</v>
      </c>
      <c r="H7610">
        <v>38887</v>
      </c>
    </row>
    <row r="7611" spans="1:8">
      <c r="A7611" t="s">
        <v>1700</v>
      </c>
      <c r="B7611" t="s">
        <v>378</v>
      </c>
      <c r="C7611" t="s">
        <v>1715</v>
      </c>
      <c r="D7611">
        <v>11</v>
      </c>
      <c r="E7611">
        <v>11</v>
      </c>
      <c r="F7611">
        <v>11</v>
      </c>
      <c r="G7611">
        <v>11</v>
      </c>
      <c r="H7611">
        <v>11</v>
      </c>
    </row>
    <row r="7612" spans="1:8">
      <c r="A7612" t="s">
        <v>1700</v>
      </c>
      <c r="B7612" t="s">
        <v>378</v>
      </c>
      <c r="C7612" t="s">
        <v>257</v>
      </c>
      <c r="D7612">
        <v>91042</v>
      </c>
      <c r="E7612">
        <v>87853</v>
      </c>
      <c r="F7612">
        <v>90155</v>
      </c>
      <c r="G7612">
        <v>76058</v>
      </c>
      <c r="H7612">
        <v>77611</v>
      </c>
    </row>
    <row r="7613" spans="1:8">
      <c r="A7613" t="s">
        <v>1700</v>
      </c>
      <c r="B7613" t="s">
        <v>378</v>
      </c>
      <c r="C7613" t="s">
        <v>258</v>
      </c>
      <c r="D7613">
        <v>94793</v>
      </c>
      <c r="E7613">
        <v>91689</v>
      </c>
      <c r="F7613">
        <v>93571</v>
      </c>
      <c r="G7613">
        <v>79220</v>
      </c>
      <c r="H7613">
        <v>81535</v>
      </c>
    </row>
    <row r="7614" spans="1:8">
      <c r="A7614" t="s">
        <v>1700</v>
      </c>
      <c r="B7614" t="s">
        <v>378</v>
      </c>
      <c r="C7614" t="s">
        <v>259</v>
      </c>
      <c r="D7614">
        <v>94793</v>
      </c>
      <c r="E7614">
        <v>91689</v>
      </c>
      <c r="F7614">
        <v>93571</v>
      </c>
      <c r="G7614">
        <v>79220</v>
      </c>
      <c r="H7614">
        <v>81535</v>
      </c>
    </row>
    <row r="7615" spans="1:8">
      <c r="A7615" t="s">
        <v>1700</v>
      </c>
      <c r="B7615" t="s">
        <v>378</v>
      </c>
      <c r="C7615" t="s">
        <v>260</v>
      </c>
      <c r="D7615">
        <v>729701</v>
      </c>
      <c r="E7615">
        <v>754233</v>
      </c>
      <c r="F7615">
        <v>706147</v>
      </c>
      <c r="G7615">
        <v>565928</v>
      </c>
      <c r="H7615">
        <v>619829</v>
      </c>
    </row>
    <row r="7616" spans="1:8">
      <c r="A7616" t="s">
        <v>1700</v>
      </c>
      <c r="B7616" t="s">
        <v>378</v>
      </c>
      <c r="C7616" t="s">
        <v>261</v>
      </c>
      <c r="D7616">
        <v>20765</v>
      </c>
      <c r="E7616">
        <v>20742</v>
      </c>
      <c r="F7616">
        <v>21725</v>
      </c>
      <c r="G7616">
        <v>19480</v>
      </c>
      <c r="H7616">
        <v>23201</v>
      </c>
    </row>
    <row r="7617" spans="1:8">
      <c r="A7617" t="s">
        <v>1700</v>
      </c>
      <c r="B7617" t="s">
        <v>378</v>
      </c>
      <c r="C7617" t="s">
        <v>262</v>
      </c>
      <c r="D7617">
        <v>322</v>
      </c>
      <c r="E7617">
        <v>1488</v>
      </c>
      <c r="F7617">
        <v>430</v>
      </c>
      <c r="G7617">
        <v>204</v>
      </c>
      <c r="H7617">
        <v>225</v>
      </c>
    </row>
    <row r="7618" spans="1:8">
      <c r="A7618" t="s">
        <v>1700</v>
      </c>
      <c r="B7618" t="s">
        <v>378</v>
      </c>
      <c r="C7618" t="s">
        <v>1716</v>
      </c>
      <c r="D7618">
        <v>238</v>
      </c>
      <c r="E7618">
        <v>397</v>
      </c>
      <c r="F7618">
        <v>258</v>
      </c>
      <c r="G7618">
        <v>308</v>
      </c>
      <c r="H7618">
        <v>108</v>
      </c>
    </row>
    <row r="7619" spans="1:8">
      <c r="A7619" t="s">
        <v>1700</v>
      </c>
      <c r="B7619" t="s">
        <v>378</v>
      </c>
      <c r="C7619" t="s">
        <v>263</v>
      </c>
      <c r="D7619">
        <v>124772</v>
      </c>
      <c r="E7619">
        <v>120739</v>
      </c>
      <c r="F7619">
        <v>124278</v>
      </c>
      <c r="G7619">
        <v>109029</v>
      </c>
      <c r="H7619">
        <v>112857</v>
      </c>
    </row>
    <row r="7620" spans="1:8">
      <c r="A7620" t="s">
        <v>1700</v>
      </c>
      <c r="B7620" t="s">
        <v>378</v>
      </c>
      <c r="C7620" t="s">
        <v>264</v>
      </c>
      <c r="D7620">
        <v>23058</v>
      </c>
      <c r="E7620">
        <v>29731</v>
      </c>
      <c r="F7620">
        <v>28925</v>
      </c>
      <c r="G7620">
        <v>23737</v>
      </c>
      <c r="H7620">
        <v>28125</v>
      </c>
    </row>
    <row r="7621" spans="1:8">
      <c r="A7621" t="s">
        <v>1700</v>
      </c>
      <c r="B7621" t="s">
        <v>378</v>
      </c>
      <c r="C7621" t="s">
        <v>265</v>
      </c>
      <c r="D7621">
        <v>898619</v>
      </c>
      <c r="E7621">
        <v>926932</v>
      </c>
      <c r="F7621">
        <v>881506</v>
      </c>
      <c r="G7621">
        <v>718378</v>
      </c>
      <c r="H7621">
        <v>784237</v>
      </c>
    </row>
    <row r="7622" spans="1:8">
      <c r="A7622" t="s">
        <v>1700</v>
      </c>
      <c r="B7622" t="s">
        <v>378</v>
      </c>
      <c r="C7622" t="s">
        <v>266</v>
      </c>
      <c r="D7622">
        <v>101.1</v>
      </c>
      <c r="E7622">
        <v>104.2</v>
      </c>
      <c r="F7622">
        <v>99.1</v>
      </c>
      <c r="G7622">
        <v>77.5</v>
      </c>
      <c r="H7622">
        <v>84.6</v>
      </c>
    </row>
    <row r="7623" spans="1:8">
      <c r="A7623" t="s">
        <v>1700</v>
      </c>
      <c r="B7623" t="s">
        <v>378</v>
      </c>
      <c r="C7623" t="s">
        <v>267</v>
      </c>
      <c r="D7623">
        <v>898296</v>
      </c>
      <c r="E7623">
        <v>925444</v>
      </c>
      <c r="F7623">
        <v>881076</v>
      </c>
      <c r="G7623">
        <v>718175</v>
      </c>
      <c r="H7623">
        <v>784012</v>
      </c>
    </row>
    <row r="7624" spans="1:8">
      <c r="A7624" t="s">
        <v>1700</v>
      </c>
      <c r="B7624" t="s">
        <v>378</v>
      </c>
      <c r="C7624" t="s">
        <v>268</v>
      </c>
      <c r="D7624">
        <v>0</v>
      </c>
      <c r="E7624">
        <v>0</v>
      </c>
      <c r="F7624">
        <v>0</v>
      </c>
      <c r="G7624">
        <v>0</v>
      </c>
      <c r="H7624">
        <v>0</v>
      </c>
    </row>
    <row r="7625" spans="1:8">
      <c r="A7625" t="s">
        <v>1700</v>
      </c>
      <c r="B7625" t="s">
        <v>378</v>
      </c>
      <c r="C7625" t="s">
        <v>269</v>
      </c>
      <c r="D7625">
        <v>0</v>
      </c>
      <c r="E7625">
        <v>0</v>
      </c>
      <c r="F7625">
        <v>0</v>
      </c>
      <c r="G7625">
        <v>0</v>
      </c>
      <c r="H7625">
        <v>0</v>
      </c>
    </row>
    <row r="7626" spans="1:8">
      <c r="A7626" t="s">
        <v>1700</v>
      </c>
      <c r="B7626" t="s">
        <v>378</v>
      </c>
      <c r="C7626" t="s">
        <v>270</v>
      </c>
      <c r="D7626">
        <v>20960</v>
      </c>
      <c r="E7626">
        <v>19623</v>
      </c>
      <c r="F7626">
        <v>19988</v>
      </c>
      <c r="G7626">
        <v>14483</v>
      </c>
      <c r="H7626">
        <v>15227</v>
      </c>
    </row>
    <row r="7627" spans="1:8">
      <c r="A7627" t="s">
        <v>1700</v>
      </c>
      <c r="B7627" t="s">
        <v>378</v>
      </c>
      <c r="C7627" t="s">
        <v>271</v>
      </c>
      <c r="D7627">
        <v>20960</v>
      </c>
      <c r="E7627">
        <v>19623</v>
      </c>
      <c r="F7627">
        <v>19988</v>
      </c>
      <c r="G7627">
        <v>14483</v>
      </c>
      <c r="H7627">
        <v>15227</v>
      </c>
    </row>
    <row r="7628" spans="1:8">
      <c r="A7628" t="s">
        <v>1700</v>
      </c>
      <c r="B7628" t="s">
        <v>378</v>
      </c>
      <c r="C7628" t="s">
        <v>272</v>
      </c>
      <c r="D7628">
        <v>20960</v>
      </c>
      <c r="E7628">
        <v>19623</v>
      </c>
      <c r="F7628">
        <v>19988</v>
      </c>
      <c r="G7628">
        <v>14483</v>
      </c>
      <c r="H7628">
        <v>15227</v>
      </c>
    </row>
    <row r="7629" spans="1:8">
      <c r="A7629" t="s">
        <v>1700</v>
      </c>
      <c r="B7629" t="s">
        <v>378</v>
      </c>
      <c r="C7629" t="s">
        <v>273</v>
      </c>
      <c r="D7629">
        <v>0</v>
      </c>
      <c r="E7629">
        <v>0</v>
      </c>
      <c r="F7629">
        <v>0</v>
      </c>
      <c r="G7629">
        <v>0</v>
      </c>
      <c r="H7629">
        <v>0</v>
      </c>
    </row>
    <row r="7630" spans="1:8">
      <c r="A7630" t="s">
        <v>1700</v>
      </c>
      <c r="B7630" t="s">
        <v>378</v>
      </c>
      <c r="C7630" t="s">
        <v>274</v>
      </c>
      <c r="D7630">
        <v>858632</v>
      </c>
      <c r="E7630">
        <v>888315</v>
      </c>
      <c r="F7630">
        <v>842885</v>
      </c>
      <c r="G7630">
        <v>686425</v>
      </c>
      <c r="H7630">
        <v>750887</v>
      </c>
    </row>
    <row r="7631" spans="1:8">
      <c r="A7631" t="s">
        <v>1700</v>
      </c>
      <c r="B7631" t="s">
        <v>378</v>
      </c>
      <c r="C7631" t="s">
        <v>275</v>
      </c>
      <c r="D7631">
        <v>0</v>
      </c>
      <c r="E7631">
        <v>0</v>
      </c>
      <c r="F7631">
        <v>0</v>
      </c>
      <c r="G7631">
        <v>0</v>
      </c>
      <c r="H7631">
        <v>0</v>
      </c>
    </row>
    <row r="7632" spans="1:8">
      <c r="A7632" t="s">
        <v>1700</v>
      </c>
      <c r="B7632" t="s">
        <v>378</v>
      </c>
      <c r="C7632" t="s">
        <v>276</v>
      </c>
      <c r="D7632">
        <v>0</v>
      </c>
      <c r="E7632">
        <v>0</v>
      </c>
      <c r="F7632">
        <v>0</v>
      </c>
      <c r="G7632">
        <v>0</v>
      </c>
      <c r="H7632">
        <v>0</v>
      </c>
    </row>
    <row r="7633" spans="1:8">
      <c r="A7633" t="s">
        <v>1700</v>
      </c>
      <c r="B7633" t="s">
        <v>378</v>
      </c>
      <c r="C7633" t="s">
        <v>277</v>
      </c>
      <c r="D7633">
        <v>58</v>
      </c>
      <c r="E7633">
        <v>108</v>
      </c>
      <c r="F7633">
        <v>156</v>
      </c>
      <c r="G7633">
        <v>185</v>
      </c>
      <c r="H7633">
        <v>165</v>
      </c>
    </row>
    <row r="7634" spans="1:8">
      <c r="A7634" t="s">
        <v>1700</v>
      </c>
      <c r="B7634" t="s">
        <v>378</v>
      </c>
      <c r="C7634" t="s">
        <v>278</v>
      </c>
      <c r="D7634">
        <v>1111</v>
      </c>
      <c r="E7634">
        <v>1340</v>
      </c>
      <c r="F7634">
        <v>1106</v>
      </c>
      <c r="G7634">
        <v>1648</v>
      </c>
      <c r="H7634">
        <v>1627</v>
      </c>
    </row>
    <row r="7635" spans="1:8">
      <c r="A7635" t="s">
        <v>1700</v>
      </c>
      <c r="B7635" t="s">
        <v>378</v>
      </c>
      <c r="C7635" t="s">
        <v>279</v>
      </c>
      <c r="D7635">
        <v>1375</v>
      </c>
      <c r="E7635">
        <v>1146</v>
      </c>
      <c r="F7635">
        <v>1379</v>
      </c>
      <c r="G7635">
        <v>1471</v>
      </c>
      <c r="H7635">
        <v>1721</v>
      </c>
    </row>
    <row r="7636" spans="1:8">
      <c r="A7636" t="s">
        <v>1700</v>
      </c>
      <c r="B7636" t="s">
        <v>378</v>
      </c>
      <c r="C7636" t="s">
        <v>280</v>
      </c>
      <c r="D7636">
        <v>4303</v>
      </c>
      <c r="E7636">
        <v>4925</v>
      </c>
      <c r="F7636">
        <v>4808</v>
      </c>
      <c r="G7636">
        <v>3866</v>
      </c>
      <c r="H7636">
        <v>4094</v>
      </c>
    </row>
    <row r="7637" spans="1:8">
      <c r="A7637" t="s">
        <v>1700</v>
      </c>
      <c r="B7637" t="s">
        <v>378</v>
      </c>
      <c r="C7637" t="s">
        <v>281</v>
      </c>
      <c r="D7637">
        <v>6847</v>
      </c>
      <c r="E7637">
        <v>7520</v>
      </c>
      <c r="F7637">
        <v>7449</v>
      </c>
      <c r="G7637">
        <v>7170</v>
      </c>
      <c r="H7637">
        <v>7608</v>
      </c>
    </row>
    <row r="7638" spans="1:8">
      <c r="A7638" t="s">
        <v>1700</v>
      </c>
      <c r="B7638" t="s">
        <v>378</v>
      </c>
      <c r="C7638" t="s">
        <v>282</v>
      </c>
      <c r="D7638">
        <v>6847</v>
      </c>
      <c r="E7638">
        <v>7520</v>
      </c>
      <c r="F7638">
        <v>7449</v>
      </c>
      <c r="G7638">
        <v>7170</v>
      </c>
      <c r="H7638">
        <v>7608</v>
      </c>
    </row>
    <row r="7639" spans="1:8">
      <c r="A7639" t="s">
        <v>1700</v>
      </c>
      <c r="B7639" t="s">
        <v>378</v>
      </c>
      <c r="C7639" t="s">
        <v>283</v>
      </c>
      <c r="D7639">
        <v>16206</v>
      </c>
      <c r="E7639">
        <v>16206</v>
      </c>
      <c r="F7639">
        <v>16206</v>
      </c>
      <c r="G7639">
        <v>16206</v>
      </c>
      <c r="H7639">
        <v>16206</v>
      </c>
    </row>
    <row r="7640" spans="1:8">
      <c r="A7640" t="s">
        <v>1700</v>
      </c>
      <c r="B7640" t="s">
        <v>378</v>
      </c>
      <c r="C7640" t="s">
        <v>284</v>
      </c>
      <c r="D7640">
        <v>16206</v>
      </c>
      <c r="E7640">
        <v>16206</v>
      </c>
      <c r="F7640">
        <v>16206</v>
      </c>
      <c r="G7640">
        <v>16206</v>
      </c>
      <c r="H7640">
        <v>16206</v>
      </c>
    </row>
    <row r="7641" spans="1:8">
      <c r="A7641" t="s">
        <v>1700</v>
      </c>
      <c r="B7641" t="s">
        <v>378</v>
      </c>
      <c r="C7641" t="s">
        <v>1717</v>
      </c>
      <c r="D7641">
        <v>37192</v>
      </c>
      <c r="E7641">
        <v>34491</v>
      </c>
      <c r="F7641">
        <v>34375</v>
      </c>
      <c r="G7641">
        <v>27611</v>
      </c>
      <c r="H7641">
        <v>30632</v>
      </c>
    </row>
    <row r="7642" spans="1:8">
      <c r="A7642" t="s">
        <v>1700</v>
      </c>
      <c r="B7642" t="s">
        <v>378</v>
      </c>
      <c r="C7642" t="s">
        <v>1718</v>
      </c>
      <c r="D7642">
        <v>13411</v>
      </c>
      <c r="E7642">
        <v>13852</v>
      </c>
      <c r="F7642">
        <v>14060</v>
      </c>
      <c r="G7642">
        <v>15194</v>
      </c>
      <c r="H7642">
        <v>15960</v>
      </c>
    </row>
    <row r="7643" spans="1:8">
      <c r="A7643" t="s">
        <v>1700</v>
      </c>
      <c r="B7643" t="s">
        <v>378</v>
      </c>
      <c r="C7643" t="s">
        <v>1719</v>
      </c>
      <c r="D7643">
        <v>20260</v>
      </c>
      <c r="E7643">
        <v>20839</v>
      </c>
      <c r="F7643">
        <v>20168</v>
      </c>
      <c r="G7643">
        <v>20349</v>
      </c>
      <c r="H7643">
        <v>20856</v>
      </c>
    </row>
    <row r="7644" spans="1:8">
      <c r="A7644" t="s">
        <v>1700</v>
      </c>
      <c r="B7644" t="s">
        <v>378</v>
      </c>
      <c r="C7644" t="s">
        <v>1720</v>
      </c>
      <c r="D7644">
        <v>912</v>
      </c>
      <c r="E7644">
        <v>1012</v>
      </c>
      <c r="F7644">
        <v>1086</v>
      </c>
      <c r="G7644">
        <v>1167</v>
      </c>
      <c r="H7644">
        <v>1238</v>
      </c>
    </row>
    <row r="7645" spans="1:8">
      <c r="A7645" t="s">
        <v>1700</v>
      </c>
      <c r="B7645" t="s">
        <v>378</v>
      </c>
      <c r="C7645" t="s">
        <v>1721</v>
      </c>
      <c r="D7645">
        <v>2023</v>
      </c>
      <c r="E7645">
        <v>2271</v>
      </c>
      <c r="F7645">
        <v>2417</v>
      </c>
      <c r="G7645">
        <v>2900</v>
      </c>
      <c r="H7645">
        <v>3013</v>
      </c>
    </row>
    <row r="7646" spans="1:8">
      <c r="A7646" t="s">
        <v>1700</v>
      </c>
      <c r="B7646" t="s">
        <v>378</v>
      </c>
      <c r="C7646" t="s">
        <v>1722</v>
      </c>
      <c r="D7646">
        <v>10949</v>
      </c>
      <c r="E7646">
        <v>12786</v>
      </c>
      <c r="F7646">
        <v>13973</v>
      </c>
      <c r="G7646">
        <v>14708</v>
      </c>
      <c r="H7646">
        <v>15391</v>
      </c>
    </row>
    <row r="7647" spans="1:8">
      <c r="A7647" t="s">
        <v>1700</v>
      </c>
      <c r="B7647" t="s">
        <v>378</v>
      </c>
      <c r="C7647" t="s">
        <v>285</v>
      </c>
      <c r="D7647">
        <v>83836</v>
      </c>
      <c r="E7647">
        <v>84239</v>
      </c>
      <c r="F7647">
        <v>84994</v>
      </c>
      <c r="G7647">
        <v>80762</v>
      </c>
      <c r="H7647">
        <v>85852</v>
      </c>
    </row>
    <row r="7648" spans="1:8">
      <c r="A7648" t="s">
        <v>1700</v>
      </c>
      <c r="B7648" t="s">
        <v>378</v>
      </c>
      <c r="C7648" t="s">
        <v>286</v>
      </c>
      <c r="D7648">
        <v>20415</v>
      </c>
      <c r="E7648">
        <v>48248</v>
      </c>
      <c r="F7648">
        <v>4760</v>
      </c>
      <c r="G7648">
        <v>36092</v>
      </c>
      <c r="H7648">
        <v>25859</v>
      </c>
    </row>
    <row r="7649" spans="1:8">
      <c r="A7649" t="s">
        <v>1700</v>
      </c>
      <c r="B7649" t="s">
        <v>378</v>
      </c>
      <c r="C7649" t="s">
        <v>287</v>
      </c>
      <c r="D7649">
        <v>0</v>
      </c>
      <c r="E7649">
        <v>17</v>
      </c>
      <c r="F7649">
        <v>0</v>
      </c>
      <c r="G7649">
        <v>0</v>
      </c>
      <c r="H7649">
        <v>6</v>
      </c>
    </row>
    <row r="7650" spans="1:8">
      <c r="A7650" t="s">
        <v>1700</v>
      </c>
      <c r="B7650" t="s">
        <v>378</v>
      </c>
      <c r="C7650" t="s">
        <v>288</v>
      </c>
      <c r="D7650">
        <v>0</v>
      </c>
      <c r="E7650">
        <v>0</v>
      </c>
      <c r="F7650">
        <v>0</v>
      </c>
      <c r="G7650">
        <v>0</v>
      </c>
      <c r="H7650">
        <v>0</v>
      </c>
    </row>
    <row r="7651" spans="1:8">
      <c r="A7651" t="s">
        <v>1700</v>
      </c>
      <c r="B7651" t="s">
        <v>378</v>
      </c>
      <c r="C7651" t="s">
        <v>289</v>
      </c>
      <c r="D7651">
        <v>0</v>
      </c>
      <c r="E7651">
        <v>0</v>
      </c>
      <c r="F7651">
        <v>0</v>
      </c>
      <c r="G7651">
        <v>0</v>
      </c>
      <c r="H7651">
        <v>0</v>
      </c>
    </row>
    <row r="7652" spans="1:8">
      <c r="A7652" t="s">
        <v>1700</v>
      </c>
      <c r="B7652" t="s">
        <v>378</v>
      </c>
      <c r="C7652" t="s">
        <v>290</v>
      </c>
      <c r="D7652">
        <v>20415</v>
      </c>
      <c r="E7652">
        <v>48264</v>
      </c>
      <c r="F7652">
        <v>4760</v>
      </c>
      <c r="G7652">
        <v>36092</v>
      </c>
      <c r="H7652">
        <v>25865</v>
      </c>
    </row>
    <row r="7653" spans="1:8">
      <c r="A7653" t="s">
        <v>1700</v>
      </c>
      <c r="B7653" t="s">
        <v>378</v>
      </c>
      <c r="C7653" t="s">
        <v>291</v>
      </c>
      <c r="D7653">
        <v>20415</v>
      </c>
      <c r="E7653">
        <v>48264</v>
      </c>
      <c r="F7653">
        <v>4760</v>
      </c>
      <c r="G7653">
        <v>36092</v>
      </c>
      <c r="H7653">
        <v>25865</v>
      </c>
    </row>
    <row r="7654" spans="1:8">
      <c r="A7654" t="s">
        <v>1700</v>
      </c>
      <c r="B7654" t="s">
        <v>378</v>
      </c>
      <c r="C7654" t="s">
        <v>292</v>
      </c>
      <c r="D7654">
        <v>0</v>
      </c>
      <c r="E7654">
        <v>0</v>
      </c>
      <c r="F7654">
        <v>0</v>
      </c>
      <c r="G7654">
        <v>0</v>
      </c>
      <c r="H7654">
        <v>0</v>
      </c>
    </row>
    <row r="7655" spans="1:8">
      <c r="A7655" t="s">
        <v>1700</v>
      </c>
      <c r="B7655" t="s">
        <v>378</v>
      </c>
      <c r="C7655" t="s">
        <v>293</v>
      </c>
      <c r="D7655">
        <v>0</v>
      </c>
      <c r="E7655">
        <v>0</v>
      </c>
      <c r="F7655">
        <v>0</v>
      </c>
      <c r="G7655">
        <v>0</v>
      </c>
      <c r="H7655">
        <v>0</v>
      </c>
    </row>
    <row r="7656" spans="1:8">
      <c r="A7656" t="s">
        <v>1700</v>
      </c>
      <c r="B7656" t="s">
        <v>378</v>
      </c>
      <c r="C7656" t="s">
        <v>294</v>
      </c>
      <c r="D7656">
        <v>0</v>
      </c>
      <c r="E7656">
        <v>0</v>
      </c>
      <c r="F7656">
        <v>0</v>
      </c>
      <c r="G7656">
        <v>0</v>
      </c>
      <c r="H7656">
        <v>0</v>
      </c>
    </row>
    <row r="7657" spans="1:8">
      <c r="A7657" t="s">
        <v>1700</v>
      </c>
      <c r="B7657" t="s">
        <v>378</v>
      </c>
      <c r="C7657" t="s">
        <v>295</v>
      </c>
      <c r="D7657">
        <v>0</v>
      </c>
      <c r="E7657">
        <v>0</v>
      </c>
      <c r="F7657">
        <v>0</v>
      </c>
      <c r="G7657">
        <v>0</v>
      </c>
      <c r="H7657">
        <v>0</v>
      </c>
    </row>
    <row r="7658" spans="1:8">
      <c r="A7658" t="s">
        <v>1700</v>
      </c>
      <c r="B7658" t="s">
        <v>378</v>
      </c>
      <c r="C7658" t="s">
        <v>296</v>
      </c>
      <c r="D7658">
        <v>0</v>
      </c>
      <c r="E7658">
        <v>0</v>
      </c>
      <c r="F7658">
        <v>0</v>
      </c>
      <c r="G7658">
        <v>0</v>
      </c>
      <c r="H7658">
        <v>0</v>
      </c>
    </row>
    <row r="7659" spans="1:8">
      <c r="A7659" t="s">
        <v>1700</v>
      </c>
      <c r="B7659" t="s">
        <v>378</v>
      </c>
      <c r="C7659" t="s">
        <v>297</v>
      </c>
      <c r="D7659">
        <v>35634</v>
      </c>
      <c r="E7659">
        <v>36069</v>
      </c>
      <c r="F7659">
        <v>34228</v>
      </c>
      <c r="G7659">
        <v>28007</v>
      </c>
      <c r="H7659">
        <v>30413</v>
      </c>
    </row>
    <row r="7660" spans="1:8">
      <c r="A7660" t="s">
        <v>1700</v>
      </c>
      <c r="B7660" t="s">
        <v>378</v>
      </c>
      <c r="C7660" t="s">
        <v>298</v>
      </c>
      <c r="D7660">
        <v>1306</v>
      </c>
      <c r="E7660">
        <v>1198</v>
      </c>
      <c r="F7660">
        <v>1245</v>
      </c>
      <c r="G7660">
        <v>1127</v>
      </c>
      <c r="H7660">
        <v>1057</v>
      </c>
    </row>
    <row r="7661" spans="1:8">
      <c r="A7661" t="s">
        <v>1700</v>
      </c>
      <c r="B7661" t="s">
        <v>378</v>
      </c>
      <c r="C7661" t="s">
        <v>299</v>
      </c>
      <c r="D7661">
        <v>9308</v>
      </c>
      <c r="E7661">
        <v>9851</v>
      </c>
      <c r="F7661">
        <v>10351</v>
      </c>
      <c r="G7661">
        <v>11408</v>
      </c>
      <c r="H7661">
        <v>12143</v>
      </c>
    </row>
    <row r="7662" spans="1:8">
      <c r="A7662" t="s">
        <v>1700</v>
      </c>
      <c r="B7662" t="s">
        <v>378</v>
      </c>
      <c r="C7662" t="s">
        <v>300</v>
      </c>
      <c r="D7662">
        <v>7173</v>
      </c>
      <c r="E7662">
        <v>7839</v>
      </c>
      <c r="F7662">
        <v>9033</v>
      </c>
      <c r="G7662">
        <v>10154</v>
      </c>
      <c r="H7662">
        <v>10992</v>
      </c>
    </row>
    <row r="7663" spans="1:8">
      <c r="A7663" t="s">
        <v>1700</v>
      </c>
      <c r="B7663" t="s">
        <v>378</v>
      </c>
      <c r="C7663" t="s">
        <v>1723</v>
      </c>
      <c r="D7663">
        <v>665</v>
      </c>
      <c r="E7663">
        <v>765</v>
      </c>
      <c r="F7663">
        <v>857</v>
      </c>
      <c r="G7663">
        <v>950</v>
      </c>
      <c r="H7663">
        <v>1024</v>
      </c>
    </row>
    <row r="7664" spans="1:8">
      <c r="A7664" t="s">
        <v>1700</v>
      </c>
      <c r="B7664" t="s">
        <v>378</v>
      </c>
      <c r="C7664" t="s">
        <v>301</v>
      </c>
      <c r="D7664">
        <v>1034</v>
      </c>
      <c r="E7664">
        <v>1194</v>
      </c>
      <c r="F7664">
        <v>1459</v>
      </c>
      <c r="G7664">
        <v>1805</v>
      </c>
      <c r="H7664">
        <v>1848</v>
      </c>
    </row>
    <row r="7665" spans="1:8">
      <c r="A7665" t="s">
        <v>1700</v>
      </c>
      <c r="B7665" t="s">
        <v>378</v>
      </c>
      <c r="C7665" t="s">
        <v>302</v>
      </c>
      <c r="D7665">
        <v>8101</v>
      </c>
      <c r="E7665">
        <v>9328</v>
      </c>
      <c r="F7665">
        <v>10838</v>
      </c>
      <c r="G7665">
        <v>11835</v>
      </c>
      <c r="H7665">
        <v>12595</v>
      </c>
    </row>
    <row r="7666" spans="1:8">
      <c r="A7666" t="s">
        <v>1700</v>
      </c>
      <c r="B7666" t="s">
        <v>378</v>
      </c>
      <c r="C7666" t="s">
        <v>303</v>
      </c>
      <c r="D7666">
        <v>25617</v>
      </c>
      <c r="E7666">
        <v>28212</v>
      </c>
      <c r="F7666">
        <v>31680</v>
      </c>
      <c r="G7666">
        <v>35203</v>
      </c>
      <c r="H7666">
        <v>37578</v>
      </c>
    </row>
    <row r="7667" spans="1:8">
      <c r="A7667" t="s">
        <v>1700</v>
      </c>
      <c r="B7667" t="s">
        <v>378</v>
      </c>
      <c r="C7667" t="s">
        <v>304</v>
      </c>
      <c r="D7667">
        <v>18444</v>
      </c>
      <c r="E7667">
        <v>20373</v>
      </c>
      <c r="F7667">
        <v>22647</v>
      </c>
      <c r="G7667">
        <v>25048</v>
      </c>
      <c r="H7667">
        <v>26587</v>
      </c>
    </row>
    <row r="7668" spans="1:8">
      <c r="A7668" t="s">
        <v>1700</v>
      </c>
      <c r="B7668" t="s">
        <v>378</v>
      </c>
      <c r="C7668" t="s">
        <v>305</v>
      </c>
      <c r="D7668">
        <v>739033</v>
      </c>
      <c r="E7668">
        <v>763359</v>
      </c>
      <c r="F7668">
        <v>718385</v>
      </c>
      <c r="G7668">
        <v>575934</v>
      </c>
      <c r="H7668">
        <v>630440</v>
      </c>
    </row>
    <row r="7669" spans="1:8">
      <c r="A7669" t="s">
        <v>1700</v>
      </c>
      <c r="B7669" t="s">
        <v>378</v>
      </c>
      <c r="C7669" t="s">
        <v>306</v>
      </c>
      <c r="D7669">
        <v>83.1</v>
      </c>
      <c r="E7669">
        <v>85.9</v>
      </c>
      <c r="F7669">
        <v>80.8</v>
      </c>
      <c r="G7669">
        <v>62.1</v>
      </c>
      <c r="H7669">
        <v>68</v>
      </c>
    </row>
    <row r="7670" spans="1:8">
      <c r="A7670" t="s">
        <v>1700</v>
      </c>
      <c r="B7670" t="s">
        <v>378</v>
      </c>
      <c r="C7670" t="s">
        <v>307</v>
      </c>
      <c r="D7670">
        <v>559592</v>
      </c>
      <c r="E7670">
        <v>584214</v>
      </c>
      <c r="F7670">
        <v>557830</v>
      </c>
      <c r="G7670">
        <v>521004</v>
      </c>
      <c r="H7670">
        <v>548423</v>
      </c>
    </row>
    <row r="7671" spans="1:8">
      <c r="A7671" t="s">
        <v>1700</v>
      </c>
      <c r="B7671" t="s">
        <v>378</v>
      </c>
      <c r="C7671" t="s">
        <v>308</v>
      </c>
      <c r="D7671">
        <v>63</v>
      </c>
      <c r="E7671">
        <v>65.7</v>
      </c>
      <c r="F7671">
        <v>62.7</v>
      </c>
      <c r="G7671">
        <v>56.2</v>
      </c>
      <c r="H7671">
        <v>59.2</v>
      </c>
    </row>
    <row r="7672" spans="1:8">
      <c r="A7672" t="s">
        <v>1700</v>
      </c>
      <c r="B7672" t="s">
        <v>378</v>
      </c>
      <c r="C7672" t="s">
        <v>309</v>
      </c>
      <c r="D7672">
        <v>678349</v>
      </c>
      <c r="E7672">
        <v>668647</v>
      </c>
      <c r="F7672">
        <v>615570</v>
      </c>
      <c r="G7672">
        <v>546086</v>
      </c>
      <c r="H7672">
        <v>556438</v>
      </c>
    </row>
    <row r="7673" spans="1:8">
      <c r="A7673" t="s">
        <v>1700</v>
      </c>
      <c r="B7673" t="s">
        <v>378</v>
      </c>
      <c r="C7673" t="s">
        <v>310</v>
      </c>
      <c r="D7673">
        <v>254643</v>
      </c>
      <c r="E7673">
        <v>260745</v>
      </c>
      <c r="F7673">
        <v>260307</v>
      </c>
      <c r="G7673">
        <v>238053</v>
      </c>
      <c r="H7673">
        <v>242551</v>
      </c>
    </row>
    <row r="7674" spans="1:8">
      <c r="A7674" t="s">
        <v>1700</v>
      </c>
      <c r="B7674" t="s">
        <v>378</v>
      </c>
      <c r="C7674" t="s">
        <v>311</v>
      </c>
      <c r="D7674">
        <v>28.6</v>
      </c>
      <c r="E7674">
        <v>29.3</v>
      </c>
      <c r="F7674">
        <v>29.3</v>
      </c>
      <c r="G7674">
        <v>25.7</v>
      </c>
      <c r="H7674">
        <v>26.2</v>
      </c>
    </row>
    <row r="7675" spans="1:8">
      <c r="A7675" t="s">
        <v>1700</v>
      </c>
      <c r="B7675" t="s">
        <v>378</v>
      </c>
      <c r="C7675" t="s">
        <v>312</v>
      </c>
      <c r="D7675">
        <v>536110</v>
      </c>
      <c r="E7675">
        <v>586406</v>
      </c>
      <c r="F7675">
        <v>563403</v>
      </c>
      <c r="G7675">
        <v>559541</v>
      </c>
      <c r="H7675">
        <v>579767</v>
      </c>
    </row>
    <row r="7676" spans="1:8">
      <c r="A7676" t="s">
        <v>1700</v>
      </c>
      <c r="B7676" t="s">
        <v>378</v>
      </c>
      <c r="C7676" t="s">
        <v>313</v>
      </c>
      <c r="D7676">
        <v>60.3</v>
      </c>
      <c r="E7676">
        <v>65.900000000000006</v>
      </c>
      <c r="F7676">
        <v>63.4</v>
      </c>
      <c r="G7676">
        <v>60.3</v>
      </c>
      <c r="H7676">
        <v>62.6</v>
      </c>
    </row>
    <row r="7677" spans="1:8">
      <c r="A7677" t="s">
        <v>1700</v>
      </c>
      <c r="B7677" t="s">
        <v>378</v>
      </c>
      <c r="C7677" t="s">
        <v>314</v>
      </c>
      <c r="D7677">
        <v>2087829</v>
      </c>
      <c r="E7677">
        <v>2191848</v>
      </c>
      <c r="F7677">
        <v>2096958</v>
      </c>
      <c r="G7677">
        <v>1891493</v>
      </c>
      <c r="H7677">
        <v>1999786</v>
      </c>
    </row>
    <row r="7678" spans="1:8">
      <c r="A7678" t="s">
        <v>1700</v>
      </c>
      <c r="B7678" t="s">
        <v>378</v>
      </c>
      <c r="C7678" t="s">
        <v>315</v>
      </c>
      <c r="D7678">
        <v>3.88</v>
      </c>
      <c r="E7678">
        <v>3.98</v>
      </c>
      <c r="F7678">
        <v>3.75</v>
      </c>
      <c r="G7678">
        <v>3.53</v>
      </c>
      <c r="H7678">
        <v>3.53</v>
      </c>
    </row>
    <row r="7679" spans="1:8">
      <c r="A7679" t="s">
        <v>1700</v>
      </c>
      <c r="B7679" t="s">
        <v>378</v>
      </c>
      <c r="C7679" t="s">
        <v>316</v>
      </c>
      <c r="D7679">
        <v>234.9</v>
      </c>
      <c r="E7679">
        <v>246.5</v>
      </c>
      <c r="F7679">
        <v>235.8</v>
      </c>
      <c r="G7679">
        <v>204</v>
      </c>
      <c r="H7679">
        <v>215.8</v>
      </c>
    </row>
    <row r="7680" spans="1:8">
      <c r="A7680" t="s">
        <v>1700</v>
      </c>
      <c r="B7680" t="s">
        <v>378</v>
      </c>
      <c r="C7680" t="s">
        <v>317</v>
      </c>
      <c r="D7680">
        <v>2089378</v>
      </c>
      <c r="E7680">
        <v>2194724</v>
      </c>
      <c r="F7680">
        <v>2099925</v>
      </c>
      <c r="G7680">
        <v>1894532</v>
      </c>
      <c r="H7680">
        <v>2001182</v>
      </c>
    </row>
    <row r="7681" spans="1:8">
      <c r="A7681" t="s">
        <v>1700</v>
      </c>
      <c r="B7681" t="s">
        <v>378</v>
      </c>
      <c r="C7681" t="s">
        <v>318</v>
      </c>
      <c r="D7681">
        <v>737083</v>
      </c>
      <c r="E7681">
        <v>761411</v>
      </c>
      <c r="F7681">
        <v>716551</v>
      </c>
      <c r="G7681">
        <v>574228</v>
      </c>
      <c r="H7681">
        <v>628848</v>
      </c>
    </row>
    <row r="7682" spans="1:8">
      <c r="A7682" t="s">
        <v>1700</v>
      </c>
      <c r="B7682" t="s">
        <v>378</v>
      </c>
      <c r="C7682" t="s">
        <v>319</v>
      </c>
      <c r="D7682">
        <v>318080</v>
      </c>
      <c r="E7682">
        <v>340276</v>
      </c>
      <c r="F7682">
        <v>326497</v>
      </c>
      <c r="G7682">
        <v>298142</v>
      </c>
      <c r="H7682">
        <v>317669</v>
      </c>
    </row>
    <row r="7683" spans="1:8">
      <c r="A7683" t="s">
        <v>1700</v>
      </c>
      <c r="B7683" t="s">
        <v>378</v>
      </c>
      <c r="C7683" t="s">
        <v>320</v>
      </c>
      <c r="D7683">
        <v>207939</v>
      </c>
      <c r="E7683">
        <v>214424</v>
      </c>
      <c r="F7683">
        <v>217767</v>
      </c>
      <c r="G7683">
        <v>195549</v>
      </c>
      <c r="H7683">
        <v>200449</v>
      </c>
    </row>
    <row r="7684" spans="1:8">
      <c r="A7684" t="s">
        <v>1700</v>
      </c>
      <c r="B7684" t="s">
        <v>378</v>
      </c>
      <c r="C7684" t="s">
        <v>321</v>
      </c>
      <c r="D7684">
        <v>359534</v>
      </c>
      <c r="E7684">
        <v>400778</v>
      </c>
      <c r="F7684">
        <v>389276</v>
      </c>
      <c r="G7684">
        <v>372262</v>
      </c>
      <c r="H7684">
        <v>387625</v>
      </c>
    </row>
    <row r="7685" spans="1:8">
      <c r="A7685" t="s">
        <v>1700</v>
      </c>
      <c r="B7685" t="s">
        <v>378</v>
      </c>
      <c r="C7685" t="s">
        <v>322</v>
      </c>
      <c r="D7685">
        <v>1622635</v>
      </c>
      <c r="E7685">
        <v>1716889</v>
      </c>
      <c r="F7685">
        <v>1650090</v>
      </c>
      <c r="G7685">
        <v>1440181</v>
      </c>
      <c r="H7685">
        <v>1534590</v>
      </c>
    </row>
    <row r="7686" spans="1:8">
      <c r="A7686" t="s">
        <v>1700</v>
      </c>
      <c r="B7686" t="s">
        <v>378</v>
      </c>
      <c r="C7686" t="s">
        <v>323</v>
      </c>
      <c r="D7686">
        <v>8888</v>
      </c>
      <c r="E7686">
        <v>8892</v>
      </c>
      <c r="F7686">
        <v>8891</v>
      </c>
      <c r="G7686">
        <v>9272</v>
      </c>
      <c r="H7686">
        <v>9268</v>
      </c>
    </row>
    <row r="7687" spans="1:8">
      <c r="A7687" t="s">
        <v>1700</v>
      </c>
      <c r="B7687" t="s">
        <v>378</v>
      </c>
      <c r="C7687" t="s">
        <v>324</v>
      </c>
      <c r="D7687">
        <v>1719</v>
      </c>
      <c r="E7687">
        <v>690</v>
      </c>
      <c r="F7687">
        <v>3034</v>
      </c>
      <c r="G7687">
        <v>3799</v>
      </c>
      <c r="H7687">
        <v>1010</v>
      </c>
    </row>
    <row r="7688" spans="1:8">
      <c r="A7688" t="s">
        <v>1700</v>
      </c>
      <c r="B7688" t="s">
        <v>378</v>
      </c>
      <c r="C7688" t="s">
        <v>325</v>
      </c>
      <c r="D7688">
        <v>0</v>
      </c>
      <c r="E7688">
        <v>0</v>
      </c>
      <c r="F7688">
        <v>0</v>
      </c>
      <c r="G7688">
        <v>0</v>
      </c>
      <c r="H7688">
        <v>0</v>
      </c>
    </row>
    <row r="7689" spans="1:8">
      <c r="A7689" t="s">
        <v>1700</v>
      </c>
      <c r="B7689" t="s">
        <v>378</v>
      </c>
      <c r="C7689" t="s">
        <v>326</v>
      </c>
      <c r="D7689">
        <v>437</v>
      </c>
      <c r="E7689">
        <v>449</v>
      </c>
      <c r="F7689">
        <v>385</v>
      </c>
      <c r="G7689">
        <v>431</v>
      </c>
      <c r="H7689">
        <v>418</v>
      </c>
    </row>
    <row r="7690" spans="1:8">
      <c r="A7690" t="s">
        <v>1700</v>
      </c>
      <c r="B7690" t="s">
        <v>378</v>
      </c>
      <c r="C7690" t="s">
        <v>327</v>
      </c>
      <c r="D7690">
        <v>0</v>
      </c>
      <c r="E7690">
        <v>0</v>
      </c>
      <c r="F7690">
        <v>0</v>
      </c>
      <c r="G7690">
        <v>0</v>
      </c>
      <c r="H7690">
        <v>0</v>
      </c>
    </row>
    <row r="7691" spans="1:8">
      <c r="A7691" t="s">
        <v>1700</v>
      </c>
      <c r="B7691" t="s">
        <v>378</v>
      </c>
      <c r="C7691" t="s">
        <v>1724</v>
      </c>
      <c r="D7691">
        <v>0</v>
      </c>
      <c r="E7691">
        <v>0</v>
      </c>
      <c r="F7691">
        <v>0</v>
      </c>
      <c r="G7691">
        <v>0</v>
      </c>
      <c r="H7691">
        <v>0</v>
      </c>
    </row>
    <row r="7692" spans="1:8">
      <c r="A7692" t="s">
        <v>1700</v>
      </c>
      <c r="B7692" t="s">
        <v>378</v>
      </c>
      <c r="C7692" t="s">
        <v>328</v>
      </c>
      <c r="D7692">
        <v>225</v>
      </c>
      <c r="E7692">
        <v>249</v>
      </c>
      <c r="F7692">
        <v>249</v>
      </c>
      <c r="G7692">
        <v>249</v>
      </c>
      <c r="H7692">
        <v>249</v>
      </c>
    </row>
    <row r="7693" spans="1:8">
      <c r="A7693" t="s">
        <v>1700</v>
      </c>
      <c r="B7693" t="s">
        <v>378</v>
      </c>
      <c r="C7693" t="s">
        <v>329</v>
      </c>
      <c r="D7693">
        <v>2382</v>
      </c>
      <c r="E7693">
        <v>2992</v>
      </c>
      <c r="F7693">
        <v>2669</v>
      </c>
      <c r="G7693">
        <v>2408</v>
      </c>
      <c r="H7693">
        <v>2330</v>
      </c>
    </row>
    <row r="7694" spans="1:8">
      <c r="A7694" t="s">
        <v>1700</v>
      </c>
      <c r="B7694" t="s">
        <v>378</v>
      </c>
      <c r="C7694" t="s">
        <v>330</v>
      </c>
      <c r="D7694">
        <v>3044</v>
      </c>
      <c r="E7694">
        <v>3690</v>
      </c>
      <c r="F7694">
        <v>3303</v>
      </c>
      <c r="G7694">
        <v>3087</v>
      </c>
      <c r="H7694">
        <v>2997</v>
      </c>
    </row>
    <row r="7695" spans="1:8">
      <c r="A7695" t="s">
        <v>1700</v>
      </c>
      <c r="B7695" t="s">
        <v>378</v>
      </c>
      <c r="C7695" t="s">
        <v>331</v>
      </c>
      <c r="D7695">
        <v>2883</v>
      </c>
      <c r="E7695">
        <v>2769</v>
      </c>
      <c r="F7695">
        <v>2522</v>
      </c>
      <c r="G7695">
        <v>2539</v>
      </c>
      <c r="H7695">
        <v>2568</v>
      </c>
    </row>
    <row r="7696" spans="1:8">
      <c r="A7696" t="s">
        <v>1700</v>
      </c>
      <c r="B7696" t="s">
        <v>378</v>
      </c>
      <c r="C7696" t="s">
        <v>332</v>
      </c>
      <c r="D7696">
        <v>12755</v>
      </c>
      <c r="E7696">
        <v>12471</v>
      </c>
      <c r="F7696">
        <v>10703</v>
      </c>
      <c r="G7696">
        <v>9885</v>
      </c>
      <c r="H7696">
        <v>9528</v>
      </c>
    </row>
    <row r="7697" spans="1:8">
      <c r="A7697" t="s">
        <v>1700</v>
      </c>
      <c r="B7697" t="s">
        <v>378</v>
      </c>
      <c r="C7697" t="s">
        <v>1725</v>
      </c>
      <c r="D7697">
        <v>227</v>
      </c>
      <c r="E7697">
        <v>227</v>
      </c>
      <c r="F7697">
        <v>209</v>
      </c>
      <c r="G7697">
        <v>197</v>
      </c>
      <c r="H7697">
        <v>194</v>
      </c>
    </row>
    <row r="7698" spans="1:8">
      <c r="A7698" t="s">
        <v>1700</v>
      </c>
      <c r="B7698" t="s">
        <v>378</v>
      </c>
      <c r="C7698" t="s">
        <v>333</v>
      </c>
      <c r="D7698">
        <v>300</v>
      </c>
      <c r="E7698">
        <v>361</v>
      </c>
      <c r="F7698">
        <v>232</v>
      </c>
      <c r="G7698">
        <v>359</v>
      </c>
      <c r="H7698">
        <v>424</v>
      </c>
    </row>
    <row r="7699" spans="1:8">
      <c r="A7699" t="s">
        <v>1700</v>
      </c>
      <c r="B7699" t="s">
        <v>378</v>
      </c>
      <c r="C7699" t="s">
        <v>334</v>
      </c>
      <c r="D7699">
        <v>15938</v>
      </c>
      <c r="E7699">
        <v>15601</v>
      </c>
      <c r="F7699">
        <v>13457</v>
      </c>
      <c r="G7699">
        <v>12782</v>
      </c>
      <c r="H7699">
        <v>12521</v>
      </c>
    </row>
    <row r="7700" spans="1:8">
      <c r="A7700" t="s">
        <v>1700</v>
      </c>
      <c r="B7700" t="s">
        <v>378</v>
      </c>
      <c r="C7700" t="s">
        <v>335</v>
      </c>
      <c r="D7700">
        <v>3320</v>
      </c>
      <c r="E7700">
        <v>3218</v>
      </c>
      <c r="F7700">
        <v>2907</v>
      </c>
      <c r="G7700">
        <v>2970</v>
      </c>
      <c r="H7700">
        <v>2986</v>
      </c>
    </row>
    <row r="7701" spans="1:8">
      <c r="A7701" t="s">
        <v>1700</v>
      </c>
      <c r="B7701" t="s">
        <v>378</v>
      </c>
      <c r="C7701" t="s">
        <v>336</v>
      </c>
      <c r="D7701">
        <v>12755</v>
      </c>
      <c r="E7701">
        <v>12471</v>
      </c>
      <c r="F7701">
        <v>10703</v>
      </c>
      <c r="G7701">
        <v>9885</v>
      </c>
      <c r="H7701">
        <v>9528</v>
      </c>
    </row>
    <row r="7702" spans="1:8">
      <c r="A7702" t="s">
        <v>1700</v>
      </c>
      <c r="B7702" t="s">
        <v>378</v>
      </c>
      <c r="C7702" t="s">
        <v>337</v>
      </c>
      <c r="D7702">
        <v>526</v>
      </c>
      <c r="E7702">
        <v>610</v>
      </c>
      <c r="F7702">
        <v>481</v>
      </c>
      <c r="G7702">
        <v>608</v>
      </c>
      <c r="H7702">
        <v>673</v>
      </c>
    </row>
    <row r="7703" spans="1:8">
      <c r="A7703" t="s">
        <v>1700</v>
      </c>
      <c r="B7703" t="s">
        <v>378</v>
      </c>
      <c r="C7703" t="s">
        <v>338</v>
      </c>
      <c r="D7703">
        <v>18982</v>
      </c>
      <c r="E7703">
        <v>19291</v>
      </c>
      <c r="F7703">
        <v>16761</v>
      </c>
      <c r="G7703">
        <v>15869</v>
      </c>
      <c r="H7703">
        <v>15518</v>
      </c>
    </row>
    <row r="7704" spans="1:8">
      <c r="A7704" t="s">
        <v>1700</v>
      </c>
      <c r="B7704" t="s">
        <v>378</v>
      </c>
      <c r="C7704" t="s">
        <v>339</v>
      </c>
      <c r="D7704">
        <v>6228</v>
      </c>
      <c r="E7704">
        <v>6820</v>
      </c>
      <c r="F7704">
        <v>6057</v>
      </c>
      <c r="G7704">
        <v>5985</v>
      </c>
      <c r="H7704">
        <v>5990</v>
      </c>
    </row>
    <row r="7705" spans="1:8">
      <c r="A7705" t="s">
        <v>1700</v>
      </c>
      <c r="B7705" t="s">
        <v>378</v>
      </c>
      <c r="C7705" t="s">
        <v>340</v>
      </c>
      <c r="D7705">
        <v>251</v>
      </c>
      <c r="E7705">
        <v>306</v>
      </c>
      <c r="F7705">
        <v>257</v>
      </c>
      <c r="G7705">
        <v>227</v>
      </c>
      <c r="H7705">
        <v>291</v>
      </c>
    </row>
    <row r="7706" spans="1:8">
      <c r="A7706" t="s">
        <v>1700</v>
      </c>
      <c r="B7706" t="s">
        <v>378</v>
      </c>
      <c r="C7706" t="s">
        <v>341</v>
      </c>
      <c r="D7706">
        <v>0</v>
      </c>
      <c r="E7706">
        <v>0</v>
      </c>
      <c r="F7706">
        <v>0</v>
      </c>
      <c r="G7706">
        <v>0</v>
      </c>
      <c r="H7706">
        <v>0</v>
      </c>
    </row>
    <row r="7707" spans="1:8">
      <c r="A7707" t="s">
        <v>1700</v>
      </c>
      <c r="B7707" t="s">
        <v>378</v>
      </c>
      <c r="C7707" t="s">
        <v>342</v>
      </c>
      <c r="D7707">
        <v>207</v>
      </c>
      <c r="E7707">
        <v>206</v>
      </c>
      <c r="F7707">
        <v>196</v>
      </c>
      <c r="G7707">
        <v>175</v>
      </c>
      <c r="H7707">
        <v>174</v>
      </c>
    </row>
    <row r="7708" spans="1:8">
      <c r="A7708" t="s">
        <v>1700</v>
      </c>
      <c r="B7708" t="s">
        <v>378</v>
      </c>
      <c r="C7708" t="s">
        <v>1726</v>
      </c>
      <c r="D7708">
        <v>8</v>
      </c>
      <c r="E7708">
        <v>8</v>
      </c>
      <c r="F7708">
        <v>8</v>
      </c>
      <c r="G7708">
        <v>8</v>
      </c>
      <c r="H7708">
        <v>8</v>
      </c>
    </row>
    <row r="7709" spans="1:8">
      <c r="A7709" t="s">
        <v>1700</v>
      </c>
      <c r="B7709" t="s">
        <v>378</v>
      </c>
      <c r="C7709" t="s">
        <v>343</v>
      </c>
      <c r="D7709">
        <v>0</v>
      </c>
      <c r="E7709">
        <v>0</v>
      </c>
      <c r="F7709">
        <v>0</v>
      </c>
      <c r="G7709">
        <v>0</v>
      </c>
      <c r="H7709">
        <v>0</v>
      </c>
    </row>
    <row r="7710" spans="1:8">
      <c r="A7710" t="s">
        <v>1700</v>
      </c>
      <c r="B7710" t="s">
        <v>378</v>
      </c>
      <c r="C7710" t="s">
        <v>344</v>
      </c>
      <c r="D7710">
        <v>207</v>
      </c>
      <c r="E7710">
        <v>206</v>
      </c>
      <c r="F7710">
        <v>196</v>
      </c>
      <c r="G7710">
        <v>175</v>
      </c>
      <c r="H7710">
        <v>174</v>
      </c>
    </row>
    <row r="7711" spans="1:8">
      <c r="A7711" t="s">
        <v>1700</v>
      </c>
      <c r="B7711" t="s">
        <v>378</v>
      </c>
      <c r="C7711" t="s">
        <v>345</v>
      </c>
      <c r="D7711">
        <v>0</v>
      </c>
      <c r="E7711">
        <v>0</v>
      </c>
      <c r="F7711">
        <v>0</v>
      </c>
      <c r="G7711">
        <v>0</v>
      </c>
      <c r="H7711">
        <v>0</v>
      </c>
    </row>
    <row r="7712" spans="1:8">
      <c r="A7712" t="s">
        <v>1700</v>
      </c>
      <c r="B7712" t="s">
        <v>378</v>
      </c>
      <c r="C7712" t="s">
        <v>346</v>
      </c>
      <c r="D7712">
        <v>834</v>
      </c>
      <c r="E7712">
        <v>1079</v>
      </c>
      <c r="F7712">
        <v>1025</v>
      </c>
      <c r="G7712">
        <v>1026</v>
      </c>
      <c r="H7712">
        <v>1024</v>
      </c>
    </row>
    <row r="7713" spans="1:8">
      <c r="A7713" t="s">
        <v>1700</v>
      </c>
      <c r="B7713" t="s">
        <v>378</v>
      </c>
      <c r="C7713" t="s">
        <v>347</v>
      </c>
      <c r="D7713">
        <v>4771</v>
      </c>
      <c r="E7713">
        <v>5187</v>
      </c>
      <c r="F7713">
        <v>5083</v>
      </c>
      <c r="G7713">
        <v>4609</v>
      </c>
      <c r="H7713">
        <v>4752</v>
      </c>
    </row>
    <row r="7714" spans="1:8">
      <c r="A7714" t="s">
        <v>1700</v>
      </c>
      <c r="B7714" t="s">
        <v>379</v>
      </c>
      <c r="C7714" t="s">
        <v>133</v>
      </c>
      <c r="D7714">
        <v>-1</v>
      </c>
      <c r="E7714">
        <v>-11</v>
      </c>
      <c r="F7714">
        <v>-9</v>
      </c>
      <c r="G7714">
        <v>-5</v>
      </c>
      <c r="H7714">
        <v>-5</v>
      </c>
    </row>
    <row r="7715" spans="1:8">
      <c r="A7715" t="s">
        <v>1700</v>
      </c>
      <c r="B7715" t="s">
        <v>379</v>
      </c>
      <c r="C7715" t="s">
        <v>134</v>
      </c>
      <c r="D7715">
        <v>6748</v>
      </c>
      <c r="E7715">
        <v>8038</v>
      </c>
      <c r="F7715">
        <v>7588</v>
      </c>
      <c r="G7715">
        <v>8230</v>
      </c>
      <c r="H7715">
        <v>8396</v>
      </c>
    </row>
    <row r="7716" spans="1:8">
      <c r="A7716" t="s">
        <v>1700</v>
      </c>
      <c r="B7716" t="s">
        <v>379</v>
      </c>
      <c r="C7716" t="s">
        <v>135</v>
      </c>
      <c r="D7716">
        <v>6748</v>
      </c>
      <c r="E7716">
        <v>8038</v>
      </c>
      <c r="F7716">
        <v>7588</v>
      </c>
      <c r="G7716">
        <v>8230</v>
      </c>
      <c r="H7716">
        <v>8396</v>
      </c>
    </row>
    <row r="7717" spans="1:8">
      <c r="A7717" t="s">
        <v>1700</v>
      </c>
      <c r="B7717" t="s">
        <v>379</v>
      </c>
      <c r="C7717" t="s">
        <v>136</v>
      </c>
      <c r="D7717">
        <v>6748</v>
      </c>
      <c r="E7717">
        <v>8038</v>
      </c>
      <c r="F7717">
        <v>7588</v>
      </c>
      <c r="G7717">
        <v>8230</v>
      </c>
      <c r="H7717">
        <v>8396</v>
      </c>
    </row>
    <row r="7718" spans="1:8">
      <c r="A7718" t="s">
        <v>1700</v>
      </c>
      <c r="B7718" t="s">
        <v>379</v>
      </c>
      <c r="C7718" t="s">
        <v>137</v>
      </c>
      <c r="D7718">
        <v>190</v>
      </c>
      <c r="E7718">
        <v>195</v>
      </c>
      <c r="F7718">
        <v>202</v>
      </c>
      <c r="G7718">
        <v>173</v>
      </c>
      <c r="H7718">
        <v>193</v>
      </c>
    </row>
    <row r="7719" spans="1:8">
      <c r="A7719" t="s">
        <v>1700</v>
      </c>
      <c r="B7719" t="s">
        <v>379</v>
      </c>
      <c r="C7719" t="s">
        <v>138</v>
      </c>
      <c r="D7719">
        <v>190</v>
      </c>
      <c r="E7719">
        <v>195</v>
      </c>
      <c r="F7719">
        <v>202</v>
      </c>
      <c r="G7719">
        <v>173</v>
      </c>
      <c r="H7719">
        <v>193</v>
      </c>
    </row>
    <row r="7720" spans="1:8">
      <c r="A7720" t="s">
        <v>1700</v>
      </c>
      <c r="B7720" t="s">
        <v>379</v>
      </c>
      <c r="C7720" t="s">
        <v>139</v>
      </c>
      <c r="D7720">
        <v>190</v>
      </c>
      <c r="E7720">
        <v>195</v>
      </c>
      <c r="F7720">
        <v>202</v>
      </c>
      <c r="G7720">
        <v>173</v>
      </c>
      <c r="H7720">
        <v>193</v>
      </c>
    </row>
    <row r="7721" spans="1:8">
      <c r="A7721" t="s">
        <v>1700</v>
      </c>
      <c r="B7721" t="s">
        <v>379</v>
      </c>
      <c r="C7721" t="s">
        <v>1701</v>
      </c>
      <c r="D7721">
        <v>0</v>
      </c>
      <c r="E7721">
        <v>0</v>
      </c>
      <c r="F7721">
        <v>0</v>
      </c>
      <c r="G7721">
        <v>0</v>
      </c>
      <c r="H7721">
        <v>0</v>
      </c>
    </row>
    <row r="7722" spans="1:8">
      <c r="A7722" t="s">
        <v>1700</v>
      </c>
      <c r="B7722" t="s">
        <v>379</v>
      </c>
      <c r="C7722" t="s">
        <v>1702</v>
      </c>
      <c r="D7722">
        <v>0</v>
      </c>
      <c r="E7722">
        <v>0</v>
      </c>
      <c r="F7722">
        <v>0</v>
      </c>
      <c r="G7722">
        <v>0</v>
      </c>
      <c r="H7722">
        <v>0</v>
      </c>
    </row>
    <row r="7723" spans="1:8">
      <c r="A7723" t="s">
        <v>1700</v>
      </c>
      <c r="B7723" t="s">
        <v>379</v>
      </c>
      <c r="C7723" t="s">
        <v>140</v>
      </c>
      <c r="D7723">
        <v>1902</v>
      </c>
      <c r="E7723">
        <v>2106</v>
      </c>
      <c r="F7723">
        <v>2226</v>
      </c>
      <c r="G7723">
        <v>2192</v>
      </c>
      <c r="H7723">
        <v>1846</v>
      </c>
    </row>
    <row r="7724" spans="1:8">
      <c r="A7724" t="s">
        <v>1700</v>
      </c>
      <c r="B7724" t="s">
        <v>379</v>
      </c>
      <c r="C7724" t="s">
        <v>141</v>
      </c>
      <c r="D7724">
        <v>0</v>
      </c>
      <c r="E7724">
        <v>0</v>
      </c>
      <c r="F7724">
        <v>0</v>
      </c>
      <c r="G7724">
        <v>0</v>
      </c>
      <c r="H7724">
        <v>0</v>
      </c>
    </row>
    <row r="7725" spans="1:8">
      <c r="A7725" t="s">
        <v>1700</v>
      </c>
      <c r="B7725" t="s">
        <v>379</v>
      </c>
      <c r="C7725" t="s">
        <v>142</v>
      </c>
      <c r="D7725">
        <v>1902</v>
      </c>
      <c r="E7725">
        <v>2106</v>
      </c>
      <c r="F7725">
        <v>2226</v>
      </c>
      <c r="G7725">
        <v>2192</v>
      </c>
      <c r="H7725">
        <v>1846</v>
      </c>
    </row>
    <row r="7726" spans="1:8">
      <c r="A7726" t="s">
        <v>1700</v>
      </c>
      <c r="B7726" t="s">
        <v>379</v>
      </c>
      <c r="C7726" t="s">
        <v>143</v>
      </c>
      <c r="D7726">
        <v>0</v>
      </c>
      <c r="E7726">
        <v>0</v>
      </c>
      <c r="F7726">
        <v>0</v>
      </c>
      <c r="G7726">
        <v>0</v>
      </c>
      <c r="H7726">
        <v>0</v>
      </c>
    </row>
    <row r="7727" spans="1:8">
      <c r="A7727" t="s">
        <v>1700</v>
      </c>
      <c r="B7727" t="s">
        <v>379</v>
      </c>
      <c r="C7727" t="s">
        <v>144</v>
      </c>
      <c r="D7727">
        <v>10703</v>
      </c>
      <c r="E7727">
        <v>10051</v>
      </c>
      <c r="F7727">
        <v>11031</v>
      </c>
      <c r="G7727">
        <v>10136</v>
      </c>
      <c r="H7727">
        <v>10832</v>
      </c>
    </row>
    <row r="7728" spans="1:8">
      <c r="A7728" t="s">
        <v>1700</v>
      </c>
      <c r="B7728" t="s">
        <v>379</v>
      </c>
      <c r="C7728" t="s">
        <v>145</v>
      </c>
      <c r="D7728">
        <v>20438</v>
      </c>
      <c r="E7728">
        <v>23221</v>
      </c>
      <c r="F7728">
        <v>26378</v>
      </c>
      <c r="G7728">
        <v>21828</v>
      </c>
      <c r="H7728">
        <v>23375</v>
      </c>
    </row>
    <row r="7729" spans="1:8">
      <c r="A7729" t="s">
        <v>1700</v>
      </c>
      <c r="B7729" t="s">
        <v>379</v>
      </c>
      <c r="C7729" t="s">
        <v>146</v>
      </c>
      <c r="D7729">
        <v>0</v>
      </c>
      <c r="E7729">
        <v>0</v>
      </c>
      <c r="F7729">
        <v>0</v>
      </c>
      <c r="G7729">
        <v>0</v>
      </c>
      <c r="H7729">
        <v>0</v>
      </c>
    </row>
    <row r="7730" spans="1:8">
      <c r="A7730" t="s">
        <v>1700</v>
      </c>
      <c r="B7730" t="s">
        <v>379</v>
      </c>
      <c r="C7730" t="s">
        <v>147</v>
      </c>
      <c r="D7730">
        <v>0</v>
      </c>
      <c r="E7730">
        <v>0</v>
      </c>
      <c r="F7730">
        <v>0</v>
      </c>
      <c r="G7730">
        <v>0</v>
      </c>
      <c r="H7730">
        <v>0</v>
      </c>
    </row>
    <row r="7731" spans="1:8">
      <c r="A7731" t="s">
        <v>1700</v>
      </c>
      <c r="B7731" t="s">
        <v>379</v>
      </c>
      <c r="C7731" t="s">
        <v>1703</v>
      </c>
      <c r="D7731">
        <v>3</v>
      </c>
      <c r="E7731">
        <v>4</v>
      </c>
      <c r="F7731">
        <v>2</v>
      </c>
      <c r="G7731">
        <v>2</v>
      </c>
      <c r="H7731">
        <v>2</v>
      </c>
    </row>
    <row r="7732" spans="1:8">
      <c r="A7732" t="s">
        <v>1700</v>
      </c>
      <c r="B7732" t="s">
        <v>379</v>
      </c>
      <c r="C7732" t="s">
        <v>148</v>
      </c>
      <c r="D7732">
        <v>0</v>
      </c>
      <c r="E7732">
        <v>0</v>
      </c>
      <c r="F7732">
        <v>0</v>
      </c>
      <c r="G7732">
        <v>0</v>
      </c>
      <c r="H7732">
        <v>0</v>
      </c>
    </row>
    <row r="7733" spans="1:8">
      <c r="A7733" t="s">
        <v>1700</v>
      </c>
      <c r="B7733" t="s">
        <v>379</v>
      </c>
      <c r="C7733" t="s">
        <v>149</v>
      </c>
      <c r="D7733">
        <v>0</v>
      </c>
      <c r="E7733">
        <v>0</v>
      </c>
      <c r="F7733">
        <v>0</v>
      </c>
      <c r="G7733">
        <v>0</v>
      </c>
      <c r="H7733">
        <v>0</v>
      </c>
    </row>
    <row r="7734" spans="1:8">
      <c r="A7734" t="s">
        <v>1700</v>
      </c>
      <c r="B7734" t="s">
        <v>379</v>
      </c>
      <c r="C7734" t="s">
        <v>150</v>
      </c>
      <c r="D7734">
        <v>0</v>
      </c>
      <c r="E7734">
        <v>0</v>
      </c>
      <c r="F7734">
        <v>0</v>
      </c>
      <c r="G7734">
        <v>0</v>
      </c>
      <c r="H7734">
        <v>0</v>
      </c>
    </row>
    <row r="7735" spans="1:8">
      <c r="A7735" t="s">
        <v>1700</v>
      </c>
      <c r="B7735" t="s">
        <v>379</v>
      </c>
      <c r="C7735" t="s">
        <v>151</v>
      </c>
      <c r="D7735">
        <v>0</v>
      </c>
      <c r="E7735">
        <v>0</v>
      </c>
      <c r="F7735">
        <v>0</v>
      </c>
      <c r="G7735">
        <v>0</v>
      </c>
      <c r="H7735">
        <v>0</v>
      </c>
    </row>
    <row r="7736" spans="1:8">
      <c r="A7736" t="s">
        <v>1700</v>
      </c>
      <c r="B7736" t="s">
        <v>379</v>
      </c>
      <c r="C7736" t="s">
        <v>152</v>
      </c>
      <c r="D7736">
        <v>197337</v>
      </c>
      <c r="E7736">
        <v>135031</v>
      </c>
      <c r="F7736">
        <v>150010</v>
      </c>
      <c r="G7736">
        <v>137412</v>
      </c>
      <c r="H7736">
        <v>131834</v>
      </c>
    </row>
    <row r="7737" spans="1:8">
      <c r="A7737" t="s">
        <v>1700</v>
      </c>
      <c r="B7737" t="s">
        <v>379</v>
      </c>
      <c r="C7737" t="s">
        <v>1704</v>
      </c>
      <c r="D7737">
        <v>2634</v>
      </c>
      <c r="E7737">
        <v>2640</v>
      </c>
      <c r="F7737">
        <v>2640</v>
      </c>
      <c r="G7737">
        <v>2387</v>
      </c>
      <c r="H7737">
        <v>2387</v>
      </c>
    </row>
    <row r="7738" spans="1:8">
      <c r="A7738" t="s">
        <v>1700</v>
      </c>
      <c r="B7738" t="s">
        <v>379</v>
      </c>
      <c r="C7738" t="s">
        <v>153</v>
      </c>
      <c r="D7738">
        <v>1777</v>
      </c>
      <c r="E7738">
        <v>1793</v>
      </c>
      <c r="F7738">
        <v>1458</v>
      </c>
      <c r="G7738">
        <v>1557</v>
      </c>
      <c r="H7738">
        <v>1394</v>
      </c>
    </row>
    <row r="7739" spans="1:8">
      <c r="A7739" t="s">
        <v>1700</v>
      </c>
      <c r="B7739" t="s">
        <v>379</v>
      </c>
      <c r="C7739" t="s">
        <v>154</v>
      </c>
      <c r="D7739">
        <v>0</v>
      </c>
      <c r="E7739">
        <v>0</v>
      </c>
      <c r="F7739">
        <v>0</v>
      </c>
      <c r="G7739">
        <v>0</v>
      </c>
      <c r="H7739">
        <v>0</v>
      </c>
    </row>
    <row r="7740" spans="1:8">
      <c r="A7740" t="s">
        <v>1700</v>
      </c>
      <c r="B7740" t="s">
        <v>379</v>
      </c>
      <c r="C7740" t="s">
        <v>155</v>
      </c>
      <c r="D7740">
        <v>1777</v>
      </c>
      <c r="E7740">
        <v>1793</v>
      </c>
      <c r="F7740">
        <v>1458</v>
      </c>
      <c r="G7740">
        <v>1557</v>
      </c>
      <c r="H7740">
        <v>1394</v>
      </c>
    </row>
    <row r="7741" spans="1:8">
      <c r="A7741" t="s">
        <v>1700</v>
      </c>
      <c r="B7741" t="s">
        <v>379</v>
      </c>
      <c r="C7741" t="s">
        <v>156</v>
      </c>
      <c r="D7741">
        <v>0</v>
      </c>
      <c r="E7741">
        <v>0</v>
      </c>
      <c r="F7741">
        <v>0</v>
      </c>
      <c r="G7741">
        <v>0</v>
      </c>
      <c r="H7741">
        <v>0</v>
      </c>
    </row>
    <row r="7742" spans="1:8">
      <c r="A7742" t="s">
        <v>1700</v>
      </c>
      <c r="B7742" t="s">
        <v>379</v>
      </c>
      <c r="C7742" t="s">
        <v>157</v>
      </c>
      <c r="D7742">
        <v>199114</v>
      </c>
      <c r="E7742">
        <v>136824</v>
      </c>
      <c r="F7742">
        <v>151468</v>
      </c>
      <c r="G7742">
        <v>138968</v>
      </c>
      <c r="H7742">
        <v>133228</v>
      </c>
    </row>
    <row r="7743" spans="1:8">
      <c r="A7743" t="s">
        <v>1700</v>
      </c>
      <c r="B7743" t="s">
        <v>379</v>
      </c>
      <c r="C7743" t="s">
        <v>158</v>
      </c>
      <c r="D7743">
        <v>1777</v>
      </c>
      <c r="E7743">
        <v>1793</v>
      </c>
      <c r="F7743">
        <v>1458</v>
      </c>
      <c r="G7743">
        <v>1557</v>
      </c>
      <c r="H7743">
        <v>1394</v>
      </c>
    </row>
    <row r="7744" spans="1:8">
      <c r="A7744" t="s">
        <v>1700</v>
      </c>
      <c r="B7744" t="s">
        <v>379</v>
      </c>
      <c r="C7744" t="s">
        <v>159</v>
      </c>
      <c r="D7744">
        <v>0</v>
      </c>
      <c r="E7744">
        <v>0</v>
      </c>
      <c r="F7744">
        <v>0</v>
      </c>
      <c r="G7744">
        <v>0</v>
      </c>
      <c r="H7744">
        <v>0</v>
      </c>
    </row>
    <row r="7745" spans="1:8">
      <c r="A7745" t="s">
        <v>1700</v>
      </c>
      <c r="B7745" t="s">
        <v>379</v>
      </c>
      <c r="C7745" t="s">
        <v>160</v>
      </c>
      <c r="D7745">
        <v>84245</v>
      </c>
      <c r="E7745">
        <v>92249</v>
      </c>
      <c r="F7745">
        <v>93943</v>
      </c>
      <c r="G7745">
        <v>93746</v>
      </c>
      <c r="H7745">
        <v>100594</v>
      </c>
    </row>
    <row r="7746" spans="1:8">
      <c r="A7746" t="s">
        <v>1700</v>
      </c>
      <c r="B7746" t="s">
        <v>379</v>
      </c>
      <c r="C7746" t="s">
        <v>161</v>
      </c>
      <c r="D7746">
        <v>997</v>
      </c>
      <c r="E7746">
        <v>730</v>
      </c>
      <c r="F7746">
        <v>1713</v>
      </c>
      <c r="G7746">
        <v>1318</v>
      </c>
      <c r="H7746">
        <v>1326</v>
      </c>
    </row>
    <row r="7747" spans="1:8">
      <c r="A7747" t="s">
        <v>1700</v>
      </c>
      <c r="B7747" t="s">
        <v>379</v>
      </c>
      <c r="C7747" t="s">
        <v>162</v>
      </c>
      <c r="D7747">
        <v>464</v>
      </c>
      <c r="E7747">
        <v>240</v>
      </c>
      <c r="F7747">
        <v>4046</v>
      </c>
      <c r="G7747">
        <v>387</v>
      </c>
      <c r="H7747">
        <v>384</v>
      </c>
    </row>
    <row r="7748" spans="1:8">
      <c r="A7748" t="s">
        <v>1700</v>
      </c>
      <c r="B7748" t="s">
        <v>379</v>
      </c>
      <c r="C7748" t="s">
        <v>163</v>
      </c>
      <c r="D7748">
        <v>13532</v>
      </c>
      <c r="E7748">
        <v>13724</v>
      </c>
      <c r="F7748">
        <v>13024</v>
      </c>
      <c r="G7748">
        <v>8915</v>
      </c>
      <c r="H7748">
        <v>12113</v>
      </c>
    </row>
    <row r="7749" spans="1:8">
      <c r="A7749" t="s">
        <v>1700</v>
      </c>
      <c r="B7749" t="s">
        <v>379</v>
      </c>
      <c r="C7749" t="s">
        <v>164</v>
      </c>
      <c r="D7749">
        <v>4</v>
      </c>
      <c r="E7749">
        <v>4</v>
      </c>
      <c r="F7749">
        <v>11</v>
      </c>
      <c r="G7749">
        <v>10</v>
      </c>
      <c r="H7749">
        <v>7</v>
      </c>
    </row>
    <row r="7750" spans="1:8">
      <c r="A7750" t="s">
        <v>1700</v>
      </c>
      <c r="B7750" t="s">
        <v>379</v>
      </c>
      <c r="C7750" t="s">
        <v>165</v>
      </c>
      <c r="D7750">
        <v>99242</v>
      </c>
      <c r="E7750">
        <v>106947</v>
      </c>
      <c r="F7750">
        <v>112737</v>
      </c>
      <c r="G7750">
        <v>104377</v>
      </c>
      <c r="H7750">
        <v>114423</v>
      </c>
    </row>
    <row r="7751" spans="1:8">
      <c r="A7751" t="s">
        <v>1700</v>
      </c>
      <c r="B7751" t="s">
        <v>379</v>
      </c>
      <c r="C7751" t="s">
        <v>166</v>
      </c>
      <c r="D7751">
        <v>98778</v>
      </c>
      <c r="E7751">
        <v>106707</v>
      </c>
      <c r="F7751">
        <v>108690</v>
      </c>
      <c r="G7751">
        <v>103990</v>
      </c>
      <c r="H7751">
        <v>114040</v>
      </c>
    </row>
    <row r="7752" spans="1:8">
      <c r="A7752" t="s">
        <v>1700</v>
      </c>
      <c r="B7752" t="s">
        <v>379</v>
      </c>
      <c r="C7752" t="s">
        <v>167</v>
      </c>
      <c r="D7752">
        <v>464</v>
      </c>
      <c r="E7752">
        <v>240</v>
      </c>
      <c r="F7752">
        <v>4046</v>
      </c>
      <c r="G7752">
        <v>387</v>
      </c>
      <c r="H7752">
        <v>384</v>
      </c>
    </row>
    <row r="7753" spans="1:8">
      <c r="A7753" t="s">
        <v>1700</v>
      </c>
      <c r="B7753" t="s">
        <v>379</v>
      </c>
      <c r="C7753" t="s">
        <v>168</v>
      </c>
      <c r="D7753">
        <v>95409</v>
      </c>
      <c r="E7753">
        <v>103222</v>
      </c>
      <c r="F7753">
        <v>109154</v>
      </c>
      <c r="G7753">
        <v>100477</v>
      </c>
      <c r="H7753">
        <v>112599</v>
      </c>
    </row>
    <row r="7754" spans="1:8">
      <c r="A7754" t="s">
        <v>1700</v>
      </c>
      <c r="B7754" t="s">
        <v>379</v>
      </c>
      <c r="C7754" t="s">
        <v>169</v>
      </c>
      <c r="D7754">
        <v>0</v>
      </c>
      <c r="E7754">
        <v>4</v>
      </c>
      <c r="F7754">
        <v>0</v>
      </c>
      <c r="G7754">
        <v>0</v>
      </c>
      <c r="H7754">
        <v>0</v>
      </c>
    </row>
    <row r="7755" spans="1:8">
      <c r="A7755" t="s">
        <v>1700</v>
      </c>
      <c r="B7755" t="s">
        <v>379</v>
      </c>
      <c r="C7755" t="s">
        <v>1705</v>
      </c>
      <c r="D7755">
        <v>8345</v>
      </c>
      <c r="E7755">
        <v>8431</v>
      </c>
      <c r="F7755">
        <v>8770</v>
      </c>
      <c r="G7755">
        <v>9098</v>
      </c>
      <c r="H7755">
        <v>10806</v>
      </c>
    </row>
    <row r="7756" spans="1:8">
      <c r="A7756" t="s">
        <v>1700</v>
      </c>
      <c r="B7756" t="s">
        <v>379</v>
      </c>
      <c r="C7756" t="s">
        <v>170</v>
      </c>
      <c r="D7756">
        <v>26</v>
      </c>
      <c r="E7756">
        <v>14</v>
      </c>
      <c r="F7756">
        <v>0</v>
      </c>
      <c r="G7756">
        <v>0</v>
      </c>
      <c r="H7756">
        <v>0</v>
      </c>
    </row>
    <row r="7757" spans="1:8">
      <c r="A7757" t="s">
        <v>1700</v>
      </c>
      <c r="B7757" t="s">
        <v>379</v>
      </c>
      <c r="C7757" t="s">
        <v>171</v>
      </c>
      <c r="D7757">
        <v>-93472</v>
      </c>
      <c r="E7757">
        <v>-69614</v>
      </c>
      <c r="F7757">
        <v>-87359</v>
      </c>
      <c r="G7757">
        <v>-76871</v>
      </c>
      <c r="H7757">
        <v>-80159</v>
      </c>
    </row>
    <row r="7758" spans="1:8">
      <c r="A7758" t="s">
        <v>1700</v>
      </c>
      <c r="B7758" t="s">
        <v>379</v>
      </c>
      <c r="C7758" t="s">
        <v>172</v>
      </c>
      <c r="D7758">
        <v>25</v>
      </c>
      <c r="E7758">
        <v>10</v>
      </c>
      <c r="F7758">
        <v>0</v>
      </c>
      <c r="G7758">
        <v>0</v>
      </c>
      <c r="H7758">
        <v>0</v>
      </c>
    </row>
    <row r="7759" spans="1:8">
      <c r="A7759" t="s">
        <v>1700</v>
      </c>
      <c r="B7759" t="s">
        <v>379</v>
      </c>
      <c r="C7759" t="s">
        <v>173</v>
      </c>
      <c r="D7759">
        <v>8448</v>
      </c>
      <c r="E7759">
        <v>7609</v>
      </c>
      <c r="F7759">
        <v>8447</v>
      </c>
      <c r="G7759">
        <v>7580</v>
      </c>
      <c r="H7759">
        <v>8637</v>
      </c>
    </row>
    <row r="7760" spans="1:8">
      <c r="A7760" t="s">
        <v>1700</v>
      </c>
      <c r="B7760" t="s">
        <v>379</v>
      </c>
      <c r="C7760" t="s">
        <v>174</v>
      </c>
      <c r="D7760">
        <v>140</v>
      </c>
      <c r="E7760">
        <v>129</v>
      </c>
      <c r="F7760">
        <v>143</v>
      </c>
      <c r="G7760">
        <v>146</v>
      </c>
      <c r="H7760">
        <v>149</v>
      </c>
    </row>
    <row r="7761" spans="1:8">
      <c r="A7761" t="s">
        <v>1700</v>
      </c>
      <c r="B7761" t="s">
        <v>379</v>
      </c>
      <c r="C7761" t="s">
        <v>175</v>
      </c>
      <c r="D7761">
        <v>214</v>
      </c>
      <c r="E7761">
        <v>206</v>
      </c>
      <c r="F7761">
        <v>214</v>
      </c>
      <c r="G7761">
        <v>218</v>
      </c>
      <c r="H7761">
        <v>200</v>
      </c>
    </row>
    <row r="7762" spans="1:8">
      <c r="A7762" t="s">
        <v>1700</v>
      </c>
      <c r="B7762" t="s">
        <v>379</v>
      </c>
      <c r="C7762" t="s">
        <v>176</v>
      </c>
      <c r="D7762">
        <v>0</v>
      </c>
      <c r="E7762">
        <v>0</v>
      </c>
      <c r="F7762">
        <v>0</v>
      </c>
      <c r="G7762">
        <v>0</v>
      </c>
      <c r="H7762">
        <v>0</v>
      </c>
    </row>
    <row r="7763" spans="1:8">
      <c r="A7763" t="s">
        <v>1700</v>
      </c>
      <c r="B7763" t="s">
        <v>379</v>
      </c>
      <c r="C7763" t="s">
        <v>177</v>
      </c>
      <c r="D7763">
        <v>8801</v>
      </c>
      <c r="E7763">
        <v>7944</v>
      </c>
      <c r="F7763">
        <v>8804</v>
      </c>
      <c r="G7763">
        <v>7944</v>
      </c>
      <c r="H7763">
        <v>8986</v>
      </c>
    </row>
    <row r="7764" spans="1:8">
      <c r="A7764" t="s">
        <v>1700</v>
      </c>
      <c r="B7764" t="s">
        <v>379</v>
      </c>
      <c r="C7764" t="s">
        <v>178</v>
      </c>
      <c r="D7764">
        <v>0</v>
      </c>
      <c r="E7764">
        <v>0</v>
      </c>
      <c r="F7764">
        <v>0</v>
      </c>
      <c r="G7764">
        <v>0</v>
      </c>
      <c r="H7764">
        <v>0</v>
      </c>
    </row>
    <row r="7765" spans="1:8">
      <c r="A7765" t="s">
        <v>1700</v>
      </c>
      <c r="B7765" t="s">
        <v>379</v>
      </c>
      <c r="C7765" t="s">
        <v>179</v>
      </c>
      <c r="D7765">
        <v>0</v>
      </c>
      <c r="E7765">
        <v>0</v>
      </c>
      <c r="F7765">
        <v>0</v>
      </c>
      <c r="G7765">
        <v>0</v>
      </c>
      <c r="H7765">
        <v>0</v>
      </c>
    </row>
    <row r="7766" spans="1:8">
      <c r="A7766" t="s">
        <v>1700</v>
      </c>
      <c r="B7766" t="s">
        <v>379</v>
      </c>
      <c r="C7766" t="s">
        <v>180</v>
      </c>
      <c r="D7766">
        <v>0</v>
      </c>
      <c r="E7766">
        <v>0</v>
      </c>
      <c r="F7766">
        <v>0</v>
      </c>
      <c r="G7766">
        <v>0</v>
      </c>
      <c r="H7766">
        <v>0</v>
      </c>
    </row>
    <row r="7767" spans="1:8">
      <c r="A7767" t="s">
        <v>1700</v>
      </c>
      <c r="B7767" t="s">
        <v>379</v>
      </c>
      <c r="C7767" t="s">
        <v>181</v>
      </c>
      <c r="D7767">
        <v>29972</v>
      </c>
      <c r="E7767">
        <v>30828</v>
      </c>
      <c r="F7767">
        <v>30806</v>
      </c>
      <c r="G7767">
        <v>28684</v>
      </c>
      <c r="H7767">
        <v>29534</v>
      </c>
    </row>
    <row r="7768" spans="1:8">
      <c r="A7768" t="s">
        <v>1700</v>
      </c>
      <c r="B7768" t="s">
        <v>379</v>
      </c>
      <c r="C7768" t="s">
        <v>182</v>
      </c>
      <c r="D7768">
        <v>26368</v>
      </c>
      <c r="E7768">
        <v>27934</v>
      </c>
      <c r="F7768">
        <v>30639</v>
      </c>
      <c r="G7768">
        <v>31009</v>
      </c>
      <c r="H7768">
        <v>32924</v>
      </c>
    </row>
    <row r="7769" spans="1:8">
      <c r="A7769" t="s">
        <v>1700</v>
      </c>
      <c r="B7769" t="s">
        <v>379</v>
      </c>
      <c r="C7769" t="s">
        <v>183</v>
      </c>
      <c r="D7769">
        <v>22168</v>
      </c>
      <c r="E7769">
        <v>23292</v>
      </c>
      <c r="F7769">
        <v>23446</v>
      </c>
      <c r="G7769">
        <v>24846</v>
      </c>
      <c r="H7769">
        <v>24185</v>
      </c>
    </row>
    <row r="7770" spans="1:8">
      <c r="A7770" t="s">
        <v>1700</v>
      </c>
      <c r="B7770" t="s">
        <v>379</v>
      </c>
      <c r="C7770" t="s">
        <v>184</v>
      </c>
      <c r="D7770">
        <v>78509</v>
      </c>
      <c r="E7770">
        <v>82054</v>
      </c>
      <c r="F7770">
        <v>84891</v>
      </c>
      <c r="G7770">
        <v>84540</v>
      </c>
      <c r="H7770">
        <v>86643</v>
      </c>
    </row>
    <row r="7771" spans="1:8">
      <c r="A7771" t="s">
        <v>1700</v>
      </c>
      <c r="B7771" t="s">
        <v>379</v>
      </c>
      <c r="C7771" t="s">
        <v>185</v>
      </c>
      <c r="D7771">
        <v>78509</v>
      </c>
      <c r="E7771">
        <v>82054</v>
      </c>
      <c r="F7771">
        <v>84891</v>
      </c>
      <c r="G7771">
        <v>84540</v>
      </c>
      <c r="H7771">
        <v>86643</v>
      </c>
    </row>
    <row r="7772" spans="1:8">
      <c r="A7772" t="s">
        <v>1700</v>
      </c>
      <c r="B7772" t="s">
        <v>379</v>
      </c>
      <c r="C7772" t="s">
        <v>186</v>
      </c>
      <c r="D7772">
        <v>0</v>
      </c>
      <c r="E7772">
        <v>0</v>
      </c>
      <c r="F7772">
        <v>0</v>
      </c>
      <c r="G7772">
        <v>0</v>
      </c>
      <c r="H7772">
        <v>0</v>
      </c>
    </row>
    <row r="7773" spans="1:8">
      <c r="A7773" t="s">
        <v>1700</v>
      </c>
      <c r="B7773" t="s">
        <v>379</v>
      </c>
      <c r="C7773" t="s">
        <v>187</v>
      </c>
      <c r="D7773">
        <v>0</v>
      </c>
      <c r="E7773">
        <v>0</v>
      </c>
      <c r="F7773">
        <v>0</v>
      </c>
      <c r="G7773">
        <v>0</v>
      </c>
      <c r="H7773">
        <v>0</v>
      </c>
    </row>
    <row r="7774" spans="1:8">
      <c r="A7774" t="s">
        <v>1700</v>
      </c>
      <c r="B7774" t="s">
        <v>379</v>
      </c>
      <c r="C7774" t="s">
        <v>1706</v>
      </c>
      <c r="D7774">
        <v>5967</v>
      </c>
      <c r="E7774">
        <v>5953</v>
      </c>
      <c r="F7774">
        <v>5963</v>
      </c>
      <c r="G7774">
        <v>5707</v>
      </c>
      <c r="H7774">
        <v>5702</v>
      </c>
    </row>
    <row r="7775" spans="1:8">
      <c r="A7775" t="s">
        <v>1700</v>
      </c>
      <c r="B7775" t="s">
        <v>379</v>
      </c>
      <c r="C7775" t="s">
        <v>188</v>
      </c>
      <c r="D7775">
        <v>697827</v>
      </c>
      <c r="E7775">
        <v>675949</v>
      </c>
      <c r="F7775">
        <v>719610</v>
      </c>
      <c r="G7775">
        <v>668389</v>
      </c>
      <c r="H7775">
        <v>680481</v>
      </c>
    </row>
    <row r="7776" spans="1:8">
      <c r="A7776" t="s">
        <v>1700</v>
      </c>
      <c r="B7776" t="s">
        <v>379</v>
      </c>
      <c r="C7776" t="s">
        <v>189</v>
      </c>
      <c r="D7776">
        <v>0</v>
      </c>
      <c r="E7776">
        <v>0</v>
      </c>
      <c r="F7776">
        <v>0</v>
      </c>
      <c r="G7776">
        <v>0</v>
      </c>
      <c r="H7776">
        <v>0</v>
      </c>
    </row>
    <row r="7777" spans="1:8">
      <c r="A7777" t="s">
        <v>1700</v>
      </c>
      <c r="B7777" t="s">
        <v>379</v>
      </c>
      <c r="C7777" t="s">
        <v>190</v>
      </c>
      <c r="D7777">
        <v>0</v>
      </c>
      <c r="E7777">
        <v>0</v>
      </c>
      <c r="F7777">
        <v>0</v>
      </c>
      <c r="G7777">
        <v>0</v>
      </c>
      <c r="H7777">
        <v>0</v>
      </c>
    </row>
    <row r="7778" spans="1:8">
      <c r="A7778" t="s">
        <v>1700</v>
      </c>
      <c r="B7778" t="s">
        <v>379</v>
      </c>
      <c r="C7778" t="s">
        <v>191</v>
      </c>
      <c r="D7778">
        <v>0</v>
      </c>
      <c r="E7778">
        <v>0</v>
      </c>
      <c r="F7778">
        <v>0</v>
      </c>
      <c r="G7778">
        <v>0</v>
      </c>
      <c r="H7778">
        <v>0</v>
      </c>
    </row>
    <row r="7779" spans="1:8">
      <c r="A7779" t="s">
        <v>1700</v>
      </c>
      <c r="B7779" t="s">
        <v>379</v>
      </c>
      <c r="C7779" t="s">
        <v>192</v>
      </c>
      <c r="D7779">
        <v>92273.600000000006</v>
      </c>
      <c r="E7779">
        <v>97268</v>
      </c>
      <c r="F7779">
        <v>102027.5</v>
      </c>
      <c r="G7779">
        <v>98790</v>
      </c>
      <c r="H7779">
        <v>109582.8</v>
      </c>
    </row>
    <row r="7780" spans="1:8">
      <c r="A7780" t="s">
        <v>1700</v>
      </c>
      <c r="B7780" t="s">
        <v>379</v>
      </c>
      <c r="C7780" t="s">
        <v>193</v>
      </c>
      <c r="D7780">
        <v>88963</v>
      </c>
      <c r="E7780">
        <v>90934</v>
      </c>
      <c r="F7780">
        <v>94897</v>
      </c>
      <c r="G7780">
        <v>92496</v>
      </c>
      <c r="H7780">
        <v>93625</v>
      </c>
    </row>
    <row r="7781" spans="1:8">
      <c r="A7781" t="s">
        <v>1700</v>
      </c>
      <c r="B7781" t="s">
        <v>379</v>
      </c>
      <c r="C7781" t="s">
        <v>194</v>
      </c>
      <c r="D7781">
        <v>72</v>
      </c>
      <c r="E7781">
        <v>72</v>
      </c>
      <c r="F7781">
        <v>72</v>
      </c>
      <c r="G7781">
        <v>72</v>
      </c>
      <c r="H7781">
        <v>72</v>
      </c>
    </row>
    <row r="7782" spans="1:8">
      <c r="A7782" t="s">
        <v>1700</v>
      </c>
      <c r="B7782" t="s">
        <v>379</v>
      </c>
      <c r="C7782" t="s">
        <v>195</v>
      </c>
      <c r="D7782">
        <v>119</v>
      </c>
      <c r="E7782">
        <v>120</v>
      </c>
      <c r="F7782">
        <v>517</v>
      </c>
      <c r="G7782">
        <v>467</v>
      </c>
      <c r="H7782">
        <v>450</v>
      </c>
    </row>
    <row r="7783" spans="1:8">
      <c r="A7783" t="s">
        <v>1700</v>
      </c>
      <c r="B7783" t="s">
        <v>379</v>
      </c>
      <c r="C7783" t="s">
        <v>1707</v>
      </c>
      <c r="D7783">
        <v>2</v>
      </c>
      <c r="E7783">
        <v>9</v>
      </c>
      <c r="F7783">
        <v>9</v>
      </c>
      <c r="G7783">
        <v>9</v>
      </c>
      <c r="H7783">
        <v>9</v>
      </c>
    </row>
    <row r="7784" spans="1:8">
      <c r="A7784" t="s">
        <v>1700</v>
      </c>
      <c r="B7784" t="s">
        <v>379</v>
      </c>
      <c r="C7784" t="s">
        <v>196</v>
      </c>
      <c r="D7784">
        <v>241</v>
      </c>
      <c r="E7784">
        <v>241</v>
      </c>
      <c r="F7784">
        <v>241</v>
      </c>
      <c r="G7784">
        <v>241</v>
      </c>
      <c r="H7784">
        <v>241</v>
      </c>
    </row>
    <row r="7785" spans="1:8">
      <c r="A7785" t="s">
        <v>1700</v>
      </c>
      <c r="B7785" t="s">
        <v>379</v>
      </c>
      <c r="C7785" t="s">
        <v>197</v>
      </c>
      <c r="D7785">
        <v>55</v>
      </c>
      <c r="E7785">
        <v>55</v>
      </c>
      <c r="F7785">
        <v>55</v>
      </c>
      <c r="G7785">
        <v>55</v>
      </c>
      <c r="H7785">
        <v>55</v>
      </c>
    </row>
    <row r="7786" spans="1:8">
      <c r="A7786" t="s">
        <v>1700</v>
      </c>
      <c r="B7786" t="s">
        <v>379</v>
      </c>
      <c r="C7786" t="s">
        <v>198</v>
      </c>
      <c r="D7786">
        <v>487</v>
      </c>
      <c r="E7786">
        <v>487</v>
      </c>
      <c r="F7786">
        <v>885</v>
      </c>
      <c r="G7786">
        <v>835</v>
      </c>
      <c r="H7786">
        <v>818</v>
      </c>
    </row>
    <row r="7787" spans="1:8">
      <c r="A7787" t="s">
        <v>1700</v>
      </c>
      <c r="B7787" t="s">
        <v>379</v>
      </c>
      <c r="C7787" t="s">
        <v>199</v>
      </c>
      <c r="D7787">
        <v>368</v>
      </c>
      <c r="E7787">
        <v>368</v>
      </c>
      <c r="F7787">
        <v>368</v>
      </c>
      <c r="G7787">
        <v>368</v>
      </c>
      <c r="H7787">
        <v>368</v>
      </c>
    </row>
    <row r="7788" spans="1:8">
      <c r="A7788" t="s">
        <v>1700</v>
      </c>
      <c r="B7788" t="s">
        <v>379</v>
      </c>
      <c r="C7788" t="s">
        <v>200</v>
      </c>
      <c r="D7788">
        <v>36</v>
      </c>
      <c r="E7788">
        <v>129</v>
      </c>
      <c r="F7788">
        <v>11</v>
      </c>
      <c r="G7788">
        <v>70</v>
      </c>
      <c r="H7788">
        <v>10</v>
      </c>
    </row>
    <row r="7789" spans="1:8">
      <c r="A7789" t="s">
        <v>1700</v>
      </c>
      <c r="B7789" t="s">
        <v>379</v>
      </c>
      <c r="C7789" t="s">
        <v>201</v>
      </c>
      <c r="D7789">
        <v>1209</v>
      </c>
      <c r="E7789">
        <v>1601</v>
      </c>
      <c r="F7789">
        <v>1866</v>
      </c>
      <c r="G7789">
        <v>1404</v>
      </c>
      <c r="H7789">
        <v>1813</v>
      </c>
    </row>
    <row r="7790" spans="1:8">
      <c r="A7790" t="s">
        <v>1700</v>
      </c>
      <c r="B7790" t="s">
        <v>379</v>
      </c>
      <c r="C7790" t="s">
        <v>202</v>
      </c>
      <c r="D7790">
        <v>1177</v>
      </c>
      <c r="E7790">
        <v>1182</v>
      </c>
      <c r="F7790">
        <v>479</v>
      </c>
      <c r="G7790">
        <v>550</v>
      </c>
      <c r="H7790">
        <v>589</v>
      </c>
    </row>
    <row r="7791" spans="1:8">
      <c r="A7791" t="s">
        <v>1700</v>
      </c>
      <c r="B7791" t="s">
        <v>379</v>
      </c>
      <c r="C7791" t="s">
        <v>203</v>
      </c>
      <c r="D7791">
        <v>4020</v>
      </c>
      <c r="E7791">
        <v>4438</v>
      </c>
      <c r="F7791">
        <v>4804</v>
      </c>
      <c r="G7791">
        <v>4870</v>
      </c>
      <c r="H7791">
        <v>5034</v>
      </c>
    </row>
    <row r="7792" spans="1:8">
      <c r="A7792" t="s">
        <v>1700</v>
      </c>
      <c r="B7792" t="s">
        <v>379</v>
      </c>
      <c r="C7792" t="s">
        <v>204</v>
      </c>
      <c r="D7792">
        <v>6442</v>
      </c>
      <c r="E7792">
        <v>7350</v>
      </c>
      <c r="F7792">
        <v>7161</v>
      </c>
      <c r="G7792">
        <v>6894</v>
      </c>
      <c r="H7792">
        <v>7446</v>
      </c>
    </row>
    <row r="7793" spans="1:8">
      <c r="A7793" t="s">
        <v>1700</v>
      </c>
      <c r="B7793" t="s">
        <v>379</v>
      </c>
      <c r="C7793" t="s">
        <v>205</v>
      </c>
      <c r="D7793">
        <v>6442</v>
      </c>
      <c r="E7793">
        <v>7350</v>
      </c>
      <c r="F7793">
        <v>7161</v>
      </c>
      <c r="G7793">
        <v>6894</v>
      </c>
      <c r="H7793">
        <v>7446</v>
      </c>
    </row>
    <row r="7794" spans="1:8">
      <c r="A7794" t="s">
        <v>1700</v>
      </c>
      <c r="B7794" t="s">
        <v>379</v>
      </c>
      <c r="C7794" t="s">
        <v>1708</v>
      </c>
      <c r="D7794">
        <v>0</v>
      </c>
      <c r="E7794">
        <v>0</v>
      </c>
      <c r="F7794">
        <v>0</v>
      </c>
      <c r="G7794">
        <v>0</v>
      </c>
      <c r="H7794">
        <v>0</v>
      </c>
    </row>
    <row r="7795" spans="1:8">
      <c r="A7795" t="s">
        <v>1700</v>
      </c>
      <c r="B7795" t="s">
        <v>379</v>
      </c>
      <c r="C7795" t="s">
        <v>1709</v>
      </c>
      <c r="D7795">
        <v>83</v>
      </c>
      <c r="E7795">
        <v>83</v>
      </c>
      <c r="F7795">
        <v>83</v>
      </c>
      <c r="G7795">
        <v>83</v>
      </c>
      <c r="H7795">
        <v>83</v>
      </c>
    </row>
    <row r="7796" spans="1:8">
      <c r="A7796" t="s">
        <v>1700</v>
      </c>
      <c r="B7796" t="s">
        <v>379</v>
      </c>
      <c r="C7796" t="s">
        <v>206</v>
      </c>
      <c r="D7796">
        <v>0</v>
      </c>
      <c r="E7796">
        <v>0</v>
      </c>
      <c r="F7796">
        <v>0</v>
      </c>
      <c r="G7796">
        <v>0</v>
      </c>
      <c r="H7796">
        <v>0</v>
      </c>
    </row>
    <row r="7797" spans="1:8">
      <c r="A7797" t="s">
        <v>1700</v>
      </c>
      <c r="B7797" t="s">
        <v>379</v>
      </c>
      <c r="C7797" t="s">
        <v>207</v>
      </c>
      <c r="D7797">
        <v>1779</v>
      </c>
      <c r="E7797">
        <v>1361</v>
      </c>
      <c r="F7797">
        <v>1408</v>
      </c>
      <c r="G7797">
        <v>1777</v>
      </c>
      <c r="H7797">
        <v>1087</v>
      </c>
    </row>
    <row r="7798" spans="1:8">
      <c r="A7798" t="s">
        <v>1700</v>
      </c>
      <c r="B7798" t="s">
        <v>379</v>
      </c>
      <c r="C7798" t="s">
        <v>208</v>
      </c>
      <c r="D7798">
        <v>0</v>
      </c>
      <c r="E7798">
        <v>0</v>
      </c>
      <c r="F7798">
        <v>0</v>
      </c>
      <c r="G7798">
        <v>0</v>
      </c>
      <c r="H7798">
        <v>0</v>
      </c>
    </row>
    <row r="7799" spans="1:8">
      <c r="A7799" t="s">
        <v>1700</v>
      </c>
      <c r="B7799" t="s">
        <v>379</v>
      </c>
      <c r="C7799" t="s">
        <v>209</v>
      </c>
      <c r="D7799">
        <v>1779</v>
      </c>
      <c r="E7799">
        <v>1361</v>
      </c>
      <c r="F7799">
        <v>1408</v>
      </c>
      <c r="G7799">
        <v>1777</v>
      </c>
      <c r="H7799">
        <v>1087</v>
      </c>
    </row>
    <row r="7800" spans="1:8">
      <c r="A7800" t="s">
        <v>1700</v>
      </c>
      <c r="B7800" t="s">
        <v>379</v>
      </c>
      <c r="C7800" t="s">
        <v>210</v>
      </c>
      <c r="D7800">
        <v>0</v>
      </c>
      <c r="E7800">
        <v>0</v>
      </c>
      <c r="F7800">
        <v>0</v>
      </c>
      <c r="G7800">
        <v>0</v>
      </c>
      <c r="H7800">
        <v>0</v>
      </c>
    </row>
    <row r="7801" spans="1:8">
      <c r="A7801" t="s">
        <v>1700</v>
      </c>
      <c r="B7801" t="s">
        <v>379</v>
      </c>
      <c r="C7801" t="s">
        <v>211</v>
      </c>
      <c r="D7801">
        <v>0</v>
      </c>
      <c r="E7801">
        <v>0</v>
      </c>
      <c r="F7801">
        <v>0</v>
      </c>
      <c r="G7801">
        <v>0</v>
      </c>
      <c r="H7801">
        <v>0</v>
      </c>
    </row>
    <row r="7802" spans="1:8">
      <c r="A7802" t="s">
        <v>1700</v>
      </c>
      <c r="B7802" t="s">
        <v>379</v>
      </c>
      <c r="C7802" t="s">
        <v>212</v>
      </c>
      <c r="D7802">
        <v>0</v>
      </c>
      <c r="E7802">
        <v>0</v>
      </c>
      <c r="F7802">
        <v>0</v>
      </c>
      <c r="G7802">
        <v>0</v>
      </c>
      <c r="H7802">
        <v>0</v>
      </c>
    </row>
    <row r="7803" spans="1:8">
      <c r="A7803" t="s">
        <v>1700</v>
      </c>
      <c r="B7803" t="s">
        <v>379</v>
      </c>
      <c r="C7803" t="s">
        <v>213</v>
      </c>
      <c r="D7803">
        <v>0</v>
      </c>
      <c r="E7803">
        <v>0</v>
      </c>
      <c r="F7803">
        <v>0</v>
      </c>
      <c r="G7803">
        <v>0</v>
      </c>
      <c r="H7803">
        <v>0</v>
      </c>
    </row>
    <row r="7804" spans="1:8">
      <c r="A7804" t="s">
        <v>1700</v>
      </c>
      <c r="B7804" t="s">
        <v>379</v>
      </c>
      <c r="C7804" t="s">
        <v>214</v>
      </c>
      <c r="D7804">
        <v>0</v>
      </c>
      <c r="E7804">
        <v>0</v>
      </c>
      <c r="F7804">
        <v>0</v>
      </c>
      <c r="G7804">
        <v>0</v>
      </c>
      <c r="H7804">
        <v>0</v>
      </c>
    </row>
    <row r="7805" spans="1:8">
      <c r="A7805" t="s">
        <v>1700</v>
      </c>
      <c r="B7805" t="s">
        <v>379</v>
      </c>
      <c r="C7805" t="s">
        <v>215</v>
      </c>
      <c r="D7805">
        <v>8558</v>
      </c>
      <c r="E7805">
        <v>7921</v>
      </c>
      <c r="F7805">
        <v>8126</v>
      </c>
      <c r="G7805">
        <v>5565</v>
      </c>
      <c r="H7805">
        <v>6325</v>
      </c>
    </row>
    <row r="7806" spans="1:8">
      <c r="A7806" t="s">
        <v>1700</v>
      </c>
      <c r="B7806" t="s">
        <v>379</v>
      </c>
      <c r="C7806" t="s">
        <v>216</v>
      </c>
      <c r="D7806">
        <v>8558</v>
      </c>
      <c r="E7806">
        <v>7921</v>
      </c>
      <c r="F7806">
        <v>8126</v>
      </c>
      <c r="G7806">
        <v>5565</v>
      </c>
      <c r="H7806">
        <v>6325</v>
      </c>
    </row>
    <row r="7807" spans="1:8">
      <c r="A7807" t="s">
        <v>1700</v>
      </c>
      <c r="B7807" t="s">
        <v>379</v>
      </c>
      <c r="C7807" t="s">
        <v>217</v>
      </c>
      <c r="D7807">
        <v>8558</v>
      </c>
      <c r="E7807">
        <v>7921</v>
      </c>
      <c r="F7807">
        <v>8126</v>
      </c>
      <c r="G7807">
        <v>5565</v>
      </c>
      <c r="H7807">
        <v>6325</v>
      </c>
    </row>
    <row r="7808" spans="1:8">
      <c r="A7808" t="s">
        <v>1700</v>
      </c>
      <c r="B7808" t="s">
        <v>379</v>
      </c>
      <c r="C7808" t="s">
        <v>218</v>
      </c>
      <c r="D7808">
        <v>0</v>
      </c>
      <c r="E7808">
        <v>0</v>
      </c>
      <c r="F7808">
        <v>0</v>
      </c>
      <c r="G7808">
        <v>4</v>
      </c>
      <c r="H7808">
        <v>1</v>
      </c>
    </row>
    <row r="7809" spans="1:8">
      <c r="A7809" t="s">
        <v>1700</v>
      </c>
      <c r="B7809" t="s">
        <v>379</v>
      </c>
      <c r="C7809" t="s">
        <v>219</v>
      </c>
      <c r="D7809">
        <v>0</v>
      </c>
      <c r="E7809">
        <v>0</v>
      </c>
      <c r="F7809">
        <v>0</v>
      </c>
      <c r="G7809">
        <v>0</v>
      </c>
      <c r="H7809">
        <v>1</v>
      </c>
    </row>
    <row r="7810" spans="1:8">
      <c r="A7810" t="s">
        <v>1700</v>
      </c>
      <c r="B7810" t="s">
        <v>379</v>
      </c>
      <c r="C7810" t="s">
        <v>220</v>
      </c>
      <c r="D7810">
        <v>0</v>
      </c>
      <c r="E7810">
        <v>0</v>
      </c>
      <c r="F7810">
        <v>0</v>
      </c>
      <c r="G7810">
        <v>1</v>
      </c>
      <c r="H7810">
        <v>0</v>
      </c>
    </row>
    <row r="7811" spans="1:8">
      <c r="A7811" t="s">
        <v>1700</v>
      </c>
      <c r="B7811" t="s">
        <v>379</v>
      </c>
      <c r="C7811" t="s">
        <v>221</v>
      </c>
      <c r="D7811">
        <v>1</v>
      </c>
      <c r="E7811">
        <v>0</v>
      </c>
      <c r="F7811">
        <v>1</v>
      </c>
      <c r="G7811">
        <v>6</v>
      </c>
      <c r="H7811">
        <v>1</v>
      </c>
    </row>
    <row r="7812" spans="1:8">
      <c r="A7812" t="s">
        <v>1700</v>
      </c>
      <c r="B7812" t="s">
        <v>379</v>
      </c>
      <c r="C7812" t="s">
        <v>222</v>
      </c>
      <c r="D7812">
        <v>1</v>
      </c>
      <c r="E7812">
        <v>0</v>
      </c>
      <c r="F7812">
        <v>1</v>
      </c>
      <c r="G7812">
        <v>6</v>
      </c>
      <c r="H7812">
        <v>1</v>
      </c>
    </row>
    <row r="7813" spans="1:8">
      <c r="A7813" t="s">
        <v>1700</v>
      </c>
      <c r="B7813" t="s">
        <v>379</v>
      </c>
      <c r="C7813" t="s">
        <v>223</v>
      </c>
      <c r="D7813">
        <v>0</v>
      </c>
      <c r="E7813">
        <v>0</v>
      </c>
      <c r="F7813">
        <v>0</v>
      </c>
      <c r="G7813">
        <v>0</v>
      </c>
      <c r="H7813">
        <v>0</v>
      </c>
    </row>
    <row r="7814" spans="1:8">
      <c r="A7814" t="s">
        <v>1700</v>
      </c>
      <c r="B7814" t="s">
        <v>379</v>
      </c>
      <c r="C7814" t="s">
        <v>224</v>
      </c>
      <c r="D7814">
        <v>61142</v>
      </c>
      <c r="E7814">
        <v>58359</v>
      </c>
      <c r="F7814">
        <v>59532</v>
      </c>
      <c r="G7814">
        <v>54242</v>
      </c>
      <c r="H7814">
        <v>54773</v>
      </c>
    </row>
    <row r="7815" spans="1:8">
      <c r="A7815" t="s">
        <v>1700</v>
      </c>
      <c r="B7815" t="s">
        <v>379</v>
      </c>
      <c r="C7815" t="s">
        <v>225</v>
      </c>
      <c r="D7815">
        <v>53790</v>
      </c>
      <c r="E7815">
        <v>52880</v>
      </c>
      <c r="F7815">
        <v>59207</v>
      </c>
      <c r="G7815">
        <v>58638</v>
      </c>
      <c r="H7815">
        <v>61061</v>
      </c>
    </row>
    <row r="7816" spans="1:8">
      <c r="A7816" t="s">
        <v>1700</v>
      </c>
      <c r="B7816" t="s">
        <v>379</v>
      </c>
      <c r="C7816" t="s">
        <v>226</v>
      </c>
      <c r="D7816">
        <v>45223</v>
      </c>
      <c r="E7816">
        <v>44092</v>
      </c>
      <c r="F7816">
        <v>45307</v>
      </c>
      <c r="G7816">
        <v>46985</v>
      </c>
      <c r="H7816">
        <v>44854</v>
      </c>
    </row>
    <row r="7817" spans="1:8">
      <c r="A7817" t="s">
        <v>1700</v>
      </c>
      <c r="B7817" t="s">
        <v>379</v>
      </c>
      <c r="C7817" t="s">
        <v>227</v>
      </c>
      <c r="D7817">
        <v>160155</v>
      </c>
      <c r="E7817">
        <v>155331</v>
      </c>
      <c r="F7817">
        <v>164046</v>
      </c>
      <c r="G7817">
        <v>159865</v>
      </c>
      <c r="H7817">
        <v>160688</v>
      </c>
    </row>
    <row r="7818" spans="1:8">
      <c r="A7818" t="s">
        <v>1700</v>
      </c>
      <c r="B7818" t="s">
        <v>379</v>
      </c>
      <c r="C7818" t="s">
        <v>228</v>
      </c>
      <c r="D7818">
        <v>160155</v>
      </c>
      <c r="E7818">
        <v>155331</v>
      </c>
      <c r="F7818">
        <v>164046</v>
      </c>
      <c r="G7818">
        <v>159865</v>
      </c>
      <c r="H7818">
        <v>160688</v>
      </c>
    </row>
    <row r="7819" spans="1:8">
      <c r="A7819" t="s">
        <v>1700</v>
      </c>
      <c r="B7819" t="s">
        <v>379</v>
      </c>
      <c r="C7819" t="s">
        <v>229</v>
      </c>
      <c r="D7819">
        <v>1372</v>
      </c>
      <c r="E7819">
        <v>1356</v>
      </c>
      <c r="F7819">
        <v>1316</v>
      </c>
      <c r="G7819">
        <v>1232</v>
      </c>
      <c r="H7819">
        <v>1333</v>
      </c>
    </row>
    <row r="7820" spans="1:8">
      <c r="A7820" t="s">
        <v>1700</v>
      </c>
      <c r="B7820" t="s">
        <v>379</v>
      </c>
      <c r="C7820" t="s">
        <v>230</v>
      </c>
      <c r="D7820">
        <v>1120</v>
      </c>
      <c r="E7820">
        <v>1139</v>
      </c>
      <c r="F7820">
        <v>1304</v>
      </c>
      <c r="G7820">
        <v>1378</v>
      </c>
      <c r="H7820">
        <v>1165</v>
      </c>
    </row>
    <row r="7821" spans="1:8">
      <c r="A7821" t="s">
        <v>1700</v>
      </c>
      <c r="B7821" t="s">
        <v>379</v>
      </c>
      <c r="C7821" t="s">
        <v>231</v>
      </c>
      <c r="D7821">
        <v>2492</v>
      </c>
      <c r="E7821">
        <v>2495</v>
      </c>
      <c r="F7821">
        <v>2620</v>
      </c>
      <c r="G7821">
        <v>2610</v>
      </c>
      <c r="H7821">
        <v>2498</v>
      </c>
    </row>
    <row r="7822" spans="1:8">
      <c r="A7822" t="s">
        <v>1700</v>
      </c>
      <c r="B7822" t="s">
        <v>379</v>
      </c>
      <c r="C7822" t="s">
        <v>232</v>
      </c>
      <c r="D7822">
        <v>2492</v>
      </c>
      <c r="E7822">
        <v>2495</v>
      </c>
      <c r="F7822">
        <v>2620</v>
      </c>
      <c r="G7822">
        <v>2610</v>
      </c>
      <c r="H7822">
        <v>2498</v>
      </c>
    </row>
    <row r="7823" spans="1:8">
      <c r="A7823" t="s">
        <v>1700</v>
      </c>
      <c r="B7823" t="s">
        <v>379</v>
      </c>
      <c r="C7823" t="s">
        <v>233</v>
      </c>
      <c r="D7823">
        <v>0</v>
      </c>
      <c r="E7823">
        <v>0</v>
      </c>
      <c r="F7823">
        <v>0</v>
      </c>
      <c r="G7823">
        <v>0</v>
      </c>
      <c r="H7823">
        <v>0</v>
      </c>
    </row>
    <row r="7824" spans="1:8">
      <c r="A7824" t="s">
        <v>1700</v>
      </c>
      <c r="B7824" t="s">
        <v>379</v>
      </c>
      <c r="C7824" t="s">
        <v>234</v>
      </c>
      <c r="D7824">
        <v>117958</v>
      </c>
      <c r="E7824">
        <v>116669</v>
      </c>
      <c r="F7824">
        <v>116635</v>
      </c>
      <c r="G7824">
        <v>103854</v>
      </c>
      <c r="H7824">
        <v>117434</v>
      </c>
    </row>
    <row r="7825" spans="1:8">
      <c r="A7825" t="s">
        <v>1700</v>
      </c>
      <c r="B7825" t="s">
        <v>379</v>
      </c>
      <c r="C7825" t="s">
        <v>235</v>
      </c>
      <c r="D7825">
        <v>1951</v>
      </c>
      <c r="E7825">
        <v>1978</v>
      </c>
      <c r="F7825">
        <v>1979</v>
      </c>
      <c r="G7825">
        <v>1996</v>
      </c>
      <c r="H7825">
        <v>2028</v>
      </c>
    </row>
    <row r="7826" spans="1:8">
      <c r="A7826" t="s">
        <v>1700</v>
      </c>
      <c r="B7826" t="s">
        <v>379</v>
      </c>
      <c r="C7826" t="s">
        <v>236</v>
      </c>
      <c r="D7826">
        <v>2986</v>
      </c>
      <c r="E7826">
        <v>3160</v>
      </c>
      <c r="F7826">
        <v>2958</v>
      </c>
      <c r="G7826">
        <v>2991</v>
      </c>
      <c r="H7826">
        <v>2719</v>
      </c>
    </row>
    <row r="7827" spans="1:8">
      <c r="A7827" t="s">
        <v>1700</v>
      </c>
      <c r="B7827" t="s">
        <v>379</v>
      </c>
      <c r="C7827" t="s">
        <v>237</v>
      </c>
      <c r="D7827">
        <v>122895</v>
      </c>
      <c r="E7827">
        <v>121807</v>
      </c>
      <c r="F7827">
        <v>121573</v>
      </c>
      <c r="G7827">
        <v>108841</v>
      </c>
      <c r="H7827">
        <v>122181</v>
      </c>
    </row>
    <row r="7828" spans="1:8">
      <c r="A7828" t="s">
        <v>1700</v>
      </c>
      <c r="B7828" t="s">
        <v>379</v>
      </c>
      <c r="C7828" t="s">
        <v>238</v>
      </c>
      <c r="D7828">
        <v>122895</v>
      </c>
      <c r="E7828">
        <v>121807</v>
      </c>
      <c r="F7828">
        <v>121573</v>
      </c>
      <c r="G7828">
        <v>108841</v>
      </c>
      <c r="H7828">
        <v>122181</v>
      </c>
    </row>
    <row r="7829" spans="1:8">
      <c r="A7829" t="s">
        <v>1700</v>
      </c>
      <c r="B7829" t="s">
        <v>379</v>
      </c>
      <c r="C7829" t="s">
        <v>239</v>
      </c>
      <c r="D7829">
        <v>114093</v>
      </c>
      <c r="E7829">
        <v>113863</v>
      </c>
      <c r="F7829">
        <v>112769</v>
      </c>
      <c r="G7829">
        <v>100897</v>
      </c>
      <c r="H7829">
        <v>113195</v>
      </c>
    </row>
    <row r="7830" spans="1:8">
      <c r="A7830" t="s">
        <v>1700</v>
      </c>
      <c r="B7830" t="s">
        <v>379</v>
      </c>
      <c r="C7830" t="s">
        <v>240</v>
      </c>
      <c r="D7830">
        <v>78</v>
      </c>
      <c r="E7830">
        <v>78</v>
      </c>
      <c r="F7830">
        <v>71</v>
      </c>
      <c r="G7830">
        <v>67</v>
      </c>
      <c r="H7830">
        <v>67</v>
      </c>
    </row>
    <row r="7831" spans="1:8">
      <c r="A7831" t="s">
        <v>1700</v>
      </c>
      <c r="B7831" t="s">
        <v>379</v>
      </c>
      <c r="C7831" t="s">
        <v>241</v>
      </c>
      <c r="D7831">
        <v>0</v>
      </c>
      <c r="E7831">
        <v>0</v>
      </c>
      <c r="F7831">
        <v>0</v>
      </c>
      <c r="G7831">
        <v>0</v>
      </c>
      <c r="H7831">
        <v>0</v>
      </c>
    </row>
    <row r="7832" spans="1:8">
      <c r="A7832" t="s">
        <v>1700</v>
      </c>
      <c r="B7832" t="s">
        <v>379</v>
      </c>
      <c r="C7832" t="s">
        <v>242</v>
      </c>
      <c r="D7832">
        <v>9301</v>
      </c>
      <c r="E7832">
        <v>10480</v>
      </c>
      <c r="F7832">
        <v>12798</v>
      </c>
      <c r="G7832">
        <v>13649</v>
      </c>
      <c r="H7832">
        <v>11478</v>
      </c>
    </row>
    <row r="7833" spans="1:8">
      <c r="A7833" t="s">
        <v>1700</v>
      </c>
      <c r="B7833" t="s">
        <v>379</v>
      </c>
      <c r="C7833" t="s">
        <v>243</v>
      </c>
      <c r="D7833">
        <v>24591</v>
      </c>
      <c r="E7833">
        <v>26852</v>
      </c>
      <c r="F7833">
        <v>30591</v>
      </c>
      <c r="G7833">
        <v>26167</v>
      </c>
      <c r="H7833">
        <v>27795</v>
      </c>
    </row>
    <row r="7834" spans="1:8">
      <c r="A7834" t="s">
        <v>1700</v>
      </c>
      <c r="B7834" t="s">
        <v>379</v>
      </c>
      <c r="C7834" t="s">
        <v>244</v>
      </c>
      <c r="D7834">
        <v>78800</v>
      </c>
      <c r="E7834">
        <v>102186</v>
      </c>
      <c r="F7834">
        <v>106565</v>
      </c>
      <c r="G7834">
        <v>102288</v>
      </c>
      <c r="H7834">
        <v>84401</v>
      </c>
    </row>
    <row r="7835" spans="1:8">
      <c r="A7835" t="s">
        <v>1700</v>
      </c>
      <c r="B7835" t="s">
        <v>379</v>
      </c>
      <c r="C7835" t="s">
        <v>1710</v>
      </c>
      <c r="D7835">
        <v>3280</v>
      </c>
      <c r="E7835">
        <v>3265</v>
      </c>
      <c r="F7835">
        <v>3275</v>
      </c>
      <c r="G7835">
        <v>3274</v>
      </c>
      <c r="H7835">
        <v>3128</v>
      </c>
    </row>
    <row r="7836" spans="1:8">
      <c r="A7836" t="s">
        <v>1700</v>
      </c>
      <c r="B7836" t="s">
        <v>379</v>
      </c>
      <c r="C7836" t="s">
        <v>245</v>
      </c>
      <c r="D7836">
        <v>105443</v>
      </c>
      <c r="E7836">
        <v>106168</v>
      </c>
      <c r="F7836">
        <v>111870</v>
      </c>
      <c r="G7836">
        <v>112407</v>
      </c>
      <c r="H7836">
        <v>124632</v>
      </c>
    </row>
    <row r="7837" spans="1:8">
      <c r="A7837" t="s">
        <v>1700</v>
      </c>
      <c r="B7837" t="s">
        <v>379</v>
      </c>
      <c r="C7837" t="s">
        <v>246</v>
      </c>
      <c r="D7837">
        <v>31221</v>
      </c>
      <c r="E7837">
        <v>35637</v>
      </c>
      <c r="F7837">
        <v>43714</v>
      </c>
      <c r="G7837">
        <v>37525</v>
      </c>
      <c r="H7837">
        <v>36683</v>
      </c>
    </row>
    <row r="7838" spans="1:8">
      <c r="A7838" t="s">
        <v>1700</v>
      </c>
      <c r="B7838" t="s">
        <v>379</v>
      </c>
      <c r="C7838" t="s">
        <v>247</v>
      </c>
      <c r="D7838">
        <v>249357</v>
      </c>
      <c r="E7838">
        <v>281322</v>
      </c>
      <c r="F7838">
        <v>305538</v>
      </c>
      <c r="G7838">
        <v>292036</v>
      </c>
      <c r="H7838">
        <v>284989</v>
      </c>
    </row>
    <row r="7839" spans="1:8">
      <c r="A7839" t="s">
        <v>1700</v>
      </c>
      <c r="B7839" t="s">
        <v>379</v>
      </c>
      <c r="C7839" t="s">
        <v>248</v>
      </c>
      <c r="D7839">
        <v>119.1</v>
      </c>
      <c r="E7839">
        <v>134.4</v>
      </c>
      <c r="F7839">
        <v>145.5</v>
      </c>
      <c r="G7839">
        <v>137.9</v>
      </c>
      <c r="H7839">
        <v>134.6</v>
      </c>
    </row>
    <row r="7840" spans="1:8">
      <c r="A7840" t="s">
        <v>1700</v>
      </c>
      <c r="B7840" t="s">
        <v>379</v>
      </c>
      <c r="C7840" t="s">
        <v>249</v>
      </c>
      <c r="D7840">
        <v>170557</v>
      </c>
      <c r="E7840">
        <v>179137</v>
      </c>
      <c r="F7840">
        <v>198973</v>
      </c>
      <c r="G7840">
        <v>189749</v>
      </c>
      <c r="H7840">
        <v>200588</v>
      </c>
    </row>
    <row r="7841" spans="1:8">
      <c r="A7841" t="s">
        <v>1700</v>
      </c>
      <c r="B7841" t="s">
        <v>379</v>
      </c>
      <c r="C7841" t="s">
        <v>250</v>
      </c>
      <c r="D7841">
        <v>249357</v>
      </c>
      <c r="E7841">
        <v>281322</v>
      </c>
      <c r="F7841">
        <v>305538</v>
      </c>
      <c r="G7841">
        <v>292036</v>
      </c>
      <c r="H7841">
        <v>284989</v>
      </c>
    </row>
    <row r="7842" spans="1:8">
      <c r="A7842" t="s">
        <v>1700</v>
      </c>
      <c r="B7842" t="s">
        <v>379</v>
      </c>
      <c r="C7842" t="s">
        <v>251</v>
      </c>
      <c r="D7842">
        <v>0</v>
      </c>
      <c r="E7842">
        <v>0</v>
      </c>
      <c r="F7842">
        <v>0</v>
      </c>
      <c r="G7842">
        <v>0</v>
      </c>
      <c r="H7842">
        <v>0</v>
      </c>
    </row>
    <row r="7843" spans="1:8">
      <c r="A7843" t="s">
        <v>1700</v>
      </c>
      <c r="B7843" t="s">
        <v>379</v>
      </c>
      <c r="C7843" t="s">
        <v>252</v>
      </c>
      <c r="D7843">
        <v>0</v>
      </c>
      <c r="E7843">
        <v>0</v>
      </c>
      <c r="F7843">
        <v>0</v>
      </c>
      <c r="G7843">
        <v>0</v>
      </c>
      <c r="H7843">
        <v>0</v>
      </c>
    </row>
    <row r="7844" spans="1:8">
      <c r="A7844" t="s">
        <v>1700</v>
      </c>
      <c r="B7844" t="s">
        <v>379</v>
      </c>
      <c r="C7844" t="s">
        <v>1711</v>
      </c>
      <c r="D7844">
        <v>0</v>
      </c>
      <c r="E7844">
        <v>0</v>
      </c>
      <c r="F7844">
        <v>0</v>
      </c>
      <c r="G7844">
        <v>0</v>
      </c>
      <c r="H7844">
        <v>0</v>
      </c>
    </row>
    <row r="7845" spans="1:8">
      <c r="A7845" t="s">
        <v>1700</v>
      </c>
      <c r="B7845" t="s">
        <v>379</v>
      </c>
      <c r="C7845" t="s">
        <v>253</v>
      </c>
      <c r="D7845">
        <v>0</v>
      </c>
      <c r="E7845">
        <v>0</v>
      </c>
      <c r="F7845">
        <v>0</v>
      </c>
      <c r="G7845">
        <v>0</v>
      </c>
      <c r="H7845">
        <v>0</v>
      </c>
    </row>
    <row r="7846" spans="1:8">
      <c r="A7846" t="s">
        <v>1700</v>
      </c>
      <c r="B7846" t="s">
        <v>379</v>
      </c>
      <c r="C7846" t="s">
        <v>1712</v>
      </c>
      <c r="D7846">
        <v>0</v>
      </c>
      <c r="E7846">
        <v>0</v>
      </c>
      <c r="F7846">
        <v>0</v>
      </c>
      <c r="G7846">
        <v>0</v>
      </c>
      <c r="H7846">
        <v>0</v>
      </c>
    </row>
    <row r="7847" spans="1:8">
      <c r="A7847" t="s">
        <v>1700</v>
      </c>
      <c r="B7847" t="s">
        <v>379</v>
      </c>
      <c r="C7847" t="s">
        <v>1713</v>
      </c>
      <c r="D7847">
        <v>12292</v>
      </c>
      <c r="E7847">
        <v>12022</v>
      </c>
      <c r="F7847">
        <v>12268</v>
      </c>
      <c r="G7847">
        <v>10427</v>
      </c>
      <c r="H7847">
        <v>9713</v>
      </c>
    </row>
    <row r="7848" spans="1:8">
      <c r="A7848" t="s">
        <v>1700</v>
      </c>
      <c r="B7848" t="s">
        <v>379</v>
      </c>
      <c r="C7848" t="s">
        <v>1714</v>
      </c>
      <c r="D7848">
        <v>0</v>
      </c>
      <c r="E7848">
        <v>0</v>
      </c>
      <c r="F7848">
        <v>0</v>
      </c>
      <c r="G7848">
        <v>0</v>
      </c>
      <c r="H7848">
        <v>1063</v>
      </c>
    </row>
    <row r="7849" spans="1:8">
      <c r="A7849" t="s">
        <v>1700</v>
      </c>
      <c r="B7849" t="s">
        <v>379</v>
      </c>
      <c r="C7849" t="s">
        <v>254</v>
      </c>
      <c r="D7849">
        <v>12292</v>
      </c>
      <c r="E7849">
        <v>12022</v>
      </c>
      <c r="F7849">
        <v>12268</v>
      </c>
      <c r="G7849">
        <v>10427</v>
      </c>
      <c r="H7849">
        <v>9713</v>
      </c>
    </row>
    <row r="7850" spans="1:8">
      <c r="A7850" t="s">
        <v>1700</v>
      </c>
      <c r="B7850" t="s">
        <v>379</v>
      </c>
      <c r="C7850" t="s">
        <v>255</v>
      </c>
      <c r="D7850">
        <v>12292</v>
      </c>
      <c r="E7850">
        <v>12022</v>
      </c>
      <c r="F7850">
        <v>12268</v>
      </c>
      <c r="G7850">
        <v>10427</v>
      </c>
      <c r="H7850">
        <v>10776</v>
      </c>
    </row>
    <row r="7851" spans="1:8">
      <c r="A7851" t="s">
        <v>1700</v>
      </c>
      <c r="B7851" t="s">
        <v>379</v>
      </c>
      <c r="C7851" t="s">
        <v>256</v>
      </c>
      <c r="D7851">
        <v>12292</v>
      </c>
      <c r="E7851">
        <v>12022</v>
      </c>
      <c r="F7851">
        <v>12268</v>
      </c>
      <c r="G7851">
        <v>10427</v>
      </c>
      <c r="H7851">
        <v>10776</v>
      </c>
    </row>
    <row r="7852" spans="1:8">
      <c r="A7852" t="s">
        <v>1700</v>
      </c>
      <c r="B7852" t="s">
        <v>379</v>
      </c>
      <c r="C7852" t="s">
        <v>1715</v>
      </c>
      <c r="D7852">
        <v>0</v>
      </c>
      <c r="E7852">
        <v>0</v>
      </c>
      <c r="F7852">
        <v>1</v>
      </c>
      <c r="G7852">
        <v>1</v>
      </c>
      <c r="H7852">
        <v>1</v>
      </c>
    </row>
    <row r="7853" spans="1:8">
      <c r="A7853" t="s">
        <v>1700</v>
      </c>
      <c r="B7853" t="s">
        <v>379</v>
      </c>
      <c r="C7853" t="s">
        <v>257</v>
      </c>
      <c r="D7853">
        <v>23290</v>
      </c>
      <c r="E7853">
        <v>23896</v>
      </c>
      <c r="F7853">
        <v>23877</v>
      </c>
      <c r="G7853">
        <v>22141</v>
      </c>
      <c r="H7853">
        <v>21172</v>
      </c>
    </row>
    <row r="7854" spans="1:8">
      <c r="A7854" t="s">
        <v>1700</v>
      </c>
      <c r="B7854" t="s">
        <v>379</v>
      </c>
      <c r="C7854" t="s">
        <v>258</v>
      </c>
      <c r="D7854">
        <v>24853</v>
      </c>
      <c r="E7854">
        <v>25447</v>
      </c>
      <c r="F7854">
        <v>25396</v>
      </c>
      <c r="G7854">
        <v>23552</v>
      </c>
      <c r="H7854">
        <v>23762</v>
      </c>
    </row>
    <row r="7855" spans="1:8">
      <c r="A7855" t="s">
        <v>1700</v>
      </c>
      <c r="B7855" t="s">
        <v>379</v>
      </c>
      <c r="C7855" t="s">
        <v>259</v>
      </c>
      <c r="D7855">
        <v>24853</v>
      </c>
      <c r="E7855">
        <v>25447</v>
      </c>
      <c r="F7855">
        <v>25396</v>
      </c>
      <c r="G7855">
        <v>23552</v>
      </c>
      <c r="H7855">
        <v>23762</v>
      </c>
    </row>
    <row r="7856" spans="1:8">
      <c r="A7856" t="s">
        <v>1700</v>
      </c>
      <c r="B7856" t="s">
        <v>379</v>
      </c>
      <c r="C7856" t="s">
        <v>260</v>
      </c>
      <c r="D7856">
        <v>212359</v>
      </c>
      <c r="E7856">
        <v>218518</v>
      </c>
      <c r="F7856">
        <v>220233</v>
      </c>
      <c r="G7856">
        <v>204639</v>
      </c>
      <c r="H7856">
        <v>226951</v>
      </c>
    </row>
    <row r="7857" spans="1:8">
      <c r="A7857" t="s">
        <v>1700</v>
      </c>
      <c r="B7857" t="s">
        <v>379</v>
      </c>
      <c r="C7857" t="s">
        <v>261</v>
      </c>
      <c r="D7857">
        <v>4157</v>
      </c>
      <c r="E7857">
        <v>4308</v>
      </c>
      <c r="F7857">
        <v>5559</v>
      </c>
      <c r="G7857">
        <v>4722</v>
      </c>
      <c r="H7857">
        <v>5168</v>
      </c>
    </row>
    <row r="7858" spans="1:8">
      <c r="A7858" t="s">
        <v>1700</v>
      </c>
      <c r="B7858" t="s">
        <v>379</v>
      </c>
      <c r="C7858" t="s">
        <v>262</v>
      </c>
      <c r="D7858">
        <v>464</v>
      </c>
      <c r="E7858">
        <v>240</v>
      </c>
      <c r="F7858">
        <v>4046</v>
      </c>
      <c r="G7858">
        <v>387</v>
      </c>
      <c r="H7858">
        <v>384</v>
      </c>
    </row>
    <row r="7859" spans="1:8">
      <c r="A7859" t="s">
        <v>1700</v>
      </c>
      <c r="B7859" t="s">
        <v>379</v>
      </c>
      <c r="C7859" t="s">
        <v>1716</v>
      </c>
      <c r="D7859">
        <v>52</v>
      </c>
      <c r="E7859">
        <v>48</v>
      </c>
      <c r="F7859">
        <v>48</v>
      </c>
      <c r="G7859">
        <v>46</v>
      </c>
      <c r="H7859">
        <v>187</v>
      </c>
    </row>
    <row r="7860" spans="1:8">
      <c r="A7860" t="s">
        <v>1700</v>
      </c>
      <c r="B7860" t="s">
        <v>379</v>
      </c>
      <c r="C7860" t="s">
        <v>263</v>
      </c>
      <c r="D7860">
        <v>40985</v>
      </c>
      <c r="E7860">
        <v>41962</v>
      </c>
      <c r="F7860">
        <v>40338</v>
      </c>
      <c r="G7860">
        <v>34598</v>
      </c>
      <c r="H7860">
        <v>36594</v>
      </c>
    </row>
    <row r="7861" spans="1:8">
      <c r="A7861" t="s">
        <v>1700</v>
      </c>
      <c r="B7861" t="s">
        <v>379</v>
      </c>
      <c r="C7861" t="s">
        <v>264</v>
      </c>
      <c r="D7861">
        <v>4024</v>
      </c>
      <c r="E7861">
        <v>4443</v>
      </c>
      <c r="F7861">
        <v>4816</v>
      </c>
      <c r="G7861">
        <v>4882</v>
      </c>
      <c r="H7861">
        <v>5041</v>
      </c>
    </row>
    <row r="7862" spans="1:8">
      <c r="A7862" t="s">
        <v>1700</v>
      </c>
      <c r="B7862" t="s">
        <v>379</v>
      </c>
      <c r="C7862" t="s">
        <v>265</v>
      </c>
      <c r="D7862">
        <v>261989</v>
      </c>
      <c r="E7862">
        <v>269472</v>
      </c>
      <c r="F7862">
        <v>274992</v>
      </c>
      <c r="G7862">
        <v>249228</v>
      </c>
      <c r="H7862">
        <v>274138</v>
      </c>
    </row>
    <row r="7863" spans="1:8">
      <c r="A7863" t="s">
        <v>1700</v>
      </c>
      <c r="B7863" t="s">
        <v>379</v>
      </c>
      <c r="C7863" t="s">
        <v>266</v>
      </c>
      <c r="D7863">
        <v>125.2</v>
      </c>
      <c r="E7863">
        <v>128.69999999999999</v>
      </c>
      <c r="F7863">
        <v>131</v>
      </c>
      <c r="G7863">
        <v>117.6</v>
      </c>
      <c r="H7863">
        <v>129.5</v>
      </c>
    </row>
    <row r="7864" spans="1:8">
      <c r="A7864" t="s">
        <v>1700</v>
      </c>
      <c r="B7864" t="s">
        <v>379</v>
      </c>
      <c r="C7864" t="s">
        <v>267</v>
      </c>
      <c r="D7864">
        <v>261525</v>
      </c>
      <c r="E7864">
        <v>269232</v>
      </c>
      <c r="F7864">
        <v>270946</v>
      </c>
      <c r="G7864">
        <v>248841</v>
      </c>
      <c r="H7864">
        <v>273754</v>
      </c>
    </row>
    <row r="7865" spans="1:8">
      <c r="A7865" t="s">
        <v>1700</v>
      </c>
      <c r="B7865" t="s">
        <v>379</v>
      </c>
      <c r="C7865" t="s">
        <v>268</v>
      </c>
      <c r="D7865">
        <v>0</v>
      </c>
      <c r="E7865">
        <v>0</v>
      </c>
      <c r="F7865">
        <v>0</v>
      </c>
      <c r="G7865">
        <v>0</v>
      </c>
      <c r="H7865">
        <v>0</v>
      </c>
    </row>
    <row r="7866" spans="1:8">
      <c r="A7866" t="s">
        <v>1700</v>
      </c>
      <c r="B7866" t="s">
        <v>379</v>
      </c>
      <c r="C7866" t="s">
        <v>269</v>
      </c>
      <c r="D7866">
        <v>0</v>
      </c>
      <c r="E7866">
        <v>0</v>
      </c>
      <c r="F7866">
        <v>0</v>
      </c>
      <c r="G7866">
        <v>0</v>
      </c>
      <c r="H7866">
        <v>0</v>
      </c>
    </row>
    <row r="7867" spans="1:8">
      <c r="A7867" t="s">
        <v>1700</v>
      </c>
      <c r="B7867" t="s">
        <v>379</v>
      </c>
      <c r="C7867" t="s">
        <v>270</v>
      </c>
      <c r="D7867">
        <v>3131</v>
      </c>
      <c r="E7867">
        <v>2697</v>
      </c>
      <c r="F7867">
        <v>2716</v>
      </c>
      <c r="G7867">
        <v>2106</v>
      </c>
      <c r="H7867">
        <v>1899</v>
      </c>
    </row>
    <row r="7868" spans="1:8">
      <c r="A7868" t="s">
        <v>1700</v>
      </c>
      <c r="B7868" t="s">
        <v>379</v>
      </c>
      <c r="C7868" t="s">
        <v>271</v>
      </c>
      <c r="D7868">
        <v>3131</v>
      </c>
      <c r="E7868">
        <v>2697</v>
      </c>
      <c r="F7868">
        <v>2716</v>
      </c>
      <c r="G7868">
        <v>2106</v>
      </c>
      <c r="H7868">
        <v>1899</v>
      </c>
    </row>
    <row r="7869" spans="1:8">
      <c r="A7869" t="s">
        <v>1700</v>
      </c>
      <c r="B7869" t="s">
        <v>379</v>
      </c>
      <c r="C7869" t="s">
        <v>272</v>
      </c>
      <c r="D7869">
        <v>3131</v>
      </c>
      <c r="E7869">
        <v>2697</v>
      </c>
      <c r="F7869">
        <v>2716</v>
      </c>
      <c r="G7869">
        <v>2106</v>
      </c>
      <c r="H7869">
        <v>1899</v>
      </c>
    </row>
    <row r="7870" spans="1:8">
      <c r="A7870" t="s">
        <v>1700</v>
      </c>
      <c r="B7870" t="s">
        <v>379</v>
      </c>
      <c r="C7870" t="s">
        <v>273</v>
      </c>
      <c r="D7870">
        <v>0</v>
      </c>
      <c r="E7870">
        <v>0</v>
      </c>
      <c r="F7870">
        <v>0</v>
      </c>
      <c r="G7870">
        <v>0</v>
      </c>
      <c r="H7870">
        <v>0</v>
      </c>
    </row>
    <row r="7871" spans="1:8">
      <c r="A7871" t="s">
        <v>1700</v>
      </c>
      <c r="B7871" t="s">
        <v>379</v>
      </c>
      <c r="C7871" t="s">
        <v>274</v>
      </c>
      <c r="D7871">
        <v>249356</v>
      </c>
      <c r="E7871">
        <v>257803</v>
      </c>
      <c r="F7871">
        <v>262605</v>
      </c>
      <c r="G7871">
        <v>237384</v>
      </c>
      <c r="H7871">
        <v>262264</v>
      </c>
    </row>
    <row r="7872" spans="1:8">
      <c r="A7872" t="s">
        <v>1700</v>
      </c>
      <c r="B7872" t="s">
        <v>379</v>
      </c>
      <c r="C7872" t="s">
        <v>275</v>
      </c>
      <c r="D7872">
        <v>0</v>
      </c>
      <c r="E7872">
        <v>0</v>
      </c>
      <c r="F7872">
        <v>0</v>
      </c>
      <c r="G7872">
        <v>0</v>
      </c>
      <c r="H7872">
        <v>0</v>
      </c>
    </row>
    <row r="7873" spans="1:8">
      <c r="A7873" t="s">
        <v>1700</v>
      </c>
      <c r="B7873" t="s">
        <v>379</v>
      </c>
      <c r="C7873" t="s">
        <v>276</v>
      </c>
      <c r="D7873">
        <v>0</v>
      </c>
      <c r="E7873">
        <v>0</v>
      </c>
      <c r="F7873">
        <v>0</v>
      </c>
      <c r="G7873">
        <v>0</v>
      </c>
      <c r="H7873">
        <v>0</v>
      </c>
    </row>
    <row r="7874" spans="1:8">
      <c r="A7874" t="s">
        <v>1700</v>
      </c>
      <c r="B7874" t="s">
        <v>379</v>
      </c>
      <c r="C7874" t="s">
        <v>277</v>
      </c>
      <c r="D7874">
        <v>36</v>
      </c>
      <c r="E7874">
        <v>129</v>
      </c>
      <c r="F7874">
        <v>11</v>
      </c>
      <c r="G7874">
        <v>70</v>
      </c>
      <c r="H7874">
        <v>10</v>
      </c>
    </row>
    <row r="7875" spans="1:8">
      <c r="A7875" t="s">
        <v>1700</v>
      </c>
      <c r="B7875" t="s">
        <v>379</v>
      </c>
      <c r="C7875" t="s">
        <v>278</v>
      </c>
      <c r="D7875">
        <v>1209</v>
      </c>
      <c r="E7875">
        <v>1601</v>
      </c>
      <c r="F7875">
        <v>1866</v>
      </c>
      <c r="G7875">
        <v>1404</v>
      </c>
      <c r="H7875">
        <v>1813</v>
      </c>
    </row>
    <row r="7876" spans="1:8">
      <c r="A7876" t="s">
        <v>1700</v>
      </c>
      <c r="B7876" t="s">
        <v>379</v>
      </c>
      <c r="C7876" t="s">
        <v>279</v>
      </c>
      <c r="D7876">
        <v>1177</v>
      </c>
      <c r="E7876">
        <v>1182</v>
      </c>
      <c r="F7876">
        <v>479</v>
      </c>
      <c r="G7876">
        <v>550</v>
      </c>
      <c r="H7876">
        <v>589</v>
      </c>
    </row>
    <row r="7877" spans="1:8">
      <c r="A7877" t="s">
        <v>1700</v>
      </c>
      <c r="B7877" t="s">
        <v>379</v>
      </c>
      <c r="C7877" t="s">
        <v>280</v>
      </c>
      <c r="D7877">
        <v>4020</v>
      </c>
      <c r="E7877">
        <v>4438</v>
      </c>
      <c r="F7877">
        <v>4804</v>
      </c>
      <c r="G7877">
        <v>4870</v>
      </c>
      <c r="H7877">
        <v>5034</v>
      </c>
    </row>
    <row r="7878" spans="1:8">
      <c r="A7878" t="s">
        <v>1700</v>
      </c>
      <c r="B7878" t="s">
        <v>379</v>
      </c>
      <c r="C7878" t="s">
        <v>281</v>
      </c>
      <c r="D7878">
        <v>6442</v>
      </c>
      <c r="E7878">
        <v>7350</v>
      </c>
      <c r="F7878">
        <v>7161</v>
      </c>
      <c r="G7878">
        <v>6894</v>
      </c>
      <c r="H7878">
        <v>7446</v>
      </c>
    </row>
    <row r="7879" spans="1:8">
      <c r="A7879" t="s">
        <v>1700</v>
      </c>
      <c r="B7879" t="s">
        <v>379</v>
      </c>
      <c r="C7879" t="s">
        <v>282</v>
      </c>
      <c r="D7879">
        <v>6442</v>
      </c>
      <c r="E7879">
        <v>7350</v>
      </c>
      <c r="F7879">
        <v>7161</v>
      </c>
      <c r="G7879">
        <v>6894</v>
      </c>
      <c r="H7879">
        <v>7446</v>
      </c>
    </row>
    <row r="7880" spans="1:8">
      <c r="A7880" t="s">
        <v>1700</v>
      </c>
      <c r="B7880" t="s">
        <v>379</v>
      </c>
      <c r="C7880" t="s">
        <v>283</v>
      </c>
      <c r="D7880">
        <v>0</v>
      </c>
      <c r="E7880">
        <v>0</v>
      </c>
      <c r="F7880">
        <v>0</v>
      </c>
      <c r="G7880">
        <v>0</v>
      </c>
      <c r="H7880">
        <v>0</v>
      </c>
    </row>
    <row r="7881" spans="1:8">
      <c r="A7881" t="s">
        <v>1700</v>
      </c>
      <c r="B7881" t="s">
        <v>379</v>
      </c>
      <c r="C7881" t="s">
        <v>284</v>
      </c>
      <c r="D7881">
        <v>0</v>
      </c>
      <c r="E7881">
        <v>0</v>
      </c>
      <c r="F7881">
        <v>0</v>
      </c>
      <c r="G7881">
        <v>0</v>
      </c>
      <c r="H7881">
        <v>0</v>
      </c>
    </row>
    <row r="7882" spans="1:8">
      <c r="A7882" t="s">
        <v>1700</v>
      </c>
      <c r="B7882" t="s">
        <v>379</v>
      </c>
      <c r="C7882" t="s">
        <v>1717</v>
      </c>
      <c r="D7882">
        <v>10350</v>
      </c>
      <c r="E7882">
        <v>9716</v>
      </c>
      <c r="F7882">
        <v>10673</v>
      </c>
      <c r="G7882">
        <v>9772</v>
      </c>
      <c r="H7882">
        <v>10483</v>
      </c>
    </row>
    <row r="7883" spans="1:8">
      <c r="A7883" t="s">
        <v>1700</v>
      </c>
      <c r="B7883" t="s">
        <v>379</v>
      </c>
      <c r="C7883" t="s">
        <v>1718</v>
      </c>
      <c r="D7883">
        <v>2372</v>
      </c>
      <c r="E7883">
        <v>2621</v>
      </c>
      <c r="F7883">
        <v>2910</v>
      </c>
      <c r="G7883">
        <v>2786</v>
      </c>
      <c r="H7883">
        <v>3147</v>
      </c>
    </row>
    <row r="7884" spans="1:8">
      <c r="A7884" t="s">
        <v>1700</v>
      </c>
      <c r="B7884" t="s">
        <v>379</v>
      </c>
      <c r="C7884" t="s">
        <v>1719</v>
      </c>
      <c r="D7884">
        <v>55509</v>
      </c>
      <c r="E7884">
        <v>69532</v>
      </c>
      <c r="F7884">
        <v>75675</v>
      </c>
      <c r="G7884">
        <v>81190</v>
      </c>
      <c r="H7884">
        <v>110872</v>
      </c>
    </row>
    <row r="7885" spans="1:8">
      <c r="A7885" t="s">
        <v>1700</v>
      </c>
      <c r="B7885" t="s">
        <v>379</v>
      </c>
      <c r="C7885" t="s">
        <v>1720</v>
      </c>
      <c r="D7885">
        <v>2376</v>
      </c>
      <c r="E7885">
        <v>2474</v>
      </c>
      <c r="F7885">
        <v>2805</v>
      </c>
      <c r="G7885">
        <v>3388</v>
      </c>
      <c r="H7885">
        <v>5101</v>
      </c>
    </row>
    <row r="7886" spans="1:8">
      <c r="A7886" t="s">
        <v>1700</v>
      </c>
      <c r="B7886" t="s">
        <v>379</v>
      </c>
      <c r="C7886" t="s">
        <v>1721</v>
      </c>
      <c r="D7886">
        <v>557</v>
      </c>
      <c r="E7886">
        <v>552</v>
      </c>
      <c r="F7886">
        <v>551</v>
      </c>
      <c r="G7886">
        <v>551</v>
      </c>
      <c r="H7886">
        <v>532</v>
      </c>
    </row>
    <row r="7887" spans="1:8">
      <c r="A7887" t="s">
        <v>1700</v>
      </c>
      <c r="B7887" t="s">
        <v>379</v>
      </c>
      <c r="C7887" t="s">
        <v>1722</v>
      </c>
      <c r="D7887">
        <v>9292</v>
      </c>
      <c r="E7887">
        <v>12823</v>
      </c>
      <c r="F7887">
        <v>15231</v>
      </c>
      <c r="G7887">
        <v>12214</v>
      </c>
      <c r="H7887">
        <v>13595</v>
      </c>
    </row>
    <row r="7888" spans="1:8">
      <c r="A7888" t="s">
        <v>1700</v>
      </c>
      <c r="B7888" t="s">
        <v>379</v>
      </c>
      <c r="C7888" t="s">
        <v>285</v>
      </c>
      <c r="D7888">
        <v>78080</v>
      </c>
      <c r="E7888">
        <v>95244</v>
      </c>
      <c r="F7888">
        <v>105040</v>
      </c>
      <c r="G7888">
        <v>106513</v>
      </c>
      <c r="H7888">
        <v>138630</v>
      </c>
    </row>
    <row r="7889" spans="1:8">
      <c r="A7889" t="s">
        <v>1700</v>
      </c>
      <c r="B7889" t="s">
        <v>379</v>
      </c>
      <c r="C7889" t="s">
        <v>286</v>
      </c>
      <c r="D7889">
        <v>0</v>
      </c>
      <c r="E7889">
        <v>0</v>
      </c>
      <c r="F7889">
        <v>0</v>
      </c>
      <c r="G7889">
        <v>0</v>
      </c>
      <c r="H7889">
        <v>0</v>
      </c>
    </row>
    <row r="7890" spans="1:8">
      <c r="A7890" t="s">
        <v>1700</v>
      </c>
      <c r="B7890" t="s">
        <v>379</v>
      </c>
      <c r="C7890" t="s">
        <v>287</v>
      </c>
      <c r="D7890">
        <v>0</v>
      </c>
      <c r="E7890">
        <v>0</v>
      </c>
      <c r="F7890">
        <v>0</v>
      </c>
      <c r="G7890">
        <v>0</v>
      </c>
      <c r="H7890">
        <v>0</v>
      </c>
    </row>
    <row r="7891" spans="1:8">
      <c r="A7891" t="s">
        <v>1700</v>
      </c>
      <c r="B7891" t="s">
        <v>379</v>
      </c>
      <c r="C7891" t="s">
        <v>288</v>
      </c>
      <c r="D7891">
        <v>0</v>
      </c>
      <c r="E7891">
        <v>0</v>
      </c>
      <c r="F7891">
        <v>0</v>
      </c>
      <c r="G7891">
        <v>0</v>
      </c>
      <c r="H7891">
        <v>0</v>
      </c>
    </row>
    <row r="7892" spans="1:8">
      <c r="A7892" t="s">
        <v>1700</v>
      </c>
      <c r="B7892" t="s">
        <v>379</v>
      </c>
      <c r="C7892" t="s">
        <v>289</v>
      </c>
      <c r="D7892">
        <v>0</v>
      </c>
      <c r="E7892">
        <v>0</v>
      </c>
      <c r="F7892">
        <v>0</v>
      </c>
      <c r="G7892">
        <v>0</v>
      </c>
      <c r="H7892">
        <v>0</v>
      </c>
    </row>
    <row r="7893" spans="1:8">
      <c r="A7893" t="s">
        <v>1700</v>
      </c>
      <c r="B7893" t="s">
        <v>379</v>
      </c>
      <c r="C7893" t="s">
        <v>290</v>
      </c>
      <c r="D7893">
        <v>0</v>
      </c>
      <c r="E7893">
        <v>0</v>
      </c>
      <c r="F7893">
        <v>0</v>
      </c>
      <c r="G7893">
        <v>0</v>
      </c>
      <c r="H7893">
        <v>0</v>
      </c>
    </row>
    <row r="7894" spans="1:8">
      <c r="A7894" t="s">
        <v>1700</v>
      </c>
      <c r="B7894" t="s">
        <v>379</v>
      </c>
      <c r="C7894" t="s">
        <v>291</v>
      </c>
      <c r="D7894">
        <v>0</v>
      </c>
      <c r="E7894">
        <v>0</v>
      </c>
      <c r="F7894">
        <v>0</v>
      </c>
      <c r="G7894">
        <v>0</v>
      </c>
      <c r="H7894">
        <v>0</v>
      </c>
    </row>
    <row r="7895" spans="1:8">
      <c r="A7895" t="s">
        <v>1700</v>
      </c>
      <c r="B7895" t="s">
        <v>379</v>
      </c>
      <c r="C7895" t="s">
        <v>292</v>
      </c>
      <c r="D7895">
        <v>0</v>
      </c>
      <c r="E7895">
        <v>0</v>
      </c>
      <c r="F7895">
        <v>0</v>
      </c>
      <c r="G7895">
        <v>0</v>
      </c>
      <c r="H7895">
        <v>0</v>
      </c>
    </row>
    <row r="7896" spans="1:8">
      <c r="A7896" t="s">
        <v>1700</v>
      </c>
      <c r="B7896" t="s">
        <v>379</v>
      </c>
      <c r="C7896" t="s">
        <v>293</v>
      </c>
      <c r="D7896">
        <v>0</v>
      </c>
      <c r="E7896">
        <v>0</v>
      </c>
      <c r="F7896">
        <v>0</v>
      </c>
      <c r="G7896">
        <v>0</v>
      </c>
      <c r="H7896">
        <v>0</v>
      </c>
    </row>
    <row r="7897" spans="1:8">
      <c r="A7897" t="s">
        <v>1700</v>
      </c>
      <c r="B7897" t="s">
        <v>379</v>
      </c>
      <c r="C7897" t="s">
        <v>294</v>
      </c>
      <c r="D7897">
        <v>0</v>
      </c>
      <c r="E7897">
        <v>0</v>
      </c>
      <c r="F7897">
        <v>0</v>
      </c>
      <c r="G7897">
        <v>0</v>
      </c>
      <c r="H7897">
        <v>0</v>
      </c>
    </row>
    <row r="7898" spans="1:8">
      <c r="A7898" t="s">
        <v>1700</v>
      </c>
      <c r="B7898" t="s">
        <v>379</v>
      </c>
      <c r="C7898" t="s">
        <v>295</v>
      </c>
      <c r="D7898">
        <v>0</v>
      </c>
      <c r="E7898">
        <v>0</v>
      </c>
      <c r="F7898">
        <v>0</v>
      </c>
      <c r="G7898">
        <v>0</v>
      </c>
      <c r="H7898">
        <v>0</v>
      </c>
    </row>
    <row r="7899" spans="1:8">
      <c r="A7899" t="s">
        <v>1700</v>
      </c>
      <c r="B7899" t="s">
        <v>379</v>
      </c>
      <c r="C7899" t="s">
        <v>296</v>
      </c>
      <c r="D7899">
        <v>0</v>
      </c>
      <c r="E7899">
        <v>0</v>
      </c>
      <c r="F7899">
        <v>0</v>
      </c>
      <c r="G7899">
        <v>0</v>
      </c>
      <c r="H7899">
        <v>0</v>
      </c>
    </row>
    <row r="7900" spans="1:8">
      <c r="A7900" t="s">
        <v>1700</v>
      </c>
      <c r="B7900" t="s">
        <v>379</v>
      </c>
      <c r="C7900" t="s">
        <v>297</v>
      </c>
      <c r="D7900">
        <v>11645</v>
      </c>
      <c r="E7900">
        <v>11721</v>
      </c>
      <c r="F7900">
        <v>11205</v>
      </c>
      <c r="G7900">
        <v>9121</v>
      </c>
      <c r="H7900">
        <v>9332</v>
      </c>
    </row>
    <row r="7901" spans="1:8">
      <c r="A7901" t="s">
        <v>1700</v>
      </c>
      <c r="B7901" t="s">
        <v>379</v>
      </c>
      <c r="C7901" t="s">
        <v>298</v>
      </c>
      <c r="D7901">
        <v>0</v>
      </c>
      <c r="E7901">
        <v>0</v>
      </c>
      <c r="F7901">
        <v>0</v>
      </c>
      <c r="G7901">
        <v>0</v>
      </c>
      <c r="H7901">
        <v>0</v>
      </c>
    </row>
    <row r="7902" spans="1:8">
      <c r="A7902" t="s">
        <v>1700</v>
      </c>
      <c r="B7902" t="s">
        <v>379</v>
      </c>
      <c r="C7902" t="s">
        <v>299</v>
      </c>
      <c r="D7902">
        <v>696</v>
      </c>
      <c r="E7902">
        <v>738</v>
      </c>
      <c r="F7902">
        <v>780</v>
      </c>
      <c r="G7902">
        <v>842</v>
      </c>
      <c r="H7902">
        <v>1059</v>
      </c>
    </row>
    <row r="7903" spans="1:8">
      <c r="A7903" t="s">
        <v>1700</v>
      </c>
      <c r="B7903" t="s">
        <v>379</v>
      </c>
      <c r="C7903" t="s">
        <v>300</v>
      </c>
      <c r="D7903">
        <v>10982</v>
      </c>
      <c r="E7903">
        <v>12269</v>
      </c>
      <c r="F7903">
        <v>12155</v>
      </c>
      <c r="G7903">
        <v>15330</v>
      </c>
      <c r="H7903">
        <v>15475</v>
      </c>
    </row>
    <row r="7904" spans="1:8">
      <c r="A7904" t="s">
        <v>1700</v>
      </c>
      <c r="B7904" t="s">
        <v>379</v>
      </c>
      <c r="C7904" t="s">
        <v>1723</v>
      </c>
      <c r="D7904">
        <v>521</v>
      </c>
      <c r="E7904">
        <v>561</v>
      </c>
      <c r="F7904">
        <v>672</v>
      </c>
      <c r="G7904">
        <v>734</v>
      </c>
      <c r="H7904">
        <v>739</v>
      </c>
    </row>
    <row r="7905" spans="1:8">
      <c r="A7905" t="s">
        <v>1700</v>
      </c>
      <c r="B7905" t="s">
        <v>379</v>
      </c>
      <c r="C7905" t="s">
        <v>301</v>
      </c>
      <c r="D7905">
        <v>8</v>
      </c>
      <c r="E7905">
        <v>8</v>
      </c>
      <c r="F7905">
        <v>12</v>
      </c>
      <c r="G7905">
        <v>11</v>
      </c>
      <c r="H7905">
        <v>10</v>
      </c>
    </row>
    <row r="7906" spans="1:8">
      <c r="A7906" t="s">
        <v>1700</v>
      </c>
      <c r="B7906" t="s">
        <v>379</v>
      </c>
      <c r="C7906" t="s">
        <v>302</v>
      </c>
      <c r="D7906">
        <v>1383</v>
      </c>
      <c r="E7906">
        <v>1738</v>
      </c>
      <c r="F7906">
        <v>2090</v>
      </c>
      <c r="G7906">
        <v>2556</v>
      </c>
      <c r="H7906">
        <v>3229</v>
      </c>
    </row>
    <row r="7907" spans="1:8">
      <c r="A7907" t="s">
        <v>1700</v>
      </c>
      <c r="B7907" t="s">
        <v>379</v>
      </c>
      <c r="C7907" t="s">
        <v>303</v>
      </c>
      <c r="D7907">
        <v>13069</v>
      </c>
      <c r="E7907">
        <v>14754</v>
      </c>
      <c r="F7907">
        <v>15037</v>
      </c>
      <c r="G7907">
        <v>18739</v>
      </c>
      <c r="H7907">
        <v>19774</v>
      </c>
    </row>
    <row r="7908" spans="1:8">
      <c r="A7908" t="s">
        <v>1700</v>
      </c>
      <c r="B7908" t="s">
        <v>379</v>
      </c>
      <c r="C7908" t="s">
        <v>304</v>
      </c>
      <c r="D7908">
        <v>2087</v>
      </c>
      <c r="E7908">
        <v>2485</v>
      </c>
      <c r="F7908">
        <v>2882</v>
      </c>
      <c r="G7908">
        <v>3409</v>
      </c>
      <c r="H7908">
        <v>4299</v>
      </c>
    </row>
    <row r="7909" spans="1:8">
      <c r="A7909" t="s">
        <v>1700</v>
      </c>
      <c r="B7909" t="s">
        <v>379</v>
      </c>
      <c r="C7909" t="s">
        <v>305</v>
      </c>
      <c r="D7909">
        <v>221660</v>
      </c>
      <c r="E7909">
        <v>228998</v>
      </c>
      <c r="F7909">
        <v>233032</v>
      </c>
      <c r="G7909">
        <v>218289</v>
      </c>
      <c r="H7909">
        <v>238430</v>
      </c>
    </row>
    <row r="7910" spans="1:8">
      <c r="A7910" t="s">
        <v>1700</v>
      </c>
      <c r="B7910" t="s">
        <v>379</v>
      </c>
      <c r="C7910" t="s">
        <v>306</v>
      </c>
      <c r="D7910">
        <v>105.9</v>
      </c>
      <c r="E7910">
        <v>109.4</v>
      </c>
      <c r="F7910">
        <v>111</v>
      </c>
      <c r="G7910">
        <v>103</v>
      </c>
      <c r="H7910">
        <v>112.6</v>
      </c>
    </row>
    <row r="7911" spans="1:8">
      <c r="A7911" t="s">
        <v>1700</v>
      </c>
      <c r="B7911" t="s">
        <v>379</v>
      </c>
      <c r="C7911" t="s">
        <v>307</v>
      </c>
      <c r="D7911">
        <v>122096</v>
      </c>
      <c r="E7911">
        <v>122840</v>
      </c>
      <c r="F7911">
        <v>129255</v>
      </c>
      <c r="G7911">
        <v>116456</v>
      </c>
      <c r="H7911">
        <v>120268</v>
      </c>
    </row>
    <row r="7912" spans="1:8">
      <c r="A7912" t="s">
        <v>1700</v>
      </c>
      <c r="B7912" t="s">
        <v>379</v>
      </c>
      <c r="C7912" t="s">
        <v>308</v>
      </c>
      <c r="D7912">
        <v>58.3</v>
      </c>
      <c r="E7912">
        <v>58.7</v>
      </c>
      <c r="F7912">
        <v>61.6</v>
      </c>
      <c r="G7912">
        <v>55</v>
      </c>
      <c r="H7912">
        <v>56.8</v>
      </c>
    </row>
    <row r="7913" spans="1:8">
      <c r="A7913" t="s">
        <v>1700</v>
      </c>
      <c r="B7913" t="s">
        <v>379</v>
      </c>
      <c r="C7913" t="s">
        <v>309</v>
      </c>
      <c r="D7913">
        <v>332136</v>
      </c>
      <c r="E7913">
        <v>306999</v>
      </c>
      <c r="F7913">
        <v>336296</v>
      </c>
      <c r="G7913">
        <v>321276</v>
      </c>
      <c r="H7913">
        <v>327491</v>
      </c>
    </row>
    <row r="7914" spans="1:8">
      <c r="A7914" t="s">
        <v>1700</v>
      </c>
      <c r="B7914" t="s">
        <v>379</v>
      </c>
      <c r="C7914" t="s">
        <v>310</v>
      </c>
      <c r="D7914">
        <v>228707</v>
      </c>
      <c r="E7914">
        <v>231083</v>
      </c>
      <c r="F7914">
        <v>243848</v>
      </c>
      <c r="G7914">
        <v>238542</v>
      </c>
      <c r="H7914">
        <v>256938</v>
      </c>
    </row>
    <row r="7915" spans="1:8">
      <c r="A7915" t="s">
        <v>1700</v>
      </c>
      <c r="B7915" t="s">
        <v>379</v>
      </c>
      <c r="C7915" t="s">
        <v>311</v>
      </c>
      <c r="D7915">
        <v>109.3</v>
      </c>
      <c r="E7915">
        <v>110.4</v>
      </c>
      <c r="F7915">
        <v>116.1</v>
      </c>
      <c r="G7915">
        <v>112.6</v>
      </c>
      <c r="H7915">
        <v>121.4</v>
      </c>
    </row>
    <row r="7916" spans="1:8">
      <c r="A7916" t="s">
        <v>1700</v>
      </c>
      <c r="B7916" t="s">
        <v>379</v>
      </c>
      <c r="C7916" t="s">
        <v>312</v>
      </c>
      <c r="D7916">
        <v>111928</v>
      </c>
      <c r="E7916">
        <v>120287</v>
      </c>
      <c r="F7916">
        <v>132514</v>
      </c>
      <c r="G7916">
        <v>126452</v>
      </c>
      <c r="H7916">
        <v>124359</v>
      </c>
    </row>
    <row r="7917" spans="1:8">
      <c r="A7917" t="s">
        <v>1700</v>
      </c>
      <c r="B7917" t="s">
        <v>379</v>
      </c>
      <c r="C7917" t="s">
        <v>313</v>
      </c>
      <c r="D7917">
        <v>53.5</v>
      </c>
      <c r="E7917">
        <v>57.5</v>
      </c>
      <c r="F7917">
        <v>63.1</v>
      </c>
      <c r="G7917">
        <v>59.7</v>
      </c>
      <c r="H7917">
        <v>58.8</v>
      </c>
    </row>
    <row r="7918" spans="1:8">
      <c r="A7918" t="s">
        <v>1700</v>
      </c>
      <c r="B7918" t="s">
        <v>379</v>
      </c>
      <c r="C7918" t="s">
        <v>314</v>
      </c>
      <c r="D7918">
        <v>682460</v>
      </c>
      <c r="E7918">
        <v>701589</v>
      </c>
      <c r="F7918">
        <v>737292</v>
      </c>
      <c r="G7918">
        <v>698030</v>
      </c>
      <c r="H7918">
        <v>738952</v>
      </c>
    </row>
    <row r="7919" spans="1:8">
      <c r="A7919" t="s">
        <v>1700</v>
      </c>
      <c r="B7919" t="s">
        <v>379</v>
      </c>
      <c r="C7919" t="s">
        <v>315</v>
      </c>
      <c r="D7919">
        <v>7.67</v>
      </c>
      <c r="E7919">
        <v>7.72</v>
      </c>
      <c r="F7919">
        <v>7.77</v>
      </c>
      <c r="G7919">
        <v>7.55</v>
      </c>
      <c r="H7919">
        <v>7.89</v>
      </c>
    </row>
    <row r="7920" spans="1:8">
      <c r="A7920" t="s">
        <v>1700</v>
      </c>
      <c r="B7920" t="s">
        <v>379</v>
      </c>
      <c r="C7920" t="s">
        <v>316</v>
      </c>
      <c r="D7920">
        <v>326.10000000000002</v>
      </c>
      <c r="E7920">
        <v>335.1</v>
      </c>
      <c r="F7920">
        <v>351.2</v>
      </c>
      <c r="G7920">
        <v>329.5</v>
      </c>
      <c r="H7920">
        <v>349.1</v>
      </c>
    </row>
    <row r="7921" spans="1:8">
      <c r="A7921" t="s">
        <v>1700</v>
      </c>
      <c r="B7921" t="s">
        <v>379</v>
      </c>
      <c r="C7921" t="s">
        <v>317</v>
      </c>
      <c r="D7921">
        <v>684391</v>
      </c>
      <c r="E7921">
        <v>703208</v>
      </c>
      <c r="F7921">
        <v>738649</v>
      </c>
      <c r="G7921">
        <v>699739</v>
      </c>
      <c r="H7921">
        <v>739994</v>
      </c>
    </row>
    <row r="7922" spans="1:8">
      <c r="A7922" t="s">
        <v>1700</v>
      </c>
      <c r="B7922" t="s">
        <v>379</v>
      </c>
      <c r="C7922" t="s">
        <v>318</v>
      </c>
      <c r="D7922">
        <v>221660</v>
      </c>
      <c r="E7922">
        <v>228998</v>
      </c>
      <c r="F7922">
        <v>233032</v>
      </c>
      <c r="G7922">
        <v>218289</v>
      </c>
      <c r="H7922">
        <v>238430</v>
      </c>
    </row>
    <row r="7923" spans="1:8">
      <c r="A7923" t="s">
        <v>1700</v>
      </c>
      <c r="B7923" t="s">
        <v>379</v>
      </c>
      <c r="C7923" t="s">
        <v>319</v>
      </c>
      <c r="D7923">
        <v>60954</v>
      </c>
      <c r="E7923">
        <v>64481</v>
      </c>
      <c r="F7923">
        <v>69724</v>
      </c>
      <c r="G7923">
        <v>62214</v>
      </c>
      <c r="H7923">
        <v>65495</v>
      </c>
    </row>
    <row r="7924" spans="1:8">
      <c r="A7924" t="s">
        <v>1700</v>
      </c>
      <c r="B7924" t="s">
        <v>379</v>
      </c>
      <c r="C7924" t="s">
        <v>320</v>
      </c>
      <c r="D7924">
        <v>174917</v>
      </c>
      <c r="E7924">
        <v>178203</v>
      </c>
      <c r="F7924">
        <v>184641</v>
      </c>
      <c r="G7924">
        <v>179904</v>
      </c>
      <c r="H7924">
        <v>195877</v>
      </c>
    </row>
    <row r="7925" spans="1:8">
      <c r="A7925" t="s">
        <v>1700</v>
      </c>
      <c r="B7925" t="s">
        <v>379</v>
      </c>
      <c r="C7925" t="s">
        <v>321</v>
      </c>
      <c r="D7925">
        <v>66705</v>
      </c>
      <c r="E7925">
        <v>76195</v>
      </c>
      <c r="F7925">
        <v>87206</v>
      </c>
      <c r="G7925">
        <v>79467</v>
      </c>
      <c r="H7925">
        <v>79504</v>
      </c>
    </row>
    <row r="7926" spans="1:8">
      <c r="A7926" t="s">
        <v>1700</v>
      </c>
      <c r="B7926" t="s">
        <v>379</v>
      </c>
      <c r="C7926" t="s">
        <v>322</v>
      </c>
      <c r="D7926">
        <v>524235</v>
      </c>
      <c r="E7926">
        <v>547876</v>
      </c>
      <c r="F7926">
        <v>574602</v>
      </c>
      <c r="G7926">
        <v>539873</v>
      </c>
      <c r="H7926">
        <v>579305</v>
      </c>
    </row>
    <row r="7927" spans="1:8">
      <c r="A7927" t="s">
        <v>1700</v>
      </c>
      <c r="B7927" t="s">
        <v>379</v>
      </c>
      <c r="C7927" t="s">
        <v>323</v>
      </c>
      <c r="D7927">
        <v>2093</v>
      </c>
      <c r="E7927">
        <v>2094</v>
      </c>
      <c r="F7927">
        <v>2100</v>
      </c>
      <c r="G7927">
        <v>2118</v>
      </c>
      <c r="H7927">
        <v>2117</v>
      </c>
    </row>
    <row r="7928" spans="1:8">
      <c r="A7928" t="s">
        <v>1700</v>
      </c>
      <c r="B7928" t="s">
        <v>379</v>
      </c>
      <c r="C7928" t="s">
        <v>324</v>
      </c>
      <c r="D7928">
        <v>562</v>
      </c>
      <c r="E7928">
        <v>224</v>
      </c>
      <c r="F7928">
        <v>993</v>
      </c>
      <c r="G7928">
        <v>1237</v>
      </c>
      <c r="H7928">
        <v>310</v>
      </c>
    </row>
    <row r="7929" spans="1:8">
      <c r="A7929" t="s">
        <v>1700</v>
      </c>
      <c r="B7929" t="s">
        <v>379</v>
      </c>
      <c r="C7929" t="s">
        <v>325</v>
      </c>
      <c r="D7929">
        <v>0</v>
      </c>
      <c r="E7929">
        <v>0</v>
      </c>
      <c r="F7929">
        <v>0</v>
      </c>
      <c r="G7929">
        <v>0</v>
      </c>
      <c r="H7929">
        <v>0</v>
      </c>
    </row>
    <row r="7930" spans="1:8">
      <c r="A7930" t="s">
        <v>1700</v>
      </c>
      <c r="B7930" t="s">
        <v>379</v>
      </c>
      <c r="C7930" t="s">
        <v>326</v>
      </c>
      <c r="D7930">
        <v>1440</v>
      </c>
      <c r="E7930">
        <v>1655</v>
      </c>
      <c r="F7930">
        <v>1889</v>
      </c>
      <c r="G7930">
        <v>1718</v>
      </c>
      <c r="H7930">
        <v>1850</v>
      </c>
    </row>
    <row r="7931" spans="1:8">
      <c r="A7931" t="s">
        <v>1700</v>
      </c>
      <c r="B7931" t="s">
        <v>379</v>
      </c>
      <c r="C7931" t="s">
        <v>327</v>
      </c>
      <c r="D7931">
        <v>0</v>
      </c>
      <c r="E7931">
        <v>0</v>
      </c>
      <c r="F7931">
        <v>0</v>
      </c>
      <c r="G7931">
        <v>0</v>
      </c>
      <c r="H7931">
        <v>0</v>
      </c>
    </row>
    <row r="7932" spans="1:8">
      <c r="A7932" t="s">
        <v>1700</v>
      </c>
      <c r="B7932" t="s">
        <v>379</v>
      </c>
      <c r="C7932" t="s">
        <v>1724</v>
      </c>
      <c r="D7932">
        <v>0</v>
      </c>
      <c r="E7932">
        <v>0</v>
      </c>
      <c r="F7932">
        <v>0</v>
      </c>
      <c r="G7932">
        <v>0</v>
      </c>
      <c r="H7932">
        <v>0</v>
      </c>
    </row>
    <row r="7933" spans="1:8">
      <c r="A7933" t="s">
        <v>1700</v>
      </c>
      <c r="B7933" t="s">
        <v>379</v>
      </c>
      <c r="C7933" t="s">
        <v>328</v>
      </c>
      <c r="D7933">
        <v>18</v>
      </c>
      <c r="E7933">
        <v>18</v>
      </c>
      <c r="F7933">
        <v>18</v>
      </c>
      <c r="G7933">
        <v>18</v>
      </c>
      <c r="H7933">
        <v>18</v>
      </c>
    </row>
    <row r="7934" spans="1:8">
      <c r="A7934" t="s">
        <v>1700</v>
      </c>
      <c r="B7934" t="s">
        <v>379</v>
      </c>
      <c r="C7934" t="s">
        <v>329</v>
      </c>
      <c r="D7934">
        <v>7854</v>
      </c>
      <c r="E7934">
        <v>11030</v>
      </c>
      <c r="F7934">
        <v>13087</v>
      </c>
      <c r="G7934">
        <v>9603</v>
      </c>
      <c r="H7934">
        <v>10311</v>
      </c>
    </row>
    <row r="7935" spans="1:8">
      <c r="A7935" t="s">
        <v>1700</v>
      </c>
      <c r="B7935" t="s">
        <v>379</v>
      </c>
      <c r="C7935" t="s">
        <v>330</v>
      </c>
      <c r="D7935">
        <v>9312</v>
      </c>
      <c r="E7935">
        <v>12703</v>
      </c>
      <c r="F7935">
        <v>14994</v>
      </c>
      <c r="G7935">
        <v>11339</v>
      </c>
      <c r="H7935">
        <v>12178</v>
      </c>
    </row>
    <row r="7936" spans="1:8">
      <c r="A7936" t="s">
        <v>1700</v>
      </c>
      <c r="B7936" t="s">
        <v>379</v>
      </c>
      <c r="C7936" t="s">
        <v>331</v>
      </c>
      <c r="D7936">
        <v>0</v>
      </c>
      <c r="E7936">
        <v>0</v>
      </c>
      <c r="F7936">
        <v>0</v>
      </c>
      <c r="G7936">
        <v>0</v>
      </c>
      <c r="H7936">
        <v>0</v>
      </c>
    </row>
    <row r="7937" spans="1:8">
      <c r="A7937" t="s">
        <v>1700</v>
      </c>
      <c r="B7937" t="s">
        <v>379</v>
      </c>
      <c r="C7937" t="s">
        <v>332</v>
      </c>
      <c r="D7937">
        <v>347</v>
      </c>
      <c r="E7937">
        <v>388</v>
      </c>
      <c r="F7937">
        <v>288</v>
      </c>
      <c r="G7937">
        <v>289</v>
      </c>
      <c r="H7937">
        <v>301</v>
      </c>
    </row>
    <row r="7938" spans="1:8">
      <c r="A7938" t="s">
        <v>1700</v>
      </c>
      <c r="B7938" t="s">
        <v>379</v>
      </c>
      <c r="C7938" t="s">
        <v>1725</v>
      </c>
      <c r="D7938">
        <v>5</v>
      </c>
      <c r="E7938">
        <v>5</v>
      </c>
      <c r="F7938">
        <v>5</v>
      </c>
      <c r="G7938">
        <v>5</v>
      </c>
      <c r="H7938">
        <v>5</v>
      </c>
    </row>
    <row r="7939" spans="1:8">
      <c r="A7939" t="s">
        <v>1700</v>
      </c>
      <c r="B7939" t="s">
        <v>379</v>
      </c>
      <c r="C7939" t="s">
        <v>333</v>
      </c>
      <c r="D7939">
        <v>76</v>
      </c>
      <c r="E7939">
        <v>79</v>
      </c>
      <c r="F7939">
        <v>66</v>
      </c>
      <c r="G7939">
        <v>64</v>
      </c>
      <c r="H7939">
        <v>63</v>
      </c>
    </row>
    <row r="7940" spans="1:8">
      <c r="A7940" t="s">
        <v>1700</v>
      </c>
      <c r="B7940" t="s">
        <v>379</v>
      </c>
      <c r="C7940" t="s">
        <v>334</v>
      </c>
      <c r="D7940">
        <v>423</v>
      </c>
      <c r="E7940">
        <v>468</v>
      </c>
      <c r="F7940">
        <v>354</v>
      </c>
      <c r="G7940">
        <v>353</v>
      </c>
      <c r="H7940">
        <v>364</v>
      </c>
    </row>
    <row r="7941" spans="1:8">
      <c r="A7941" t="s">
        <v>1700</v>
      </c>
      <c r="B7941" t="s">
        <v>379</v>
      </c>
      <c r="C7941" t="s">
        <v>335</v>
      </c>
      <c r="D7941">
        <v>1440</v>
      </c>
      <c r="E7941">
        <v>1655</v>
      </c>
      <c r="F7941">
        <v>1889</v>
      </c>
      <c r="G7941">
        <v>1718</v>
      </c>
      <c r="H7941">
        <v>1850</v>
      </c>
    </row>
    <row r="7942" spans="1:8">
      <c r="A7942" t="s">
        <v>1700</v>
      </c>
      <c r="B7942" t="s">
        <v>379</v>
      </c>
      <c r="C7942" t="s">
        <v>336</v>
      </c>
      <c r="D7942">
        <v>347</v>
      </c>
      <c r="E7942">
        <v>388</v>
      </c>
      <c r="F7942">
        <v>288</v>
      </c>
      <c r="G7942">
        <v>289</v>
      </c>
      <c r="H7942">
        <v>301</v>
      </c>
    </row>
    <row r="7943" spans="1:8">
      <c r="A7943" t="s">
        <v>1700</v>
      </c>
      <c r="B7943" t="s">
        <v>379</v>
      </c>
      <c r="C7943" t="s">
        <v>337</v>
      </c>
      <c r="D7943">
        <v>93</v>
      </c>
      <c r="E7943">
        <v>97</v>
      </c>
      <c r="F7943">
        <v>83</v>
      </c>
      <c r="G7943">
        <v>81</v>
      </c>
      <c r="H7943">
        <v>81</v>
      </c>
    </row>
    <row r="7944" spans="1:8">
      <c r="A7944" t="s">
        <v>1700</v>
      </c>
      <c r="B7944" t="s">
        <v>379</v>
      </c>
      <c r="C7944" t="s">
        <v>338</v>
      </c>
      <c r="D7944">
        <v>9735</v>
      </c>
      <c r="E7944">
        <v>13170</v>
      </c>
      <c r="F7944">
        <v>15348</v>
      </c>
      <c r="G7944">
        <v>11692</v>
      </c>
      <c r="H7944">
        <v>12542</v>
      </c>
    </row>
    <row r="7945" spans="1:8">
      <c r="A7945" t="s">
        <v>1700</v>
      </c>
      <c r="B7945" t="s">
        <v>379</v>
      </c>
      <c r="C7945" t="s">
        <v>339</v>
      </c>
      <c r="D7945">
        <v>9387</v>
      </c>
      <c r="E7945">
        <v>12782</v>
      </c>
      <c r="F7945">
        <v>15059</v>
      </c>
      <c r="G7945">
        <v>11403</v>
      </c>
      <c r="H7945">
        <v>12241</v>
      </c>
    </row>
    <row r="7946" spans="1:8">
      <c r="A7946" t="s">
        <v>1700</v>
      </c>
      <c r="B7946" t="s">
        <v>379</v>
      </c>
      <c r="C7946" t="s">
        <v>340</v>
      </c>
      <c r="D7946">
        <v>8</v>
      </c>
      <c r="E7946">
        <v>10</v>
      </c>
      <c r="F7946">
        <v>8</v>
      </c>
      <c r="G7946">
        <v>7</v>
      </c>
      <c r="H7946">
        <v>9</v>
      </c>
    </row>
    <row r="7947" spans="1:8">
      <c r="A7947" t="s">
        <v>1700</v>
      </c>
      <c r="B7947" t="s">
        <v>379</v>
      </c>
      <c r="C7947" t="s">
        <v>341</v>
      </c>
      <c r="D7947">
        <v>25</v>
      </c>
      <c r="E7947">
        <v>27</v>
      </c>
      <c r="F7947">
        <v>26</v>
      </c>
      <c r="G7947">
        <v>8</v>
      </c>
      <c r="H7947">
        <v>17</v>
      </c>
    </row>
    <row r="7948" spans="1:8">
      <c r="A7948" t="s">
        <v>1700</v>
      </c>
      <c r="B7948" t="s">
        <v>379</v>
      </c>
      <c r="C7948" t="s">
        <v>342</v>
      </c>
      <c r="D7948">
        <v>42281</v>
      </c>
      <c r="E7948">
        <v>55394</v>
      </c>
      <c r="F7948">
        <v>61307</v>
      </c>
      <c r="G7948">
        <v>63327</v>
      </c>
      <c r="H7948">
        <v>93559</v>
      </c>
    </row>
    <row r="7949" spans="1:8">
      <c r="A7949" t="s">
        <v>1700</v>
      </c>
      <c r="B7949" t="s">
        <v>379</v>
      </c>
      <c r="C7949" t="s">
        <v>1726</v>
      </c>
      <c r="D7949">
        <v>1765</v>
      </c>
      <c r="E7949">
        <v>1815</v>
      </c>
      <c r="F7949">
        <v>2036</v>
      </c>
      <c r="G7949">
        <v>2558</v>
      </c>
      <c r="H7949">
        <v>4266</v>
      </c>
    </row>
    <row r="7950" spans="1:8">
      <c r="A7950" t="s">
        <v>1700</v>
      </c>
      <c r="B7950" t="s">
        <v>379</v>
      </c>
      <c r="C7950" t="s">
        <v>343</v>
      </c>
      <c r="D7950">
        <v>0</v>
      </c>
      <c r="E7950">
        <v>0</v>
      </c>
      <c r="F7950">
        <v>0</v>
      </c>
      <c r="G7950">
        <v>0</v>
      </c>
      <c r="H7950">
        <v>0</v>
      </c>
    </row>
    <row r="7951" spans="1:8">
      <c r="A7951" t="s">
        <v>1700</v>
      </c>
      <c r="B7951" t="s">
        <v>379</v>
      </c>
      <c r="C7951" t="s">
        <v>344</v>
      </c>
      <c r="D7951">
        <v>42307</v>
      </c>
      <c r="E7951">
        <v>55421</v>
      </c>
      <c r="F7951">
        <v>61333</v>
      </c>
      <c r="G7951">
        <v>63334</v>
      </c>
      <c r="H7951">
        <v>93576</v>
      </c>
    </row>
    <row r="7952" spans="1:8">
      <c r="A7952" t="s">
        <v>1700</v>
      </c>
      <c r="B7952" t="s">
        <v>379</v>
      </c>
      <c r="C7952" t="s">
        <v>345</v>
      </c>
      <c r="D7952">
        <v>25</v>
      </c>
      <c r="E7952">
        <v>27</v>
      </c>
      <c r="F7952">
        <v>26</v>
      </c>
      <c r="G7952">
        <v>8</v>
      </c>
      <c r="H7952">
        <v>17</v>
      </c>
    </row>
    <row r="7953" spans="1:8">
      <c r="A7953" t="s">
        <v>1700</v>
      </c>
      <c r="B7953" t="s">
        <v>379</v>
      </c>
      <c r="C7953" t="s">
        <v>346</v>
      </c>
      <c r="D7953">
        <v>1020</v>
      </c>
      <c r="E7953">
        <v>1203</v>
      </c>
      <c r="F7953">
        <v>1109</v>
      </c>
      <c r="G7953">
        <v>1248</v>
      </c>
      <c r="H7953">
        <v>1065</v>
      </c>
    </row>
    <row r="7954" spans="1:8">
      <c r="A7954" t="s">
        <v>1700</v>
      </c>
      <c r="B7954" t="s">
        <v>379</v>
      </c>
      <c r="C7954" t="s">
        <v>347</v>
      </c>
      <c r="D7954">
        <v>3801</v>
      </c>
      <c r="E7954">
        <v>4286</v>
      </c>
      <c r="F7954">
        <v>4596</v>
      </c>
      <c r="G7954">
        <v>4189</v>
      </c>
      <c r="H7954">
        <v>4210</v>
      </c>
    </row>
    <row r="7955" spans="1:8">
      <c r="A7955" t="s">
        <v>1700</v>
      </c>
      <c r="B7955" t="s">
        <v>380</v>
      </c>
      <c r="C7955" t="s">
        <v>133</v>
      </c>
      <c r="D7955">
        <v>0</v>
      </c>
      <c r="E7955">
        <v>0</v>
      </c>
      <c r="F7955">
        <v>0</v>
      </c>
      <c r="G7955">
        <v>0</v>
      </c>
      <c r="H7955">
        <v>0</v>
      </c>
    </row>
    <row r="7956" spans="1:8">
      <c r="A7956" t="s">
        <v>1700</v>
      </c>
      <c r="B7956" t="s">
        <v>380</v>
      </c>
      <c r="C7956" t="s">
        <v>134</v>
      </c>
      <c r="D7956">
        <v>8435</v>
      </c>
      <c r="E7956">
        <v>7845</v>
      </c>
      <c r="F7956">
        <v>7197</v>
      </c>
      <c r="G7956">
        <v>7555</v>
      </c>
      <c r="H7956">
        <v>8005</v>
      </c>
    </row>
    <row r="7957" spans="1:8">
      <c r="A7957" t="s">
        <v>1700</v>
      </c>
      <c r="B7957" t="s">
        <v>380</v>
      </c>
      <c r="C7957" t="s">
        <v>135</v>
      </c>
      <c r="D7957">
        <v>8435</v>
      </c>
      <c r="E7957">
        <v>7845</v>
      </c>
      <c r="F7957">
        <v>7197</v>
      </c>
      <c r="G7957">
        <v>7555</v>
      </c>
      <c r="H7957">
        <v>8005</v>
      </c>
    </row>
    <row r="7958" spans="1:8">
      <c r="A7958" t="s">
        <v>1700</v>
      </c>
      <c r="B7958" t="s">
        <v>380</v>
      </c>
      <c r="C7958" t="s">
        <v>136</v>
      </c>
      <c r="D7958">
        <v>8435</v>
      </c>
      <c r="E7958">
        <v>7845</v>
      </c>
      <c r="F7958">
        <v>7197</v>
      </c>
      <c r="G7958">
        <v>7555</v>
      </c>
      <c r="H7958">
        <v>8005</v>
      </c>
    </row>
    <row r="7959" spans="1:8">
      <c r="A7959" t="s">
        <v>1700</v>
      </c>
      <c r="B7959" t="s">
        <v>380</v>
      </c>
      <c r="C7959" t="s">
        <v>137</v>
      </c>
      <c r="D7959">
        <v>188</v>
      </c>
      <c r="E7959">
        <v>221</v>
      </c>
      <c r="F7959">
        <v>234</v>
      </c>
      <c r="G7959">
        <v>216</v>
      </c>
      <c r="H7959">
        <v>225</v>
      </c>
    </row>
    <row r="7960" spans="1:8">
      <c r="A7960" t="s">
        <v>1700</v>
      </c>
      <c r="B7960" t="s">
        <v>380</v>
      </c>
      <c r="C7960" t="s">
        <v>138</v>
      </c>
      <c r="D7960">
        <v>188</v>
      </c>
      <c r="E7960">
        <v>221</v>
      </c>
      <c r="F7960">
        <v>234</v>
      </c>
      <c r="G7960">
        <v>216</v>
      </c>
      <c r="H7960">
        <v>225</v>
      </c>
    </row>
    <row r="7961" spans="1:8">
      <c r="A7961" t="s">
        <v>1700</v>
      </c>
      <c r="B7961" t="s">
        <v>380</v>
      </c>
      <c r="C7961" t="s">
        <v>139</v>
      </c>
      <c r="D7961">
        <v>188</v>
      </c>
      <c r="E7961">
        <v>221</v>
      </c>
      <c r="F7961">
        <v>234</v>
      </c>
      <c r="G7961">
        <v>216</v>
      </c>
      <c r="H7961">
        <v>225</v>
      </c>
    </row>
    <row r="7962" spans="1:8">
      <c r="A7962" t="s">
        <v>1700</v>
      </c>
      <c r="B7962" t="s">
        <v>380</v>
      </c>
      <c r="C7962" t="s">
        <v>1701</v>
      </c>
      <c r="D7962">
        <v>0</v>
      </c>
      <c r="E7962">
        <v>0</v>
      </c>
      <c r="F7962">
        <v>0</v>
      </c>
      <c r="G7962">
        <v>0</v>
      </c>
      <c r="H7962">
        <v>0</v>
      </c>
    </row>
    <row r="7963" spans="1:8">
      <c r="A7963" t="s">
        <v>1700</v>
      </c>
      <c r="B7963" t="s">
        <v>380</v>
      </c>
      <c r="C7963" t="s">
        <v>1702</v>
      </c>
      <c r="D7963">
        <v>0</v>
      </c>
      <c r="E7963">
        <v>0</v>
      </c>
      <c r="F7963">
        <v>0</v>
      </c>
      <c r="G7963">
        <v>0</v>
      </c>
      <c r="H7963">
        <v>0</v>
      </c>
    </row>
    <row r="7964" spans="1:8">
      <c r="A7964" t="s">
        <v>1700</v>
      </c>
      <c r="B7964" t="s">
        <v>380</v>
      </c>
      <c r="C7964" t="s">
        <v>140</v>
      </c>
      <c r="D7964">
        <v>1063</v>
      </c>
      <c r="E7964">
        <v>1063</v>
      </c>
      <c r="F7964">
        <v>1063</v>
      </c>
      <c r="G7964">
        <v>1063</v>
      </c>
      <c r="H7964">
        <v>1063</v>
      </c>
    </row>
    <row r="7965" spans="1:8">
      <c r="A7965" t="s">
        <v>1700</v>
      </c>
      <c r="B7965" t="s">
        <v>380</v>
      </c>
      <c r="C7965" t="s">
        <v>141</v>
      </c>
      <c r="D7965">
        <v>0</v>
      </c>
      <c r="E7965">
        <v>0</v>
      </c>
      <c r="F7965">
        <v>0</v>
      </c>
      <c r="G7965">
        <v>0</v>
      </c>
      <c r="H7965">
        <v>0</v>
      </c>
    </row>
    <row r="7966" spans="1:8">
      <c r="A7966" t="s">
        <v>1700</v>
      </c>
      <c r="B7966" t="s">
        <v>380</v>
      </c>
      <c r="C7966" t="s">
        <v>142</v>
      </c>
      <c r="D7966">
        <v>1063</v>
      </c>
      <c r="E7966">
        <v>1063</v>
      </c>
      <c r="F7966">
        <v>1063</v>
      </c>
      <c r="G7966">
        <v>1063</v>
      </c>
      <c r="H7966">
        <v>1063</v>
      </c>
    </row>
    <row r="7967" spans="1:8">
      <c r="A7967" t="s">
        <v>1700</v>
      </c>
      <c r="B7967" t="s">
        <v>380</v>
      </c>
      <c r="C7967" t="s">
        <v>143</v>
      </c>
      <c r="D7967">
        <v>0</v>
      </c>
      <c r="E7967">
        <v>0</v>
      </c>
      <c r="F7967">
        <v>0</v>
      </c>
      <c r="G7967">
        <v>0</v>
      </c>
      <c r="H7967">
        <v>0</v>
      </c>
    </row>
    <row r="7968" spans="1:8">
      <c r="A7968" t="s">
        <v>1700</v>
      </c>
      <c r="B7968" t="s">
        <v>380</v>
      </c>
      <c r="C7968" t="s">
        <v>144</v>
      </c>
      <c r="D7968">
        <v>11467</v>
      </c>
      <c r="E7968">
        <v>11645</v>
      </c>
      <c r="F7968">
        <v>11765</v>
      </c>
      <c r="G7968">
        <v>10320</v>
      </c>
      <c r="H7968">
        <v>11526</v>
      </c>
    </row>
    <row r="7969" spans="1:8">
      <c r="A7969" t="s">
        <v>1700</v>
      </c>
      <c r="B7969" t="s">
        <v>380</v>
      </c>
      <c r="C7969" t="s">
        <v>145</v>
      </c>
      <c r="D7969">
        <v>14630</v>
      </c>
      <c r="E7969">
        <v>15717</v>
      </c>
      <c r="F7969">
        <v>15870</v>
      </c>
      <c r="G7969">
        <v>13689</v>
      </c>
      <c r="H7969">
        <v>14762</v>
      </c>
    </row>
    <row r="7970" spans="1:8">
      <c r="A7970" t="s">
        <v>1700</v>
      </c>
      <c r="B7970" t="s">
        <v>380</v>
      </c>
      <c r="C7970" t="s">
        <v>146</v>
      </c>
      <c r="D7970">
        <v>0</v>
      </c>
      <c r="E7970">
        <v>0</v>
      </c>
      <c r="F7970">
        <v>0</v>
      </c>
      <c r="G7970">
        <v>0</v>
      </c>
      <c r="H7970">
        <v>0</v>
      </c>
    </row>
    <row r="7971" spans="1:8">
      <c r="A7971" t="s">
        <v>1700</v>
      </c>
      <c r="B7971" t="s">
        <v>380</v>
      </c>
      <c r="C7971" t="s">
        <v>147</v>
      </c>
      <c r="D7971">
        <v>0</v>
      </c>
      <c r="E7971">
        <v>0</v>
      </c>
      <c r="F7971">
        <v>0</v>
      </c>
      <c r="G7971">
        <v>0</v>
      </c>
      <c r="H7971">
        <v>0</v>
      </c>
    </row>
    <row r="7972" spans="1:8">
      <c r="A7972" t="s">
        <v>1700</v>
      </c>
      <c r="B7972" t="s">
        <v>380</v>
      </c>
      <c r="C7972" t="s">
        <v>1703</v>
      </c>
      <c r="D7972">
        <v>0</v>
      </c>
      <c r="E7972">
        <v>0</v>
      </c>
      <c r="F7972">
        <v>0</v>
      </c>
      <c r="G7972">
        <v>0</v>
      </c>
      <c r="H7972">
        <v>125</v>
      </c>
    </row>
    <row r="7973" spans="1:8">
      <c r="A7973" t="s">
        <v>1700</v>
      </c>
      <c r="B7973" t="s">
        <v>380</v>
      </c>
      <c r="C7973" t="s">
        <v>148</v>
      </c>
      <c r="D7973">
        <v>0</v>
      </c>
      <c r="E7973">
        <v>0</v>
      </c>
      <c r="F7973">
        <v>0</v>
      </c>
      <c r="G7973">
        <v>0</v>
      </c>
      <c r="H7973">
        <v>0</v>
      </c>
    </row>
    <row r="7974" spans="1:8">
      <c r="A7974" t="s">
        <v>1700</v>
      </c>
      <c r="B7974" t="s">
        <v>380</v>
      </c>
      <c r="C7974" t="s">
        <v>149</v>
      </c>
      <c r="D7974">
        <v>0</v>
      </c>
      <c r="E7974">
        <v>0</v>
      </c>
      <c r="F7974">
        <v>0</v>
      </c>
      <c r="G7974">
        <v>0</v>
      </c>
      <c r="H7974">
        <v>0</v>
      </c>
    </row>
    <row r="7975" spans="1:8">
      <c r="A7975" t="s">
        <v>1700</v>
      </c>
      <c r="B7975" t="s">
        <v>380</v>
      </c>
      <c r="C7975" t="s">
        <v>150</v>
      </c>
      <c r="D7975">
        <v>0</v>
      </c>
      <c r="E7975">
        <v>0</v>
      </c>
      <c r="F7975">
        <v>0</v>
      </c>
      <c r="G7975">
        <v>0</v>
      </c>
      <c r="H7975">
        <v>0</v>
      </c>
    </row>
    <row r="7976" spans="1:8">
      <c r="A7976" t="s">
        <v>1700</v>
      </c>
      <c r="B7976" t="s">
        <v>380</v>
      </c>
      <c r="C7976" t="s">
        <v>151</v>
      </c>
      <c r="D7976">
        <v>0</v>
      </c>
      <c r="E7976">
        <v>0</v>
      </c>
      <c r="F7976">
        <v>0</v>
      </c>
      <c r="G7976">
        <v>0</v>
      </c>
      <c r="H7976">
        <v>0</v>
      </c>
    </row>
    <row r="7977" spans="1:8">
      <c r="A7977" t="s">
        <v>1700</v>
      </c>
      <c r="B7977" t="s">
        <v>380</v>
      </c>
      <c r="C7977" t="s">
        <v>152</v>
      </c>
      <c r="D7977">
        <v>21495</v>
      </c>
      <c r="E7977">
        <v>28149</v>
      </c>
      <c r="F7977">
        <v>30498</v>
      </c>
      <c r="G7977">
        <v>21879</v>
      </c>
      <c r="H7977">
        <v>30266</v>
      </c>
    </row>
    <row r="7978" spans="1:8">
      <c r="A7978" t="s">
        <v>1700</v>
      </c>
      <c r="B7978" t="s">
        <v>380</v>
      </c>
      <c r="C7978" t="s">
        <v>1704</v>
      </c>
      <c r="D7978">
        <v>740</v>
      </c>
      <c r="E7978">
        <v>740</v>
      </c>
      <c r="F7978">
        <v>740</v>
      </c>
      <c r="G7978">
        <v>740</v>
      </c>
      <c r="H7978">
        <v>740</v>
      </c>
    </row>
    <row r="7979" spans="1:8">
      <c r="A7979" t="s">
        <v>1700</v>
      </c>
      <c r="B7979" t="s">
        <v>380</v>
      </c>
      <c r="C7979" t="s">
        <v>153</v>
      </c>
      <c r="D7979">
        <v>5802</v>
      </c>
      <c r="E7979">
        <v>6848</v>
      </c>
      <c r="F7979">
        <v>6678</v>
      </c>
      <c r="G7979">
        <v>5899</v>
      </c>
      <c r="H7979">
        <v>5643</v>
      </c>
    </row>
    <row r="7980" spans="1:8">
      <c r="A7980" t="s">
        <v>1700</v>
      </c>
      <c r="B7980" t="s">
        <v>380</v>
      </c>
      <c r="C7980" t="s">
        <v>154</v>
      </c>
      <c r="D7980">
        <v>0</v>
      </c>
      <c r="E7980">
        <v>0</v>
      </c>
      <c r="F7980">
        <v>0</v>
      </c>
      <c r="G7980">
        <v>0</v>
      </c>
      <c r="H7980">
        <v>0</v>
      </c>
    </row>
    <row r="7981" spans="1:8">
      <c r="A7981" t="s">
        <v>1700</v>
      </c>
      <c r="B7981" t="s">
        <v>380</v>
      </c>
      <c r="C7981" t="s">
        <v>155</v>
      </c>
      <c r="D7981">
        <v>5802</v>
      </c>
      <c r="E7981">
        <v>6848</v>
      </c>
      <c r="F7981">
        <v>6678</v>
      </c>
      <c r="G7981">
        <v>5899</v>
      </c>
      <c r="H7981">
        <v>5643</v>
      </c>
    </row>
    <row r="7982" spans="1:8">
      <c r="A7982" t="s">
        <v>1700</v>
      </c>
      <c r="B7982" t="s">
        <v>380</v>
      </c>
      <c r="C7982" t="s">
        <v>156</v>
      </c>
      <c r="D7982">
        <v>0</v>
      </c>
      <c r="E7982">
        <v>0</v>
      </c>
      <c r="F7982">
        <v>0</v>
      </c>
      <c r="G7982">
        <v>0</v>
      </c>
      <c r="H7982">
        <v>0</v>
      </c>
    </row>
    <row r="7983" spans="1:8">
      <c r="A7983" t="s">
        <v>1700</v>
      </c>
      <c r="B7983" t="s">
        <v>380</v>
      </c>
      <c r="C7983" t="s">
        <v>157</v>
      </c>
      <c r="D7983">
        <v>27297</v>
      </c>
      <c r="E7983">
        <v>34996</v>
      </c>
      <c r="F7983">
        <v>37177</v>
      </c>
      <c r="G7983">
        <v>27778</v>
      </c>
      <c r="H7983">
        <v>35910</v>
      </c>
    </row>
    <row r="7984" spans="1:8">
      <c r="A7984" t="s">
        <v>1700</v>
      </c>
      <c r="B7984" t="s">
        <v>380</v>
      </c>
      <c r="C7984" t="s">
        <v>158</v>
      </c>
      <c r="D7984">
        <v>5802</v>
      </c>
      <c r="E7984">
        <v>6848</v>
      </c>
      <c r="F7984">
        <v>6678</v>
      </c>
      <c r="G7984">
        <v>5899</v>
      </c>
      <c r="H7984">
        <v>5643</v>
      </c>
    </row>
    <row r="7985" spans="1:8">
      <c r="A7985" t="s">
        <v>1700</v>
      </c>
      <c r="B7985" t="s">
        <v>380</v>
      </c>
      <c r="C7985" t="s">
        <v>159</v>
      </c>
      <c r="D7985">
        <v>0</v>
      </c>
      <c r="E7985">
        <v>0</v>
      </c>
      <c r="F7985">
        <v>0</v>
      </c>
      <c r="G7985">
        <v>0</v>
      </c>
      <c r="H7985">
        <v>0</v>
      </c>
    </row>
    <row r="7986" spans="1:8">
      <c r="A7986" t="s">
        <v>1700</v>
      </c>
      <c r="B7986" t="s">
        <v>380</v>
      </c>
      <c r="C7986" t="s">
        <v>160</v>
      </c>
      <c r="D7986">
        <v>48037</v>
      </c>
      <c r="E7986">
        <v>47853</v>
      </c>
      <c r="F7986">
        <v>51159</v>
      </c>
      <c r="G7986">
        <v>51023</v>
      </c>
      <c r="H7986">
        <v>52255</v>
      </c>
    </row>
    <row r="7987" spans="1:8">
      <c r="A7987" t="s">
        <v>1700</v>
      </c>
      <c r="B7987" t="s">
        <v>380</v>
      </c>
      <c r="C7987" t="s">
        <v>161</v>
      </c>
      <c r="D7987">
        <v>2765</v>
      </c>
      <c r="E7987">
        <v>2985</v>
      </c>
      <c r="F7987">
        <v>2571</v>
      </c>
      <c r="G7987">
        <v>2281</v>
      </c>
      <c r="H7987">
        <v>2162</v>
      </c>
    </row>
    <row r="7988" spans="1:8">
      <c r="A7988" t="s">
        <v>1700</v>
      </c>
      <c r="B7988" t="s">
        <v>380</v>
      </c>
      <c r="C7988" t="s">
        <v>162</v>
      </c>
      <c r="D7988">
        <v>108</v>
      </c>
      <c r="E7988">
        <v>123</v>
      </c>
      <c r="F7988">
        <v>142</v>
      </c>
      <c r="G7988">
        <v>75</v>
      </c>
      <c r="H7988">
        <v>92</v>
      </c>
    </row>
    <row r="7989" spans="1:8">
      <c r="A7989" t="s">
        <v>1700</v>
      </c>
      <c r="B7989" t="s">
        <v>380</v>
      </c>
      <c r="C7989" t="s">
        <v>163</v>
      </c>
      <c r="D7989">
        <v>21433</v>
      </c>
      <c r="E7989">
        <v>23228</v>
      </c>
      <c r="F7989">
        <v>22194</v>
      </c>
      <c r="G7989">
        <v>11737</v>
      </c>
      <c r="H7989">
        <v>17450</v>
      </c>
    </row>
    <row r="7990" spans="1:8">
      <c r="A7990" t="s">
        <v>1700</v>
      </c>
      <c r="B7990" t="s">
        <v>380</v>
      </c>
      <c r="C7990" t="s">
        <v>164</v>
      </c>
      <c r="D7990">
        <v>241</v>
      </c>
      <c r="E7990">
        <v>224</v>
      </c>
      <c r="F7990">
        <v>266</v>
      </c>
      <c r="G7990">
        <v>258</v>
      </c>
      <c r="H7990">
        <v>274</v>
      </c>
    </row>
    <row r="7991" spans="1:8">
      <c r="A7991" t="s">
        <v>1700</v>
      </c>
      <c r="B7991" t="s">
        <v>380</v>
      </c>
      <c r="C7991" t="s">
        <v>165</v>
      </c>
      <c r="D7991">
        <v>72584</v>
      </c>
      <c r="E7991">
        <v>74413</v>
      </c>
      <c r="F7991">
        <v>76332</v>
      </c>
      <c r="G7991">
        <v>65375</v>
      </c>
      <c r="H7991">
        <v>72233</v>
      </c>
    </row>
    <row r="7992" spans="1:8">
      <c r="A7992" t="s">
        <v>1700</v>
      </c>
      <c r="B7992" t="s">
        <v>380</v>
      </c>
      <c r="C7992" t="s">
        <v>166</v>
      </c>
      <c r="D7992">
        <v>72477</v>
      </c>
      <c r="E7992">
        <v>74290</v>
      </c>
      <c r="F7992">
        <v>76189</v>
      </c>
      <c r="G7992">
        <v>65299</v>
      </c>
      <c r="H7992">
        <v>72141</v>
      </c>
    </row>
    <row r="7993" spans="1:8">
      <c r="A7993" t="s">
        <v>1700</v>
      </c>
      <c r="B7993" t="s">
        <v>380</v>
      </c>
      <c r="C7993" t="s">
        <v>167</v>
      </c>
      <c r="D7993">
        <v>108</v>
      </c>
      <c r="E7993">
        <v>123</v>
      </c>
      <c r="F7993">
        <v>142</v>
      </c>
      <c r="G7993">
        <v>75</v>
      </c>
      <c r="H7993">
        <v>92</v>
      </c>
    </row>
    <row r="7994" spans="1:8">
      <c r="A7994" t="s">
        <v>1700</v>
      </c>
      <c r="B7994" t="s">
        <v>380</v>
      </c>
      <c r="C7994" t="s">
        <v>168</v>
      </c>
      <c r="D7994">
        <v>70441</v>
      </c>
      <c r="E7994">
        <v>72524</v>
      </c>
      <c r="F7994">
        <v>74412</v>
      </c>
      <c r="G7994">
        <v>63273</v>
      </c>
      <c r="H7994">
        <v>71298</v>
      </c>
    </row>
    <row r="7995" spans="1:8">
      <c r="A7995" t="s">
        <v>1700</v>
      </c>
      <c r="B7995" t="s">
        <v>380</v>
      </c>
      <c r="C7995" t="s">
        <v>169</v>
      </c>
      <c r="D7995">
        <v>1</v>
      </c>
      <c r="E7995">
        <v>30</v>
      </c>
      <c r="F7995">
        <v>0</v>
      </c>
      <c r="G7995">
        <v>0</v>
      </c>
      <c r="H7995">
        <v>0</v>
      </c>
    </row>
    <row r="7996" spans="1:8">
      <c r="A7996" t="s">
        <v>1700</v>
      </c>
      <c r="B7996" t="s">
        <v>380</v>
      </c>
      <c r="C7996" t="s">
        <v>1705</v>
      </c>
      <c r="D7996">
        <v>11371</v>
      </c>
      <c r="E7996">
        <v>11494</v>
      </c>
      <c r="F7996">
        <v>11938</v>
      </c>
      <c r="G7996">
        <v>12103</v>
      </c>
      <c r="H7996">
        <v>12863</v>
      </c>
    </row>
    <row r="7997" spans="1:8">
      <c r="A7997" t="s">
        <v>1700</v>
      </c>
      <c r="B7997" t="s">
        <v>380</v>
      </c>
      <c r="C7997" t="s">
        <v>170</v>
      </c>
      <c r="D7997">
        <v>155</v>
      </c>
      <c r="E7997">
        <v>158</v>
      </c>
      <c r="F7997">
        <v>0</v>
      </c>
      <c r="G7997">
        <v>0</v>
      </c>
      <c r="H7997">
        <v>0</v>
      </c>
    </row>
    <row r="7998" spans="1:8">
      <c r="A7998" t="s">
        <v>1700</v>
      </c>
      <c r="B7998" t="s">
        <v>380</v>
      </c>
      <c r="C7998" t="s">
        <v>171</v>
      </c>
      <c r="D7998">
        <v>8160</v>
      </c>
      <c r="E7998">
        <v>4489</v>
      </c>
      <c r="F7998">
        <v>-5619</v>
      </c>
      <c r="G7998">
        <v>-106</v>
      </c>
      <c r="H7998">
        <v>-4631</v>
      </c>
    </row>
    <row r="7999" spans="1:8">
      <c r="A7999" t="s">
        <v>1700</v>
      </c>
      <c r="B7999" t="s">
        <v>380</v>
      </c>
      <c r="C7999" t="s">
        <v>172</v>
      </c>
      <c r="D7999">
        <v>154</v>
      </c>
      <c r="E7999">
        <v>128</v>
      </c>
      <c r="F7999">
        <v>0</v>
      </c>
      <c r="G7999">
        <v>0</v>
      </c>
      <c r="H7999">
        <v>0</v>
      </c>
    </row>
    <row r="8000" spans="1:8">
      <c r="A8000" t="s">
        <v>1700</v>
      </c>
      <c r="B8000" t="s">
        <v>380</v>
      </c>
      <c r="C8000" t="s">
        <v>173</v>
      </c>
      <c r="D8000">
        <v>9934</v>
      </c>
      <c r="E8000">
        <v>10104</v>
      </c>
      <c r="F8000">
        <v>10212</v>
      </c>
      <c r="G8000">
        <v>8759</v>
      </c>
      <c r="H8000">
        <v>9969</v>
      </c>
    </row>
    <row r="8001" spans="1:8">
      <c r="A8001" t="s">
        <v>1700</v>
      </c>
      <c r="B8001" t="s">
        <v>380</v>
      </c>
      <c r="C8001" t="s">
        <v>174</v>
      </c>
      <c r="D8001">
        <v>307</v>
      </c>
      <c r="E8001">
        <v>310</v>
      </c>
      <c r="F8001">
        <v>318</v>
      </c>
      <c r="G8001">
        <v>323</v>
      </c>
      <c r="H8001">
        <v>328</v>
      </c>
    </row>
    <row r="8002" spans="1:8">
      <c r="A8002" t="s">
        <v>1700</v>
      </c>
      <c r="B8002" t="s">
        <v>380</v>
      </c>
      <c r="C8002" t="s">
        <v>175</v>
      </c>
      <c r="D8002">
        <v>162</v>
      </c>
      <c r="E8002">
        <v>168</v>
      </c>
      <c r="F8002">
        <v>172</v>
      </c>
      <c r="G8002">
        <v>175</v>
      </c>
      <c r="H8002">
        <v>167</v>
      </c>
    </row>
    <row r="8003" spans="1:8">
      <c r="A8003" t="s">
        <v>1700</v>
      </c>
      <c r="B8003" t="s">
        <v>380</v>
      </c>
      <c r="C8003" t="s">
        <v>176</v>
      </c>
      <c r="D8003">
        <v>0</v>
      </c>
      <c r="E8003">
        <v>0</v>
      </c>
      <c r="F8003">
        <v>0</v>
      </c>
      <c r="G8003">
        <v>0</v>
      </c>
      <c r="H8003">
        <v>0</v>
      </c>
    </row>
    <row r="8004" spans="1:8">
      <c r="A8004" t="s">
        <v>1700</v>
      </c>
      <c r="B8004" t="s">
        <v>380</v>
      </c>
      <c r="C8004" t="s">
        <v>177</v>
      </c>
      <c r="D8004">
        <v>10404</v>
      </c>
      <c r="E8004">
        <v>10582</v>
      </c>
      <c r="F8004">
        <v>10702</v>
      </c>
      <c r="G8004">
        <v>9257</v>
      </c>
      <c r="H8004">
        <v>10463</v>
      </c>
    </row>
    <row r="8005" spans="1:8">
      <c r="A8005" t="s">
        <v>1700</v>
      </c>
      <c r="B8005" t="s">
        <v>380</v>
      </c>
      <c r="C8005" t="s">
        <v>178</v>
      </c>
      <c r="D8005">
        <v>0</v>
      </c>
      <c r="E8005">
        <v>0</v>
      </c>
      <c r="F8005">
        <v>0</v>
      </c>
      <c r="G8005">
        <v>0</v>
      </c>
      <c r="H8005">
        <v>0</v>
      </c>
    </row>
    <row r="8006" spans="1:8">
      <c r="A8006" t="s">
        <v>1700</v>
      </c>
      <c r="B8006" t="s">
        <v>380</v>
      </c>
      <c r="C8006" t="s">
        <v>179</v>
      </c>
      <c r="D8006">
        <v>0</v>
      </c>
      <c r="E8006">
        <v>0</v>
      </c>
      <c r="F8006">
        <v>0</v>
      </c>
      <c r="G8006">
        <v>0</v>
      </c>
      <c r="H8006">
        <v>0</v>
      </c>
    </row>
    <row r="8007" spans="1:8">
      <c r="A8007" t="s">
        <v>1700</v>
      </c>
      <c r="B8007" t="s">
        <v>380</v>
      </c>
      <c r="C8007" t="s">
        <v>180</v>
      </c>
      <c r="D8007">
        <v>30</v>
      </c>
      <c r="E8007">
        <v>28</v>
      </c>
      <c r="F8007">
        <v>27</v>
      </c>
      <c r="G8007">
        <v>14</v>
      </c>
      <c r="H8007">
        <v>18</v>
      </c>
    </row>
    <row r="8008" spans="1:8">
      <c r="A8008" t="s">
        <v>1700</v>
      </c>
      <c r="B8008" t="s">
        <v>380</v>
      </c>
      <c r="C8008" t="s">
        <v>181</v>
      </c>
      <c r="D8008">
        <v>37951</v>
      </c>
      <c r="E8008">
        <v>41367</v>
      </c>
      <c r="F8008">
        <v>39856</v>
      </c>
      <c r="G8008">
        <v>40889</v>
      </c>
      <c r="H8008">
        <v>41946</v>
      </c>
    </row>
    <row r="8009" spans="1:8">
      <c r="A8009" t="s">
        <v>1700</v>
      </c>
      <c r="B8009" t="s">
        <v>380</v>
      </c>
      <c r="C8009" t="s">
        <v>182</v>
      </c>
      <c r="D8009">
        <v>42956</v>
      </c>
      <c r="E8009">
        <v>41621</v>
      </c>
      <c r="F8009">
        <v>42396</v>
      </c>
      <c r="G8009">
        <v>40687</v>
      </c>
      <c r="H8009">
        <v>42171</v>
      </c>
    </row>
    <row r="8010" spans="1:8">
      <c r="A8010" t="s">
        <v>1700</v>
      </c>
      <c r="B8010" t="s">
        <v>380</v>
      </c>
      <c r="C8010" t="s">
        <v>183</v>
      </c>
      <c r="D8010">
        <v>44140</v>
      </c>
      <c r="E8010">
        <v>45891</v>
      </c>
      <c r="F8010">
        <v>43904</v>
      </c>
      <c r="G8010">
        <v>48865</v>
      </c>
      <c r="H8010">
        <v>49042</v>
      </c>
    </row>
    <row r="8011" spans="1:8">
      <c r="A8011" t="s">
        <v>1700</v>
      </c>
      <c r="B8011" t="s">
        <v>380</v>
      </c>
      <c r="C8011" t="s">
        <v>184</v>
      </c>
      <c r="D8011">
        <v>125076</v>
      </c>
      <c r="E8011">
        <v>128906</v>
      </c>
      <c r="F8011">
        <v>126184</v>
      </c>
      <c r="G8011">
        <v>130454</v>
      </c>
      <c r="H8011">
        <v>133177</v>
      </c>
    </row>
    <row r="8012" spans="1:8">
      <c r="A8012" t="s">
        <v>1700</v>
      </c>
      <c r="B8012" t="s">
        <v>380</v>
      </c>
      <c r="C8012" t="s">
        <v>185</v>
      </c>
      <c r="D8012">
        <v>125076</v>
      </c>
      <c r="E8012">
        <v>128906</v>
      </c>
      <c r="F8012">
        <v>126184</v>
      </c>
      <c r="G8012">
        <v>130454</v>
      </c>
      <c r="H8012">
        <v>133177</v>
      </c>
    </row>
    <row r="8013" spans="1:8">
      <c r="A8013" t="s">
        <v>1700</v>
      </c>
      <c r="B8013" t="s">
        <v>380</v>
      </c>
      <c r="C8013" t="s">
        <v>186</v>
      </c>
      <c r="D8013">
        <v>0</v>
      </c>
      <c r="E8013">
        <v>0</v>
      </c>
      <c r="F8013">
        <v>0</v>
      </c>
      <c r="G8013">
        <v>0</v>
      </c>
      <c r="H8013">
        <v>0</v>
      </c>
    </row>
    <row r="8014" spans="1:8">
      <c r="A8014" t="s">
        <v>1700</v>
      </c>
      <c r="B8014" t="s">
        <v>380</v>
      </c>
      <c r="C8014" t="s">
        <v>187</v>
      </c>
      <c r="D8014">
        <v>0</v>
      </c>
      <c r="E8014">
        <v>0</v>
      </c>
      <c r="F8014">
        <v>0</v>
      </c>
      <c r="G8014">
        <v>0</v>
      </c>
      <c r="H8014">
        <v>0</v>
      </c>
    </row>
    <row r="8015" spans="1:8">
      <c r="A8015" t="s">
        <v>1700</v>
      </c>
      <c r="B8015" t="s">
        <v>380</v>
      </c>
      <c r="C8015" t="s">
        <v>1706</v>
      </c>
      <c r="D8015">
        <v>7792</v>
      </c>
      <c r="E8015">
        <v>7822</v>
      </c>
      <c r="F8015">
        <v>7822</v>
      </c>
      <c r="G8015">
        <v>7822</v>
      </c>
      <c r="H8015">
        <v>7822</v>
      </c>
    </row>
    <row r="8016" spans="1:8">
      <c r="A8016" t="s">
        <v>1700</v>
      </c>
      <c r="B8016" t="s">
        <v>380</v>
      </c>
      <c r="C8016" t="s">
        <v>188</v>
      </c>
      <c r="D8016">
        <v>639085</v>
      </c>
      <c r="E8016">
        <v>654132</v>
      </c>
      <c r="F8016">
        <v>659206</v>
      </c>
      <c r="G8016">
        <v>583697</v>
      </c>
      <c r="H8016">
        <v>625987</v>
      </c>
    </row>
    <row r="8017" spans="1:8">
      <c r="A8017" t="s">
        <v>1700</v>
      </c>
      <c r="B8017" t="s">
        <v>380</v>
      </c>
      <c r="C8017" t="s">
        <v>189</v>
      </c>
      <c r="D8017">
        <v>0</v>
      </c>
      <c r="E8017">
        <v>0</v>
      </c>
      <c r="F8017">
        <v>0</v>
      </c>
      <c r="G8017">
        <v>0</v>
      </c>
      <c r="H8017">
        <v>0</v>
      </c>
    </row>
    <row r="8018" spans="1:8">
      <c r="A8018" t="s">
        <v>1700</v>
      </c>
      <c r="B8018" t="s">
        <v>380</v>
      </c>
      <c r="C8018" t="s">
        <v>190</v>
      </c>
      <c r="D8018">
        <v>0</v>
      </c>
      <c r="E8018">
        <v>0</v>
      </c>
      <c r="F8018">
        <v>0</v>
      </c>
      <c r="G8018">
        <v>0</v>
      </c>
      <c r="H8018">
        <v>0</v>
      </c>
    </row>
    <row r="8019" spans="1:8">
      <c r="A8019" t="s">
        <v>1700</v>
      </c>
      <c r="B8019" t="s">
        <v>380</v>
      </c>
      <c r="C8019" t="s">
        <v>191</v>
      </c>
      <c r="D8019">
        <v>0</v>
      </c>
      <c r="E8019">
        <v>0</v>
      </c>
      <c r="F8019">
        <v>0</v>
      </c>
      <c r="G8019">
        <v>0</v>
      </c>
      <c r="H8019">
        <v>0</v>
      </c>
    </row>
    <row r="8020" spans="1:8">
      <c r="A8020" t="s">
        <v>1700</v>
      </c>
      <c r="B8020" t="s">
        <v>380</v>
      </c>
      <c r="C8020" t="s">
        <v>192</v>
      </c>
      <c r="D8020">
        <v>160653.1</v>
      </c>
      <c r="E8020">
        <v>170257.6</v>
      </c>
      <c r="F8020">
        <v>182186.3</v>
      </c>
      <c r="G8020">
        <v>172562.6</v>
      </c>
      <c r="H8020">
        <v>194486.6</v>
      </c>
    </row>
    <row r="8021" spans="1:8">
      <c r="A8021" t="s">
        <v>1700</v>
      </c>
      <c r="B8021" t="s">
        <v>380</v>
      </c>
      <c r="C8021" t="s">
        <v>193</v>
      </c>
      <c r="D8021">
        <v>145486</v>
      </c>
      <c r="E8021">
        <v>150448</v>
      </c>
      <c r="F8021">
        <v>156959</v>
      </c>
      <c r="G8021">
        <v>146493</v>
      </c>
      <c r="H8021">
        <v>159567</v>
      </c>
    </row>
    <row r="8022" spans="1:8">
      <c r="A8022" t="s">
        <v>1700</v>
      </c>
      <c r="B8022" t="s">
        <v>380</v>
      </c>
      <c r="C8022" t="s">
        <v>194</v>
      </c>
      <c r="D8022">
        <v>783</v>
      </c>
      <c r="E8022">
        <v>783</v>
      </c>
      <c r="F8022">
        <v>783</v>
      </c>
      <c r="G8022">
        <v>783</v>
      </c>
      <c r="H8022">
        <v>783</v>
      </c>
    </row>
    <row r="8023" spans="1:8">
      <c r="A8023" t="s">
        <v>1700</v>
      </c>
      <c r="B8023" t="s">
        <v>380</v>
      </c>
      <c r="C8023" t="s">
        <v>195</v>
      </c>
      <c r="D8023">
        <v>30312</v>
      </c>
      <c r="E8023">
        <v>31497</v>
      </c>
      <c r="F8023">
        <v>34787</v>
      </c>
      <c r="G8023">
        <v>33323</v>
      </c>
      <c r="H8023">
        <v>34646</v>
      </c>
    </row>
    <row r="8024" spans="1:8">
      <c r="A8024" t="s">
        <v>1700</v>
      </c>
      <c r="B8024" t="s">
        <v>380</v>
      </c>
      <c r="C8024" t="s">
        <v>1707</v>
      </c>
      <c r="D8024">
        <v>498</v>
      </c>
      <c r="E8024">
        <v>554</v>
      </c>
      <c r="F8024">
        <v>567</v>
      </c>
      <c r="G8024">
        <v>570</v>
      </c>
      <c r="H8024">
        <v>595</v>
      </c>
    </row>
    <row r="8025" spans="1:8">
      <c r="A8025" t="s">
        <v>1700</v>
      </c>
      <c r="B8025" t="s">
        <v>380</v>
      </c>
      <c r="C8025" t="s">
        <v>196</v>
      </c>
      <c r="D8025">
        <v>416</v>
      </c>
      <c r="E8025">
        <v>416</v>
      </c>
      <c r="F8025">
        <v>416</v>
      </c>
      <c r="G8025">
        <v>416</v>
      </c>
      <c r="H8025">
        <v>416</v>
      </c>
    </row>
    <row r="8026" spans="1:8">
      <c r="A8026" t="s">
        <v>1700</v>
      </c>
      <c r="B8026" t="s">
        <v>380</v>
      </c>
      <c r="C8026" t="s">
        <v>197</v>
      </c>
      <c r="D8026">
        <v>349</v>
      </c>
      <c r="E8026">
        <v>349</v>
      </c>
      <c r="F8026">
        <v>349</v>
      </c>
      <c r="G8026">
        <v>349</v>
      </c>
      <c r="H8026">
        <v>349</v>
      </c>
    </row>
    <row r="8027" spans="1:8">
      <c r="A8027" t="s">
        <v>1700</v>
      </c>
      <c r="B8027" t="s">
        <v>380</v>
      </c>
      <c r="C8027" t="s">
        <v>198</v>
      </c>
      <c r="D8027">
        <v>31859</v>
      </c>
      <c r="E8027">
        <v>33045</v>
      </c>
      <c r="F8027">
        <v>36335</v>
      </c>
      <c r="G8027">
        <v>34870</v>
      </c>
      <c r="H8027">
        <v>36194</v>
      </c>
    </row>
    <row r="8028" spans="1:8">
      <c r="A8028" t="s">
        <v>1700</v>
      </c>
      <c r="B8028" t="s">
        <v>380</v>
      </c>
      <c r="C8028" t="s">
        <v>199</v>
      </c>
      <c r="D8028">
        <v>1548</v>
      </c>
      <c r="E8028">
        <v>1548</v>
      </c>
      <c r="F8028">
        <v>1548</v>
      </c>
      <c r="G8028">
        <v>1548</v>
      </c>
      <c r="H8028">
        <v>1548</v>
      </c>
    </row>
    <row r="8029" spans="1:8">
      <c r="A8029" t="s">
        <v>1700</v>
      </c>
      <c r="B8029" t="s">
        <v>380</v>
      </c>
      <c r="C8029" t="s">
        <v>200</v>
      </c>
      <c r="D8029">
        <v>209</v>
      </c>
      <c r="E8029">
        <v>125</v>
      </c>
      <c r="F8029">
        <v>36</v>
      </c>
      <c r="G8029">
        <v>16</v>
      </c>
      <c r="H8029">
        <v>32</v>
      </c>
    </row>
    <row r="8030" spans="1:8">
      <c r="A8030" t="s">
        <v>1700</v>
      </c>
      <c r="B8030" t="s">
        <v>380</v>
      </c>
      <c r="C8030" t="s">
        <v>201</v>
      </c>
      <c r="D8030">
        <v>1169</v>
      </c>
      <c r="E8030">
        <v>1227</v>
      </c>
      <c r="F8030">
        <v>1459</v>
      </c>
      <c r="G8030">
        <v>1236</v>
      </c>
      <c r="H8030">
        <v>1861</v>
      </c>
    </row>
    <row r="8031" spans="1:8">
      <c r="A8031" t="s">
        <v>1700</v>
      </c>
      <c r="B8031" t="s">
        <v>380</v>
      </c>
      <c r="C8031" t="s">
        <v>202</v>
      </c>
      <c r="D8031">
        <v>975</v>
      </c>
      <c r="E8031">
        <v>1172</v>
      </c>
      <c r="F8031">
        <v>1347</v>
      </c>
      <c r="G8031">
        <v>1005</v>
      </c>
      <c r="H8031">
        <v>779</v>
      </c>
    </row>
    <row r="8032" spans="1:8">
      <c r="A8032" t="s">
        <v>1700</v>
      </c>
      <c r="B8032" t="s">
        <v>380</v>
      </c>
      <c r="C8032" t="s">
        <v>203</v>
      </c>
      <c r="D8032">
        <v>2199</v>
      </c>
      <c r="E8032">
        <v>1857</v>
      </c>
      <c r="F8032">
        <v>2006</v>
      </c>
      <c r="G8032">
        <v>2339</v>
      </c>
      <c r="H8032">
        <v>2259</v>
      </c>
    </row>
    <row r="8033" spans="1:8">
      <c r="A8033" t="s">
        <v>1700</v>
      </c>
      <c r="B8033" t="s">
        <v>380</v>
      </c>
      <c r="C8033" t="s">
        <v>204</v>
      </c>
      <c r="D8033">
        <v>4552</v>
      </c>
      <c r="E8033">
        <v>4382</v>
      </c>
      <c r="F8033">
        <v>4849</v>
      </c>
      <c r="G8033">
        <v>4596</v>
      </c>
      <c r="H8033">
        <v>4930</v>
      </c>
    </row>
    <row r="8034" spans="1:8">
      <c r="A8034" t="s">
        <v>1700</v>
      </c>
      <c r="B8034" t="s">
        <v>380</v>
      </c>
      <c r="C8034" t="s">
        <v>205</v>
      </c>
      <c r="D8034">
        <v>4552</v>
      </c>
      <c r="E8034">
        <v>4382</v>
      </c>
      <c r="F8034">
        <v>4849</v>
      </c>
      <c r="G8034">
        <v>4596</v>
      </c>
      <c r="H8034">
        <v>4930</v>
      </c>
    </row>
    <row r="8035" spans="1:8">
      <c r="A8035" t="s">
        <v>1700</v>
      </c>
      <c r="B8035" t="s">
        <v>380</v>
      </c>
      <c r="C8035" t="s">
        <v>1708</v>
      </c>
      <c r="D8035">
        <v>0</v>
      </c>
      <c r="E8035">
        <v>0</v>
      </c>
      <c r="F8035">
        <v>0</v>
      </c>
      <c r="G8035">
        <v>0</v>
      </c>
      <c r="H8035">
        <v>0</v>
      </c>
    </row>
    <row r="8036" spans="1:8">
      <c r="A8036" t="s">
        <v>1700</v>
      </c>
      <c r="B8036" t="s">
        <v>380</v>
      </c>
      <c r="C8036" t="s">
        <v>1709</v>
      </c>
      <c r="D8036">
        <v>1051</v>
      </c>
      <c r="E8036">
        <v>1051</v>
      </c>
      <c r="F8036">
        <v>1051</v>
      </c>
      <c r="G8036">
        <v>1052</v>
      </c>
      <c r="H8036">
        <v>1052</v>
      </c>
    </row>
    <row r="8037" spans="1:8">
      <c r="A8037" t="s">
        <v>1700</v>
      </c>
      <c r="B8037" t="s">
        <v>380</v>
      </c>
      <c r="C8037" t="s">
        <v>206</v>
      </c>
      <c r="D8037">
        <v>0</v>
      </c>
      <c r="E8037">
        <v>0</v>
      </c>
      <c r="F8037">
        <v>0</v>
      </c>
      <c r="G8037">
        <v>0</v>
      </c>
      <c r="H8037">
        <v>0</v>
      </c>
    </row>
    <row r="8038" spans="1:8">
      <c r="A8038" t="s">
        <v>1700</v>
      </c>
      <c r="B8038" t="s">
        <v>380</v>
      </c>
      <c r="C8038" t="s">
        <v>207</v>
      </c>
      <c r="D8038">
        <v>16691</v>
      </c>
      <c r="E8038">
        <v>17116</v>
      </c>
      <c r="F8038">
        <v>19952</v>
      </c>
      <c r="G8038">
        <v>16862</v>
      </c>
      <c r="H8038">
        <v>17195</v>
      </c>
    </row>
    <row r="8039" spans="1:8">
      <c r="A8039" t="s">
        <v>1700</v>
      </c>
      <c r="B8039" t="s">
        <v>380</v>
      </c>
      <c r="C8039" t="s">
        <v>208</v>
      </c>
      <c r="D8039">
        <v>0</v>
      </c>
      <c r="E8039">
        <v>0</v>
      </c>
      <c r="F8039">
        <v>0</v>
      </c>
      <c r="G8039">
        <v>0</v>
      </c>
      <c r="H8039">
        <v>0</v>
      </c>
    </row>
    <row r="8040" spans="1:8">
      <c r="A8040" t="s">
        <v>1700</v>
      </c>
      <c r="B8040" t="s">
        <v>380</v>
      </c>
      <c r="C8040" t="s">
        <v>209</v>
      </c>
      <c r="D8040">
        <v>16691</v>
      </c>
      <c r="E8040">
        <v>17116</v>
      </c>
      <c r="F8040">
        <v>19952</v>
      </c>
      <c r="G8040">
        <v>16862</v>
      </c>
      <c r="H8040">
        <v>17195</v>
      </c>
    </row>
    <row r="8041" spans="1:8">
      <c r="A8041" t="s">
        <v>1700</v>
      </c>
      <c r="B8041" t="s">
        <v>380</v>
      </c>
      <c r="C8041" t="s">
        <v>210</v>
      </c>
      <c r="D8041">
        <v>0</v>
      </c>
      <c r="E8041">
        <v>0</v>
      </c>
      <c r="F8041">
        <v>0</v>
      </c>
      <c r="G8041">
        <v>0</v>
      </c>
      <c r="H8041">
        <v>0</v>
      </c>
    </row>
    <row r="8042" spans="1:8">
      <c r="A8042" t="s">
        <v>1700</v>
      </c>
      <c r="B8042" t="s">
        <v>380</v>
      </c>
      <c r="C8042" t="s">
        <v>211</v>
      </c>
      <c r="D8042">
        <v>0</v>
      </c>
      <c r="E8042">
        <v>0</v>
      </c>
      <c r="F8042">
        <v>0</v>
      </c>
      <c r="G8042">
        <v>0</v>
      </c>
      <c r="H8042">
        <v>0</v>
      </c>
    </row>
    <row r="8043" spans="1:8">
      <c r="A8043" t="s">
        <v>1700</v>
      </c>
      <c r="B8043" t="s">
        <v>380</v>
      </c>
      <c r="C8043" t="s">
        <v>212</v>
      </c>
      <c r="D8043">
        <v>0</v>
      </c>
      <c r="E8043">
        <v>0</v>
      </c>
      <c r="F8043">
        <v>0</v>
      </c>
      <c r="G8043">
        <v>0</v>
      </c>
      <c r="H8043">
        <v>0</v>
      </c>
    </row>
    <row r="8044" spans="1:8">
      <c r="A8044" t="s">
        <v>1700</v>
      </c>
      <c r="B8044" t="s">
        <v>380</v>
      </c>
      <c r="C8044" t="s">
        <v>213</v>
      </c>
      <c r="D8044">
        <v>0</v>
      </c>
      <c r="E8044">
        <v>0</v>
      </c>
      <c r="F8044">
        <v>0</v>
      </c>
      <c r="G8044">
        <v>0</v>
      </c>
      <c r="H8044">
        <v>0</v>
      </c>
    </row>
    <row r="8045" spans="1:8">
      <c r="A8045" t="s">
        <v>1700</v>
      </c>
      <c r="B8045" t="s">
        <v>380</v>
      </c>
      <c r="C8045" t="s">
        <v>214</v>
      </c>
      <c r="D8045">
        <v>0</v>
      </c>
      <c r="E8045">
        <v>0</v>
      </c>
      <c r="F8045">
        <v>0</v>
      </c>
      <c r="G8045">
        <v>0</v>
      </c>
      <c r="H8045">
        <v>0</v>
      </c>
    </row>
    <row r="8046" spans="1:8">
      <c r="A8046" t="s">
        <v>1700</v>
      </c>
      <c r="B8046" t="s">
        <v>380</v>
      </c>
      <c r="C8046" t="s">
        <v>215</v>
      </c>
      <c r="D8046">
        <v>84560</v>
      </c>
      <c r="E8046">
        <v>81906</v>
      </c>
      <c r="F8046">
        <v>79406</v>
      </c>
      <c r="G8046">
        <v>48910</v>
      </c>
      <c r="H8046">
        <v>65340</v>
      </c>
    </row>
    <row r="8047" spans="1:8">
      <c r="A8047" t="s">
        <v>1700</v>
      </c>
      <c r="B8047" t="s">
        <v>380</v>
      </c>
      <c r="C8047" t="s">
        <v>216</v>
      </c>
      <c r="D8047">
        <v>84560</v>
      </c>
      <c r="E8047">
        <v>81906</v>
      </c>
      <c r="F8047">
        <v>79406</v>
      </c>
      <c r="G8047">
        <v>48910</v>
      </c>
      <c r="H8047">
        <v>65340</v>
      </c>
    </row>
    <row r="8048" spans="1:8">
      <c r="A8048" t="s">
        <v>1700</v>
      </c>
      <c r="B8048" t="s">
        <v>380</v>
      </c>
      <c r="C8048" t="s">
        <v>217</v>
      </c>
      <c r="D8048">
        <v>84560</v>
      </c>
      <c r="E8048">
        <v>81906</v>
      </c>
      <c r="F8048">
        <v>79406</v>
      </c>
      <c r="G8048">
        <v>48910</v>
      </c>
      <c r="H8048">
        <v>65340</v>
      </c>
    </row>
    <row r="8049" spans="1:8">
      <c r="A8049" t="s">
        <v>1700</v>
      </c>
      <c r="B8049" t="s">
        <v>380</v>
      </c>
      <c r="C8049" t="s">
        <v>218</v>
      </c>
      <c r="D8049">
        <v>3</v>
      </c>
      <c r="E8049">
        <v>3</v>
      </c>
      <c r="F8049">
        <v>12</v>
      </c>
      <c r="G8049">
        <v>0</v>
      </c>
      <c r="H8049">
        <v>5</v>
      </c>
    </row>
    <row r="8050" spans="1:8">
      <c r="A8050" t="s">
        <v>1700</v>
      </c>
      <c r="B8050" t="s">
        <v>380</v>
      </c>
      <c r="C8050" t="s">
        <v>219</v>
      </c>
      <c r="D8050">
        <v>1</v>
      </c>
      <c r="E8050">
        <v>0</v>
      </c>
      <c r="F8050">
        <v>0</v>
      </c>
      <c r="G8050">
        <v>0</v>
      </c>
      <c r="H8050">
        <v>0</v>
      </c>
    </row>
    <row r="8051" spans="1:8">
      <c r="A8051" t="s">
        <v>1700</v>
      </c>
      <c r="B8051" t="s">
        <v>380</v>
      </c>
      <c r="C8051" t="s">
        <v>220</v>
      </c>
      <c r="D8051">
        <v>2</v>
      </c>
      <c r="E8051">
        <v>4</v>
      </c>
      <c r="F8051">
        <v>4</v>
      </c>
      <c r="G8051">
        <v>4</v>
      </c>
      <c r="H8051">
        <v>3</v>
      </c>
    </row>
    <row r="8052" spans="1:8">
      <c r="A8052" t="s">
        <v>1700</v>
      </c>
      <c r="B8052" t="s">
        <v>380</v>
      </c>
      <c r="C8052" t="s">
        <v>221</v>
      </c>
      <c r="D8052">
        <v>6</v>
      </c>
      <c r="E8052">
        <v>7</v>
      </c>
      <c r="F8052">
        <v>16</v>
      </c>
      <c r="G8052">
        <v>5</v>
      </c>
      <c r="H8052">
        <v>7</v>
      </c>
    </row>
    <row r="8053" spans="1:8">
      <c r="A8053" t="s">
        <v>1700</v>
      </c>
      <c r="B8053" t="s">
        <v>380</v>
      </c>
      <c r="C8053" t="s">
        <v>222</v>
      </c>
      <c r="D8053">
        <v>6</v>
      </c>
      <c r="E8053">
        <v>7</v>
      </c>
      <c r="F8053">
        <v>16</v>
      </c>
      <c r="G8053">
        <v>5</v>
      </c>
      <c r="H8053">
        <v>7</v>
      </c>
    </row>
    <row r="8054" spans="1:8">
      <c r="A8054" t="s">
        <v>1700</v>
      </c>
      <c r="B8054" t="s">
        <v>380</v>
      </c>
      <c r="C8054" t="s">
        <v>223</v>
      </c>
      <c r="D8054">
        <v>47</v>
      </c>
      <c r="E8054">
        <v>46</v>
      </c>
      <c r="F8054">
        <v>44</v>
      </c>
      <c r="G8054">
        <v>21</v>
      </c>
      <c r="H8054">
        <v>29</v>
      </c>
    </row>
    <row r="8055" spans="1:8">
      <c r="A8055" t="s">
        <v>1700</v>
      </c>
      <c r="B8055" t="s">
        <v>380</v>
      </c>
      <c r="C8055" t="s">
        <v>224</v>
      </c>
      <c r="D8055">
        <v>59984</v>
      </c>
      <c r="E8055">
        <v>66065</v>
      </c>
      <c r="F8055">
        <v>63580</v>
      </c>
      <c r="G8055">
        <v>63991</v>
      </c>
      <c r="H8055">
        <v>66072</v>
      </c>
    </row>
    <row r="8056" spans="1:8">
      <c r="A8056" t="s">
        <v>1700</v>
      </c>
      <c r="B8056" t="s">
        <v>380</v>
      </c>
      <c r="C8056" t="s">
        <v>225</v>
      </c>
      <c r="D8056">
        <v>67894</v>
      </c>
      <c r="E8056">
        <v>66470</v>
      </c>
      <c r="F8056">
        <v>67632</v>
      </c>
      <c r="G8056">
        <v>63676</v>
      </c>
      <c r="H8056">
        <v>66425</v>
      </c>
    </row>
    <row r="8057" spans="1:8">
      <c r="A8057" t="s">
        <v>1700</v>
      </c>
      <c r="B8057" t="s">
        <v>380</v>
      </c>
      <c r="C8057" t="s">
        <v>226</v>
      </c>
      <c r="D8057">
        <v>69767</v>
      </c>
      <c r="E8057">
        <v>73290</v>
      </c>
      <c r="F8057">
        <v>70038</v>
      </c>
      <c r="G8057">
        <v>76475</v>
      </c>
      <c r="H8057">
        <v>77249</v>
      </c>
    </row>
    <row r="8058" spans="1:8">
      <c r="A8058" t="s">
        <v>1700</v>
      </c>
      <c r="B8058" t="s">
        <v>380</v>
      </c>
      <c r="C8058" t="s">
        <v>227</v>
      </c>
      <c r="D8058">
        <v>197691</v>
      </c>
      <c r="E8058">
        <v>205871</v>
      </c>
      <c r="F8058">
        <v>201294</v>
      </c>
      <c r="G8058">
        <v>204163</v>
      </c>
      <c r="H8058">
        <v>209775</v>
      </c>
    </row>
    <row r="8059" spans="1:8">
      <c r="A8059" t="s">
        <v>1700</v>
      </c>
      <c r="B8059" t="s">
        <v>380</v>
      </c>
      <c r="C8059" t="s">
        <v>228</v>
      </c>
      <c r="D8059">
        <v>197691</v>
      </c>
      <c r="E8059">
        <v>205871</v>
      </c>
      <c r="F8059">
        <v>201294</v>
      </c>
      <c r="G8059">
        <v>204163</v>
      </c>
      <c r="H8059">
        <v>209775</v>
      </c>
    </row>
    <row r="8060" spans="1:8">
      <c r="A8060" t="s">
        <v>1700</v>
      </c>
      <c r="B8060" t="s">
        <v>380</v>
      </c>
      <c r="C8060" t="s">
        <v>229</v>
      </c>
      <c r="D8060">
        <v>1113</v>
      </c>
      <c r="E8060">
        <v>1063</v>
      </c>
      <c r="F8060">
        <v>1042</v>
      </c>
      <c r="G8060">
        <v>925</v>
      </c>
      <c r="H8060">
        <v>972</v>
      </c>
    </row>
    <row r="8061" spans="1:8">
      <c r="A8061" t="s">
        <v>1700</v>
      </c>
      <c r="B8061" t="s">
        <v>380</v>
      </c>
      <c r="C8061" t="s">
        <v>230</v>
      </c>
      <c r="D8061">
        <v>936</v>
      </c>
      <c r="E8061">
        <v>946</v>
      </c>
      <c r="F8061">
        <v>908</v>
      </c>
      <c r="G8061">
        <v>932</v>
      </c>
      <c r="H8061">
        <v>1127</v>
      </c>
    </row>
    <row r="8062" spans="1:8">
      <c r="A8062" t="s">
        <v>1700</v>
      </c>
      <c r="B8062" t="s">
        <v>380</v>
      </c>
      <c r="C8062" t="s">
        <v>231</v>
      </c>
      <c r="D8062">
        <v>2049</v>
      </c>
      <c r="E8062">
        <v>2008</v>
      </c>
      <c r="F8062">
        <v>1950</v>
      </c>
      <c r="G8062">
        <v>1857</v>
      </c>
      <c r="H8062">
        <v>2099</v>
      </c>
    </row>
    <row r="8063" spans="1:8">
      <c r="A8063" t="s">
        <v>1700</v>
      </c>
      <c r="B8063" t="s">
        <v>380</v>
      </c>
      <c r="C8063" t="s">
        <v>232</v>
      </c>
      <c r="D8063">
        <v>2049</v>
      </c>
      <c r="E8063">
        <v>2008</v>
      </c>
      <c r="F8063">
        <v>1950</v>
      </c>
      <c r="G8063">
        <v>1857</v>
      </c>
      <c r="H8063">
        <v>2099</v>
      </c>
    </row>
    <row r="8064" spans="1:8">
      <c r="A8064" t="s">
        <v>1700</v>
      </c>
      <c r="B8064" t="s">
        <v>380</v>
      </c>
      <c r="C8064" t="s">
        <v>233</v>
      </c>
      <c r="D8064">
        <v>0</v>
      </c>
      <c r="E8064">
        <v>0</v>
      </c>
      <c r="F8064">
        <v>0</v>
      </c>
      <c r="G8064">
        <v>0</v>
      </c>
      <c r="H8064">
        <v>0</v>
      </c>
    </row>
    <row r="8065" spans="1:8">
      <c r="A8065" t="s">
        <v>1700</v>
      </c>
      <c r="B8065" t="s">
        <v>380</v>
      </c>
      <c r="C8065" t="s">
        <v>234</v>
      </c>
      <c r="D8065">
        <v>138715</v>
      </c>
      <c r="E8065">
        <v>141955</v>
      </c>
      <c r="F8065">
        <v>141010</v>
      </c>
      <c r="G8065">
        <v>120010</v>
      </c>
      <c r="H8065">
        <v>135545</v>
      </c>
    </row>
    <row r="8066" spans="1:8">
      <c r="A8066" t="s">
        <v>1700</v>
      </c>
      <c r="B8066" t="s">
        <v>380</v>
      </c>
      <c r="C8066" t="s">
        <v>235</v>
      </c>
      <c r="D8066">
        <v>4289</v>
      </c>
      <c r="E8066">
        <v>4360</v>
      </c>
      <c r="F8066">
        <v>4391</v>
      </c>
      <c r="G8066">
        <v>4423</v>
      </c>
      <c r="H8066">
        <v>4464</v>
      </c>
    </row>
    <row r="8067" spans="1:8">
      <c r="A8067" t="s">
        <v>1700</v>
      </c>
      <c r="B8067" t="s">
        <v>380</v>
      </c>
      <c r="C8067" t="s">
        <v>236</v>
      </c>
      <c r="D8067">
        <v>2266</v>
      </c>
      <c r="E8067">
        <v>2355</v>
      </c>
      <c r="F8067">
        <v>2377</v>
      </c>
      <c r="G8067">
        <v>2400</v>
      </c>
      <c r="H8067">
        <v>2264</v>
      </c>
    </row>
    <row r="8068" spans="1:8">
      <c r="A8068" t="s">
        <v>1700</v>
      </c>
      <c r="B8068" t="s">
        <v>380</v>
      </c>
      <c r="C8068" t="s">
        <v>237</v>
      </c>
      <c r="D8068">
        <v>145269</v>
      </c>
      <c r="E8068">
        <v>148670</v>
      </c>
      <c r="F8068">
        <v>147778</v>
      </c>
      <c r="G8068">
        <v>126833</v>
      </c>
      <c r="H8068">
        <v>142273</v>
      </c>
    </row>
    <row r="8069" spans="1:8">
      <c r="A8069" t="s">
        <v>1700</v>
      </c>
      <c r="B8069" t="s">
        <v>380</v>
      </c>
      <c r="C8069" t="s">
        <v>238</v>
      </c>
      <c r="D8069">
        <v>145269</v>
      </c>
      <c r="E8069">
        <v>148670</v>
      </c>
      <c r="F8069">
        <v>147778</v>
      </c>
      <c r="G8069">
        <v>126833</v>
      </c>
      <c r="H8069">
        <v>142273</v>
      </c>
    </row>
    <row r="8070" spans="1:8">
      <c r="A8070" t="s">
        <v>1700</v>
      </c>
      <c r="B8070" t="s">
        <v>380</v>
      </c>
      <c r="C8070" t="s">
        <v>239</v>
      </c>
      <c r="D8070">
        <v>134866</v>
      </c>
      <c r="E8070">
        <v>138088</v>
      </c>
      <c r="F8070">
        <v>137076</v>
      </c>
      <c r="G8070">
        <v>117576</v>
      </c>
      <c r="H8070">
        <v>131810</v>
      </c>
    </row>
    <row r="8071" spans="1:8">
      <c r="A8071" t="s">
        <v>1700</v>
      </c>
      <c r="B8071" t="s">
        <v>380</v>
      </c>
      <c r="C8071" t="s">
        <v>240</v>
      </c>
      <c r="D8071">
        <v>0</v>
      </c>
      <c r="E8071">
        <v>0</v>
      </c>
      <c r="F8071">
        <v>0</v>
      </c>
      <c r="G8071">
        <v>0</v>
      </c>
      <c r="H8071">
        <v>0</v>
      </c>
    </row>
    <row r="8072" spans="1:8">
      <c r="A8072" t="s">
        <v>1700</v>
      </c>
      <c r="B8072" t="s">
        <v>380</v>
      </c>
      <c r="C8072" t="s">
        <v>241</v>
      </c>
      <c r="D8072">
        <v>0</v>
      </c>
      <c r="E8072">
        <v>0</v>
      </c>
      <c r="F8072">
        <v>0</v>
      </c>
      <c r="G8072">
        <v>0</v>
      </c>
      <c r="H8072">
        <v>0</v>
      </c>
    </row>
    <row r="8073" spans="1:8">
      <c r="A8073" t="s">
        <v>1700</v>
      </c>
      <c r="B8073" t="s">
        <v>380</v>
      </c>
      <c r="C8073" t="s">
        <v>242</v>
      </c>
      <c r="D8073">
        <v>5120</v>
      </c>
      <c r="E8073">
        <v>5366</v>
      </c>
      <c r="F8073">
        <v>5805</v>
      </c>
      <c r="G8073">
        <v>5219</v>
      </c>
      <c r="H8073">
        <v>4778</v>
      </c>
    </row>
    <row r="8074" spans="1:8">
      <c r="A8074" t="s">
        <v>1700</v>
      </c>
      <c r="B8074" t="s">
        <v>380</v>
      </c>
      <c r="C8074" t="s">
        <v>243</v>
      </c>
      <c r="D8074">
        <v>33477</v>
      </c>
      <c r="E8074">
        <v>33960</v>
      </c>
      <c r="F8074">
        <v>36642</v>
      </c>
      <c r="G8074">
        <v>26795</v>
      </c>
      <c r="H8074">
        <v>31848</v>
      </c>
    </row>
    <row r="8075" spans="1:8">
      <c r="A8075" t="s">
        <v>1700</v>
      </c>
      <c r="B8075" t="s">
        <v>380</v>
      </c>
      <c r="C8075" t="s">
        <v>244</v>
      </c>
      <c r="D8075">
        <v>204142</v>
      </c>
      <c r="E8075">
        <v>207309</v>
      </c>
      <c r="F8075">
        <v>201667</v>
      </c>
      <c r="G8075">
        <v>210995</v>
      </c>
      <c r="H8075">
        <v>203924</v>
      </c>
    </row>
    <row r="8076" spans="1:8">
      <c r="A8076" t="s">
        <v>1700</v>
      </c>
      <c r="B8076" t="s">
        <v>380</v>
      </c>
      <c r="C8076" t="s">
        <v>1710</v>
      </c>
      <c r="D8076">
        <v>7045</v>
      </c>
      <c r="E8076">
        <v>7075</v>
      </c>
      <c r="F8076">
        <v>7075</v>
      </c>
      <c r="G8076">
        <v>7075</v>
      </c>
      <c r="H8076">
        <v>7075</v>
      </c>
    </row>
    <row r="8077" spans="1:8">
      <c r="A8077" t="s">
        <v>1700</v>
      </c>
      <c r="B8077" t="s">
        <v>380</v>
      </c>
      <c r="C8077" t="s">
        <v>245</v>
      </c>
      <c r="D8077">
        <v>20036</v>
      </c>
      <c r="E8077">
        <v>20887</v>
      </c>
      <c r="F8077">
        <v>21540</v>
      </c>
      <c r="G8077">
        <v>19991</v>
      </c>
      <c r="H8077">
        <v>18196</v>
      </c>
    </row>
    <row r="8078" spans="1:8">
      <c r="A8078" t="s">
        <v>1700</v>
      </c>
      <c r="B8078" t="s">
        <v>380</v>
      </c>
      <c r="C8078" t="s">
        <v>246</v>
      </c>
      <c r="D8078">
        <v>42534</v>
      </c>
      <c r="E8078">
        <v>43354</v>
      </c>
      <c r="F8078">
        <v>49909</v>
      </c>
      <c r="G8078">
        <v>47715</v>
      </c>
      <c r="H8078">
        <v>46467</v>
      </c>
    </row>
    <row r="8079" spans="1:8">
      <c r="A8079" t="s">
        <v>1700</v>
      </c>
      <c r="B8079" t="s">
        <v>380</v>
      </c>
      <c r="C8079" t="s">
        <v>247</v>
      </c>
      <c r="D8079">
        <v>305309</v>
      </c>
      <c r="E8079">
        <v>310875</v>
      </c>
      <c r="F8079">
        <v>315564</v>
      </c>
      <c r="G8079">
        <v>310715</v>
      </c>
      <c r="H8079">
        <v>305212</v>
      </c>
    </row>
    <row r="8080" spans="1:8">
      <c r="A8080" t="s">
        <v>1700</v>
      </c>
      <c r="B8080" t="s">
        <v>380</v>
      </c>
      <c r="C8080" t="s">
        <v>248</v>
      </c>
      <c r="D8080">
        <v>102.7</v>
      </c>
      <c r="E8080">
        <v>102.6</v>
      </c>
      <c r="F8080">
        <v>102.1</v>
      </c>
      <c r="G8080">
        <v>99.7</v>
      </c>
      <c r="H8080">
        <v>97</v>
      </c>
    </row>
    <row r="8081" spans="1:8">
      <c r="A8081" t="s">
        <v>1700</v>
      </c>
      <c r="B8081" t="s">
        <v>380</v>
      </c>
      <c r="C8081" t="s">
        <v>249</v>
      </c>
      <c r="D8081">
        <v>101167</v>
      </c>
      <c r="E8081">
        <v>103566</v>
      </c>
      <c r="F8081">
        <v>113896</v>
      </c>
      <c r="G8081">
        <v>99720</v>
      </c>
      <c r="H8081">
        <v>101288</v>
      </c>
    </row>
    <row r="8082" spans="1:8">
      <c r="A8082" t="s">
        <v>1700</v>
      </c>
      <c r="B8082" t="s">
        <v>380</v>
      </c>
      <c r="C8082" t="s">
        <v>250</v>
      </c>
      <c r="D8082">
        <v>305309</v>
      </c>
      <c r="E8082">
        <v>310875</v>
      </c>
      <c r="F8082">
        <v>315564</v>
      </c>
      <c r="G8082">
        <v>310715</v>
      </c>
      <c r="H8082">
        <v>305212</v>
      </c>
    </row>
    <row r="8083" spans="1:8">
      <c r="A8083" t="s">
        <v>1700</v>
      </c>
      <c r="B8083" t="s">
        <v>380</v>
      </c>
      <c r="C8083" t="s">
        <v>251</v>
      </c>
      <c r="D8083">
        <v>0</v>
      </c>
      <c r="E8083">
        <v>0</v>
      </c>
      <c r="F8083">
        <v>0</v>
      </c>
      <c r="G8083">
        <v>0</v>
      </c>
      <c r="H8083">
        <v>0</v>
      </c>
    </row>
    <row r="8084" spans="1:8">
      <c r="A8084" t="s">
        <v>1700</v>
      </c>
      <c r="B8084" t="s">
        <v>380</v>
      </c>
      <c r="C8084" t="s">
        <v>252</v>
      </c>
      <c r="D8084">
        <v>0</v>
      </c>
      <c r="E8084">
        <v>0</v>
      </c>
      <c r="F8084">
        <v>0</v>
      </c>
      <c r="G8084">
        <v>0</v>
      </c>
      <c r="H8084">
        <v>0</v>
      </c>
    </row>
    <row r="8085" spans="1:8">
      <c r="A8085" t="s">
        <v>1700</v>
      </c>
      <c r="B8085" t="s">
        <v>380</v>
      </c>
      <c r="C8085" t="s">
        <v>1711</v>
      </c>
      <c r="D8085">
        <v>0</v>
      </c>
      <c r="E8085">
        <v>0</v>
      </c>
      <c r="F8085">
        <v>0</v>
      </c>
      <c r="G8085">
        <v>0</v>
      </c>
      <c r="H8085">
        <v>0</v>
      </c>
    </row>
    <row r="8086" spans="1:8">
      <c r="A8086" t="s">
        <v>1700</v>
      </c>
      <c r="B8086" t="s">
        <v>380</v>
      </c>
      <c r="C8086" t="s">
        <v>253</v>
      </c>
      <c r="D8086">
        <v>0</v>
      </c>
      <c r="E8086">
        <v>0</v>
      </c>
      <c r="F8086">
        <v>0</v>
      </c>
      <c r="G8086">
        <v>0</v>
      </c>
      <c r="H8086">
        <v>0</v>
      </c>
    </row>
    <row r="8087" spans="1:8">
      <c r="A8087" t="s">
        <v>1700</v>
      </c>
      <c r="B8087" t="s">
        <v>380</v>
      </c>
      <c r="C8087" t="s">
        <v>1712</v>
      </c>
      <c r="D8087">
        <v>0</v>
      </c>
      <c r="E8087">
        <v>0</v>
      </c>
      <c r="F8087">
        <v>0</v>
      </c>
      <c r="G8087">
        <v>0</v>
      </c>
      <c r="H8087">
        <v>0</v>
      </c>
    </row>
    <row r="8088" spans="1:8">
      <c r="A8088" t="s">
        <v>1700</v>
      </c>
      <c r="B8088" t="s">
        <v>380</v>
      </c>
      <c r="C8088" t="s">
        <v>1713</v>
      </c>
      <c r="D8088">
        <v>1384</v>
      </c>
      <c r="E8088">
        <v>1281</v>
      </c>
      <c r="F8088">
        <v>1326</v>
      </c>
      <c r="G8088">
        <v>1217</v>
      </c>
      <c r="H8088">
        <v>1151</v>
      </c>
    </row>
    <row r="8089" spans="1:8">
      <c r="A8089" t="s">
        <v>1700</v>
      </c>
      <c r="B8089" t="s">
        <v>380</v>
      </c>
      <c r="C8089" t="s">
        <v>1714</v>
      </c>
      <c r="D8089">
        <v>0</v>
      </c>
      <c r="E8089">
        <v>0</v>
      </c>
      <c r="F8089">
        <v>0</v>
      </c>
      <c r="G8089">
        <v>0</v>
      </c>
      <c r="H8089">
        <v>612</v>
      </c>
    </row>
    <row r="8090" spans="1:8">
      <c r="A8090" t="s">
        <v>1700</v>
      </c>
      <c r="B8090" t="s">
        <v>380</v>
      </c>
      <c r="C8090" t="s">
        <v>254</v>
      </c>
      <c r="D8090">
        <v>1384</v>
      </c>
      <c r="E8090">
        <v>1281</v>
      </c>
      <c r="F8090">
        <v>1326</v>
      </c>
      <c r="G8090">
        <v>1217</v>
      </c>
      <c r="H8090">
        <v>1151</v>
      </c>
    </row>
    <row r="8091" spans="1:8">
      <c r="A8091" t="s">
        <v>1700</v>
      </c>
      <c r="B8091" t="s">
        <v>380</v>
      </c>
      <c r="C8091" t="s">
        <v>255</v>
      </c>
      <c r="D8091">
        <v>1384</v>
      </c>
      <c r="E8091">
        <v>1281</v>
      </c>
      <c r="F8091">
        <v>1326</v>
      </c>
      <c r="G8091">
        <v>1217</v>
      </c>
      <c r="H8091">
        <v>1763</v>
      </c>
    </row>
    <row r="8092" spans="1:8">
      <c r="A8092" t="s">
        <v>1700</v>
      </c>
      <c r="B8092" t="s">
        <v>380</v>
      </c>
      <c r="C8092" t="s">
        <v>256</v>
      </c>
      <c r="D8092">
        <v>1384</v>
      </c>
      <c r="E8092">
        <v>1281</v>
      </c>
      <c r="F8092">
        <v>1326</v>
      </c>
      <c r="G8092">
        <v>1217</v>
      </c>
      <c r="H8092">
        <v>1763</v>
      </c>
    </row>
    <row r="8093" spans="1:8">
      <c r="A8093" t="s">
        <v>1700</v>
      </c>
      <c r="B8093" t="s">
        <v>380</v>
      </c>
      <c r="C8093" t="s">
        <v>1715</v>
      </c>
      <c r="D8093">
        <v>7</v>
      </c>
      <c r="E8093">
        <v>7</v>
      </c>
      <c r="F8093">
        <v>7</v>
      </c>
      <c r="G8093">
        <v>7</v>
      </c>
      <c r="H8093">
        <v>7</v>
      </c>
    </row>
    <row r="8094" spans="1:8">
      <c r="A8094" t="s">
        <v>1700</v>
      </c>
      <c r="B8094" t="s">
        <v>380</v>
      </c>
      <c r="C8094" t="s">
        <v>257</v>
      </c>
      <c r="D8094">
        <v>10754</v>
      </c>
      <c r="E8094">
        <v>10071</v>
      </c>
      <c r="F8094">
        <v>9432</v>
      </c>
      <c r="G8094">
        <v>9703</v>
      </c>
      <c r="H8094">
        <v>10282</v>
      </c>
    </row>
    <row r="8095" spans="1:8">
      <c r="A8095" t="s">
        <v>1700</v>
      </c>
      <c r="B8095" t="s">
        <v>380</v>
      </c>
      <c r="C8095" t="s">
        <v>258</v>
      </c>
      <c r="D8095">
        <v>12060</v>
      </c>
      <c r="E8095">
        <v>11361</v>
      </c>
      <c r="F8095">
        <v>10723</v>
      </c>
      <c r="G8095">
        <v>10849</v>
      </c>
      <c r="H8095">
        <v>12099</v>
      </c>
    </row>
    <row r="8096" spans="1:8">
      <c r="A8096" t="s">
        <v>1700</v>
      </c>
      <c r="B8096" t="s">
        <v>380</v>
      </c>
      <c r="C8096" t="s">
        <v>259</v>
      </c>
      <c r="D8096">
        <v>12060</v>
      </c>
      <c r="E8096">
        <v>11361</v>
      </c>
      <c r="F8096">
        <v>10723</v>
      </c>
      <c r="G8096">
        <v>10849</v>
      </c>
      <c r="H8096">
        <v>12099</v>
      </c>
    </row>
    <row r="8097" spans="1:8">
      <c r="A8097" t="s">
        <v>1700</v>
      </c>
      <c r="B8097" t="s">
        <v>380</v>
      </c>
      <c r="C8097" t="s">
        <v>260</v>
      </c>
      <c r="D8097">
        <v>272823</v>
      </c>
      <c r="E8097">
        <v>273122</v>
      </c>
      <c r="F8097">
        <v>272888</v>
      </c>
      <c r="G8097">
        <v>221100</v>
      </c>
      <c r="H8097">
        <v>254982</v>
      </c>
    </row>
    <row r="8098" spans="1:8">
      <c r="A8098" t="s">
        <v>1700</v>
      </c>
      <c r="B8098" t="s">
        <v>380</v>
      </c>
      <c r="C8098" t="s">
        <v>261</v>
      </c>
      <c r="D8098">
        <v>8225</v>
      </c>
      <c r="E8098">
        <v>8575</v>
      </c>
      <c r="F8098">
        <v>8432</v>
      </c>
      <c r="G8098">
        <v>7941</v>
      </c>
      <c r="H8098">
        <v>8492</v>
      </c>
    </row>
    <row r="8099" spans="1:8">
      <c r="A8099" t="s">
        <v>1700</v>
      </c>
      <c r="B8099" t="s">
        <v>380</v>
      </c>
      <c r="C8099" t="s">
        <v>262</v>
      </c>
      <c r="D8099">
        <v>108</v>
      </c>
      <c r="E8099">
        <v>123</v>
      </c>
      <c r="F8099">
        <v>142</v>
      </c>
      <c r="G8099">
        <v>75</v>
      </c>
      <c r="H8099">
        <v>92</v>
      </c>
    </row>
    <row r="8100" spans="1:8">
      <c r="A8100" t="s">
        <v>1700</v>
      </c>
      <c r="B8100" t="s">
        <v>380</v>
      </c>
      <c r="C8100" t="s">
        <v>1716</v>
      </c>
      <c r="D8100">
        <v>6</v>
      </c>
      <c r="E8100">
        <v>6</v>
      </c>
      <c r="F8100">
        <v>6</v>
      </c>
      <c r="G8100">
        <v>6</v>
      </c>
      <c r="H8100">
        <v>6</v>
      </c>
    </row>
    <row r="8101" spans="1:8">
      <c r="A8101" t="s">
        <v>1700</v>
      </c>
      <c r="B8101" t="s">
        <v>380</v>
      </c>
      <c r="C8101" t="s">
        <v>263</v>
      </c>
      <c r="D8101">
        <v>35427</v>
      </c>
      <c r="E8101">
        <v>36827</v>
      </c>
      <c r="F8101">
        <v>35350</v>
      </c>
      <c r="G8101">
        <v>24846</v>
      </c>
      <c r="H8101">
        <v>30775</v>
      </c>
    </row>
    <row r="8102" spans="1:8">
      <c r="A8102" t="s">
        <v>1700</v>
      </c>
      <c r="B8102" t="s">
        <v>380</v>
      </c>
      <c r="C8102" t="s">
        <v>264</v>
      </c>
      <c r="D8102">
        <v>2442</v>
      </c>
      <c r="E8102">
        <v>2084</v>
      </c>
      <c r="F8102">
        <v>2276</v>
      </c>
      <c r="G8102">
        <v>2601</v>
      </c>
      <c r="H8102">
        <v>2535</v>
      </c>
    </row>
    <row r="8103" spans="1:8">
      <c r="A8103" t="s">
        <v>1700</v>
      </c>
      <c r="B8103" t="s">
        <v>380</v>
      </c>
      <c r="C8103" t="s">
        <v>265</v>
      </c>
      <c r="D8103">
        <v>319026</v>
      </c>
      <c r="E8103">
        <v>320732</v>
      </c>
      <c r="F8103">
        <v>319088</v>
      </c>
      <c r="G8103">
        <v>256563</v>
      </c>
      <c r="H8103">
        <v>296875</v>
      </c>
    </row>
    <row r="8104" spans="1:8">
      <c r="A8104" t="s">
        <v>1700</v>
      </c>
      <c r="B8104" t="s">
        <v>380</v>
      </c>
      <c r="C8104" t="s">
        <v>266</v>
      </c>
      <c r="D8104">
        <v>107.3</v>
      </c>
      <c r="E8104">
        <v>105.8</v>
      </c>
      <c r="F8104">
        <v>103.2</v>
      </c>
      <c r="G8104">
        <v>82.3</v>
      </c>
      <c r="H8104">
        <v>94.4</v>
      </c>
    </row>
    <row r="8105" spans="1:8">
      <c r="A8105" t="s">
        <v>1700</v>
      </c>
      <c r="B8105" t="s">
        <v>380</v>
      </c>
      <c r="C8105" t="s">
        <v>267</v>
      </c>
      <c r="D8105">
        <v>318918</v>
      </c>
      <c r="E8105">
        <v>320609</v>
      </c>
      <c r="F8105">
        <v>318946</v>
      </c>
      <c r="G8105">
        <v>256488</v>
      </c>
      <c r="H8105">
        <v>296784</v>
      </c>
    </row>
    <row r="8106" spans="1:8">
      <c r="A8106" t="s">
        <v>1700</v>
      </c>
      <c r="B8106" t="s">
        <v>380</v>
      </c>
      <c r="C8106" t="s">
        <v>268</v>
      </c>
      <c r="D8106">
        <v>0</v>
      </c>
      <c r="E8106">
        <v>0</v>
      </c>
      <c r="F8106">
        <v>0</v>
      </c>
      <c r="G8106">
        <v>0</v>
      </c>
      <c r="H8106">
        <v>0</v>
      </c>
    </row>
    <row r="8107" spans="1:8">
      <c r="A8107" t="s">
        <v>1700</v>
      </c>
      <c r="B8107" t="s">
        <v>380</v>
      </c>
      <c r="C8107" t="s">
        <v>269</v>
      </c>
      <c r="D8107">
        <v>0</v>
      </c>
      <c r="E8107">
        <v>0</v>
      </c>
      <c r="F8107">
        <v>0</v>
      </c>
      <c r="G8107">
        <v>0</v>
      </c>
      <c r="H8107">
        <v>0</v>
      </c>
    </row>
    <row r="8108" spans="1:8">
      <c r="A8108" t="s">
        <v>1700</v>
      </c>
      <c r="B8108" t="s">
        <v>380</v>
      </c>
      <c r="C8108" t="s">
        <v>270</v>
      </c>
      <c r="D8108">
        <v>0</v>
      </c>
      <c r="E8108">
        <v>0</v>
      </c>
      <c r="F8108">
        <v>0</v>
      </c>
      <c r="G8108">
        <v>0</v>
      </c>
      <c r="H8108">
        <v>0</v>
      </c>
    </row>
    <row r="8109" spans="1:8">
      <c r="A8109" t="s">
        <v>1700</v>
      </c>
      <c r="B8109" t="s">
        <v>380</v>
      </c>
      <c r="C8109" t="s">
        <v>271</v>
      </c>
      <c r="D8109">
        <v>0</v>
      </c>
      <c r="E8109">
        <v>0</v>
      </c>
      <c r="F8109">
        <v>0</v>
      </c>
      <c r="G8109">
        <v>0</v>
      </c>
      <c r="H8109">
        <v>0</v>
      </c>
    </row>
    <row r="8110" spans="1:8">
      <c r="A8110" t="s">
        <v>1700</v>
      </c>
      <c r="B8110" t="s">
        <v>380</v>
      </c>
      <c r="C8110" t="s">
        <v>272</v>
      </c>
      <c r="D8110">
        <v>0</v>
      </c>
      <c r="E8110">
        <v>0</v>
      </c>
      <c r="F8110">
        <v>0</v>
      </c>
      <c r="G8110">
        <v>0</v>
      </c>
      <c r="H8110">
        <v>0</v>
      </c>
    </row>
    <row r="8111" spans="1:8">
      <c r="A8111" t="s">
        <v>1700</v>
      </c>
      <c r="B8111" t="s">
        <v>380</v>
      </c>
      <c r="C8111" t="s">
        <v>273</v>
      </c>
      <c r="D8111">
        <v>0</v>
      </c>
      <c r="E8111">
        <v>0</v>
      </c>
      <c r="F8111">
        <v>0</v>
      </c>
      <c r="G8111">
        <v>0</v>
      </c>
      <c r="H8111">
        <v>0</v>
      </c>
    </row>
    <row r="8112" spans="1:8">
      <c r="A8112" t="s">
        <v>1700</v>
      </c>
      <c r="B8112" t="s">
        <v>380</v>
      </c>
      <c r="C8112" t="s">
        <v>274</v>
      </c>
      <c r="D8112">
        <v>306479</v>
      </c>
      <c r="E8112">
        <v>308260</v>
      </c>
      <c r="F8112">
        <v>306466</v>
      </c>
      <c r="G8112">
        <v>245204</v>
      </c>
      <c r="H8112">
        <v>284865</v>
      </c>
    </row>
    <row r="8113" spans="1:8">
      <c r="A8113" t="s">
        <v>1700</v>
      </c>
      <c r="B8113" t="s">
        <v>380</v>
      </c>
      <c r="C8113" t="s">
        <v>275</v>
      </c>
      <c r="D8113">
        <v>0</v>
      </c>
      <c r="E8113">
        <v>0</v>
      </c>
      <c r="F8113">
        <v>0</v>
      </c>
      <c r="G8113">
        <v>0</v>
      </c>
      <c r="H8113">
        <v>0</v>
      </c>
    </row>
    <row r="8114" spans="1:8">
      <c r="A8114" t="s">
        <v>1700</v>
      </c>
      <c r="B8114" t="s">
        <v>380</v>
      </c>
      <c r="C8114" t="s">
        <v>276</v>
      </c>
      <c r="D8114">
        <v>0</v>
      </c>
      <c r="E8114">
        <v>0</v>
      </c>
      <c r="F8114">
        <v>0</v>
      </c>
      <c r="G8114">
        <v>0</v>
      </c>
      <c r="H8114">
        <v>0</v>
      </c>
    </row>
    <row r="8115" spans="1:8">
      <c r="A8115" t="s">
        <v>1700</v>
      </c>
      <c r="B8115" t="s">
        <v>380</v>
      </c>
      <c r="C8115" t="s">
        <v>277</v>
      </c>
      <c r="D8115">
        <v>209</v>
      </c>
      <c r="E8115">
        <v>125</v>
      </c>
      <c r="F8115">
        <v>36</v>
      </c>
      <c r="G8115">
        <v>16</v>
      </c>
      <c r="H8115">
        <v>32</v>
      </c>
    </row>
    <row r="8116" spans="1:8">
      <c r="A8116" t="s">
        <v>1700</v>
      </c>
      <c r="B8116" t="s">
        <v>380</v>
      </c>
      <c r="C8116" t="s">
        <v>278</v>
      </c>
      <c r="D8116">
        <v>1169</v>
      </c>
      <c r="E8116">
        <v>1227</v>
      </c>
      <c r="F8116">
        <v>1459</v>
      </c>
      <c r="G8116">
        <v>1236</v>
      </c>
      <c r="H8116">
        <v>1861</v>
      </c>
    </row>
    <row r="8117" spans="1:8">
      <c r="A8117" t="s">
        <v>1700</v>
      </c>
      <c r="B8117" t="s">
        <v>380</v>
      </c>
      <c r="C8117" t="s">
        <v>279</v>
      </c>
      <c r="D8117">
        <v>975</v>
      </c>
      <c r="E8117">
        <v>1172</v>
      </c>
      <c r="F8117">
        <v>1347</v>
      </c>
      <c r="G8117">
        <v>1005</v>
      </c>
      <c r="H8117">
        <v>779</v>
      </c>
    </row>
    <row r="8118" spans="1:8">
      <c r="A8118" t="s">
        <v>1700</v>
      </c>
      <c r="B8118" t="s">
        <v>380</v>
      </c>
      <c r="C8118" t="s">
        <v>280</v>
      </c>
      <c r="D8118">
        <v>2199</v>
      </c>
      <c r="E8118">
        <v>1857</v>
      </c>
      <c r="F8118">
        <v>2006</v>
      </c>
      <c r="G8118">
        <v>2339</v>
      </c>
      <c r="H8118">
        <v>2259</v>
      </c>
    </row>
    <row r="8119" spans="1:8">
      <c r="A8119" t="s">
        <v>1700</v>
      </c>
      <c r="B8119" t="s">
        <v>380</v>
      </c>
      <c r="C8119" t="s">
        <v>281</v>
      </c>
      <c r="D8119">
        <v>4552</v>
      </c>
      <c r="E8119">
        <v>4382</v>
      </c>
      <c r="F8119">
        <v>4849</v>
      </c>
      <c r="G8119">
        <v>4596</v>
      </c>
      <c r="H8119">
        <v>4930</v>
      </c>
    </row>
    <row r="8120" spans="1:8">
      <c r="A8120" t="s">
        <v>1700</v>
      </c>
      <c r="B8120" t="s">
        <v>380</v>
      </c>
      <c r="C8120" t="s">
        <v>282</v>
      </c>
      <c r="D8120">
        <v>4552</v>
      </c>
      <c r="E8120">
        <v>4382</v>
      </c>
      <c r="F8120">
        <v>4849</v>
      </c>
      <c r="G8120">
        <v>4596</v>
      </c>
      <c r="H8120">
        <v>4930</v>
      </c>
    </row>
    <row r="8121" spans="1:8">
      <c r="A8121" t="s">
        <v>1700</v>
      </c>
      <c r="B8121" t="s">
        <v>380</v>
      </c>
      <c r="C8121" t="s">
        <v>283</v>
      </c>
      <c r="D8121">
        <v>0</v>
      </c>
      <c r="E8121">
        <v>0</v>
      </c>
      <c r="F8121">
        <v>0</v>
      </c>
      <c r="G8121">
        <v>0</v>
      </c>
      <c r="H8121">
        <v>0</v>
      </c>
    </row>
    <row r="8122" spans="1:8">
      <c r="A8122" t="s">
        <v>1700</v>
      </c>
      <c r="B8122" t="s">
        <v>380</v>
      </c>
      <c r="C8122" t="s">
        <v>284</v>
      </c>
      <c r="D8122">
        <v>0</v>
      </c>
      <c r="E8122">
        <v>0</v>
      </c>
      <c r="F8122">
        <v>0</v>
      </c>
      <c r="G8122">
        <v>0</v>
      </c>
      <c r="H8122">
        <v>0</v>
      </c>
    </row>
    <row r="8123" spans="1:8">
      <c r="A8123" t="s">
        <v>1700</v>
      </c>
      <c r="B8123" t="s">
        <v>380</v>
      </c>
      <c r="C8123" t="s">
        <v>1717</v>
      </c>
      <c r="D8123">
        <v>10997</v>
      </c>
      <c r="E8123">
        <v>11167</v>
      </c>
      <c r="F8123">
        <v>11275</v>
      </c>
      <c r="G8123">
        <v>9822</v>
      </c>
      <c r="H8123">
        <v>11031</v>
      </c>
    </row>
    <row r="8124" spans="1:8">
      <c r="A8124" t="s">
        <v>1700</v>
      </c>
      <c r="B8124" t="s">
        <v>380</v>
      </c>
      <c r="C8124" t="s">
        <v>1718</v>
      </c>
      <c r="D8124">
        <v>2968</v>
      </c>
      <c r="E8124">
        <v>3062</v>
      </c>
      <c r="F8124">
        <v>3050</v>
      </c>
      <c r="G8124">
        <v>3056</v>
      </c>
      <c r="H8124">
        <v>3011</v>
      </c>
    </row>
    <row r="8125" spans="1:8">
      <c r="A8125" t="s">
        <v>1700</v>
      </c>
      <c r="B8125" t="s">
        <v>380</v>
      </c>
      <c r="C8125" t="s">
        <v>1719</v>
      </c>
      <c r="D8125">
        <v>88709</v>
      </c>
      <c r="E8125">
        <v>94579</v>
      </c>
      <c r="F8125">
        <v>100788</v>
      </c>
      <c r="G8125">
        <v>101774</v>
      </c>
      <c r="H8125">
        <v>113302</v>
      </c>
    </row>
    <row r="8126" spans="1:8">
      <c r="A8126" t="s">
        <v>1700</v>
      </c>
      <c r="B8126" t="s">
        <v>380</v>
      </c>
      <c r="C8126" t="s">
        <v>1720</v>
      </c>
      <c r="D8126">
        <v>3573</v>
      </c>
      <c r="E8126">
        <v>3665</v>
      </c>
      <c r="F8126">
        <v>4110</v>
      </c>
      <c r="G8126">
        <v>4275</v>
      </c>
      <c r="H8126">
        <v>4910</v>
      </c>
    </row>
    <row r="8127" spans="1:8">
      <c r="A8127" t="s">
        <v>1700</v>
      </c>
      <c r="B8127" t="s">
        <v>380</v>
      </c>
      <c r="C8127" t="s">
        <v>1721</v>
      </c>
      <c r="D8127">
        <v>949</v>
      </c>
      <c r="E8127">
        <v>1016</v>
      </c>
      <c r="F8127">
        <v>1065</v>
      </c>
      <c r="G8127">
        <v>1081</v>
      </c>
      <c r="H8127">
        <v>1102</v>
      </c>
    </row>
    <row r="8128" spans="1:8">
      <c r="A8128" t="s">
        <v>1700</v>
      </c>
      <c r="B8128" t="s">
        <v>380</v>
      </c>
      <c r="C8128" t="s">
        <v>1722</v>
      </c>
      <c r="D8128">
        <v>5921</v>
      </c>
      <c r="E8128">
        <v>7410</v>
      </c>
      <c r="F8128">
        <v>8845</v>
      </c>
      <c r="G8128">
        <v>9782</v>
      </c>
      <c r="H8128">
        <v>11502</v>
      </c>
    </row>
    <row r="8129" spans="1:8">
      <c r="A8129" t="s">
        <v>1700</v>
      </c>
      <c r="B8129" t="s">
        <v>380</v>
      </c>
      <c r="C8129" t="s">
        <v>285</v>
      </c>
      <c r="D8129">
        <v>109544</v>
      </c>
      <c r="E8129">
        <v>117235</v>
      </c>
      <c r="F8129">
        <v>125022</v>
      </c>
      <c r="G8129">
        <v>125514</v>
      </c>
      <c r="H8129">
        <v>139948</v>
      </c>
    </row>
    <row r="8130" spans="1:8">
      <c r="A8130" t="s">
        <v>1700</v>
      </c>
      <c r="B8130" t="s">
        <v>380</v>
      </c>
      <c r="C8130" t="s">
        <v>286</v>
      </c>
      <c r="D8130">
        <v>0</v>
      </c>
      <c r="E8130">
        <v>0</v>
      </c>
      <c r="F8130">
        <v>0</v>
      </c>
      <c r="G8130">
        <v>0</v>
      </c>
      <c r="H8130">
        <v>0</v>
      </c>
    </row>
    <row r="8131" spans="1:8">
      <c r="A8131" t="s">
        <v>1700</v>
      </c>
      <c r="B8131" t="s">
        <v>380</v>
      </c>
      <c r="C8131" t="s">
        <v>287</v>
      </c>
      <c r="D8131">
        <v>0</v>
      </c>
      <c r="E8131">
        <v>0</v>
      </c>
      <c r="F8131">
        <v>0</v>
      </c>
      <c r="G8131">
        <v>0</v>
      </c>
      <c r="H8131">
        <v>0</v>
      </c>
    </row>
    <row r="8132" spans="1:8">
      <c r="A8132" t="s">
        <v>1700</v>
      </c>
      <c r="B8132" t="s">
        <v>380</v>
      </c>
      <c r="C8132" t="s">
        <v>288</v>
      </c>
      <c r="D8132">
        <v>0</v>
      </c>
      <c r="E8132">
        <v>0</v>
      </c>
      <c r="F8132">
        <v>0</v>
      </c>
      <c r="G8132">
        <v>0</v>
      </c>
      <c r="H8132">
        <v>0</v>
      </c>
    </row>
    <row r="8133" spans="1:8">
      <c r="A8133" t="s">
        <v>1700</v>
      </c>
      <c r="B8133" t="s">
        <v>380</v>
      </c>
      <c r="C8133" t="s">
        <v>289</v>
      </c>
      <c r="D8133">
        <v>0</v>
      </c>
      <c r="E8133">
        <v>0</v>
      </c>
      <c r="F8133">
        <v>0</v>
      </c>
      <c r="G8133">
        <v>0</v>
      </c>
      <c r="H8133">
        <v>0</v>
      </c>
    </row>
    <row r="8134" spans="1:8">
      <c r="A8134" t="s">
        <v>1700</v>
      </c>
      <c r="B8134" t="s">
        <v>380</v>
      </c>
      <c r="C8134" t="s">
        <v>290</v>
      </c>
      <c r="D8134">
        <v>0</v>
      </c>
      <c r="E8134">
        <v>0</v>
      </c>
      <c r="F8134">
        <v>0</v>
      </c>
      <c r="G8134">
        <v>0</v>
      </c>
      <c r="H8134">
        <v>0</v>
      </c>
    </row>
    <row r="8135" spans="1:8">
      <c r="A8135" t="s">
        <v>1700</v>
      </c>
      <c r="B8135" t="s">
        <v>380</v>
      </c>
      <c r="C8135" t="s">
        <v>291</v>
      </c>
      <c r="D8135">
        <v>0</v>
      </c>
      <c r="E8135">
        <v>0</v>
      </c>
      <c r="F8135">
        <v>0</v>
      </c>
      <c r="G8135">
        <v>0</v>
      </c>
      <c r="H8135">
        <v>0</v>
      </c>
    </row>
    <row r="8136" spans="1:8">
      <c r="A8136" t="s">
        <v>1700</v>
      </c>
      <c r="B8136" t="s">
        <v>380</v>
      </c>
      <c r="C8136" t="s">
        <v>292</v>
      </c>
      <c r="D8136">
        <v>0</v>
      </c>
      <c r="E8136">
        <v>0</v>
      </c>
      <c r="F8136">
        <v>0</v>
      </c>
      <c r="G8136">
        <v>0</v>
      </c>
      <c r="H8136">
        <v>0</v>
      </c>
    </row>
    <row r="8137" spans="1:8">
      <c r="A8137" t="s">
        <v>1700</v>
      </c>
      <c r="B8137" t="s">
        <v>380</v>
      </c>
      <c r="C8137" t="s">
        <v>293</v>
      </c>
      <c r="D8137">
        <v>0</v>
      </c>
      <c r="E8137">
        <v>0</v>
      </c>
      <c r="F8137">
        <v>0</v>
      </c>
      <c r="G8137">
        <v>0</v>
      </c>
      <c r="H8137">
        <v>0</v>
      </c>
    </row>
    <row r="8138" spans="1:8">
      <c r="A8138" t="s">
        <v>1700</v>
      </c>
      <c r="B8138" t="s">
        <v>380</v>
      </c>
      <c r="C8138" t="s">
        <v>294</v>
      </c>
      <c r="D8138">
        <v>0</v>
      </c>
      <c r="E8138">
        <v>0</v>
      </c>
      <c r="F8138">
        <v>0</v>
      </c>
      <c r="G8138">
        <v>0</v>
      </c>
      <c r="H8138">
        <v>0</v>
      </c>
    </row>
    <row r="8139" spans="1:8">
      <c r="A8139" t="s">
        <v>1700</v>
      </c>
      <c r="B8139" t="s">
        <v>380</v>
      </c>
      <c r="C8139" t="s">
        <v>295</v>
      </c>
      <c r="D8139">
        <v>0</v>
      </c>
      <c r="E8139">
        <v>0</v>
      </c>
      <c r="F8139">
        <v>0</v>
      </c>
      <c r="G8139">
        <v>0</v>
      </c>
      <c r="H8139">
        <v>0</v>
      </c>
    </row>
    <row r="8140" spans="1:8">
      <c r="A8140" t="s">
        <v>1700</v>
      </c>
      <c r="B8140" t="s">
        <v>380</v>
      </c>
      <c r="C8140" t="s">
        <v>296</v>
      </c>
      <c r="D8140">
        <v>0</v>
      </c>
      <c r="E8140">
        <v>0</v>
      </c>
      <c r="F8140">
        <v>0</v>
      </c>
      <c r="G8140">
        <v>0</v>
      </c>
      <c r="H8140">
        <v>0</v>
      </c>
    </row>
    <row r="8141" spans="1:8">
      <c r="A8141" t="s">
        <v>1700</v>
      </c>
      <c r="B8141" t="s">
        <v>380</v>
      </c>
      <c r="C8141" t="s">
        <v>297</v>
      </c>
      <c r="D8141">
        <v>170</v>
      </c>
      <c r="E8141">
        <v>172</v>
      </c>
      <c r="F8141">
        <v>164</v>
      </c>
      <c r="G8141">
        <v>156</v>
      </c>
      <c r="H8141">
        <v>170</v>
      </c>
    </row>
    <row r="8142" spans="1:8">
      <c r="A8142" t="s">
        <v>1700</v>
      </c>
      <c r="B8142" t="s">
        <v>380</v>
      </c>
      <c r="C8142" t="s">
        <v>298</v>
      </c>
      <c r="D8142">
        <v>1205</v>
      </c>
      <c r="E8142">
        <v>1105</v>
      </c>
      <c r="F8142">
        <v>1148</v>
      </c>
      <c r="G8142">
        <v>1039</v>
      </c>
      <c r="H8142">
        <v>975</v>
      </c>
    </row>
    <row r="8143" spans="1:8">
      <c r="A8143" t="s">
        <v>1700</v>
      </c>
      <c r="B8143" t="s">
        <v>380</v>
      </c>
      <c r="C8143" t="s">
        <v>299</v>
      </c>
      <c r="D8143">
        <v>1536</v>
      </c>
      <c r="E8143">
        <v>1557</v>
      </c>
      <c r="F8143">
        <v>1560</v>
      </c>
      <c r="G8143">
        <v>1579</v>
      </c>
      <c r="H8143">
        <v>1532</v>
      </c>
    </row>
    <row r="8144" spans="1:8">
      <c r="A8144" t="s">
        <v>1700</v>
      </c>
      <c r="B8144" t="s">
        <v>380</v>
      </c>
      <c r="C8144" t="s">
        <v>300</v>
      </c>
      <c r="D8144">
        <v>37540</v>
      </c>
      <c r="E8144">
        <v>42330</v>
      </c>
      <c r="F8144">
        <v>42213</v>
      </c>
      <c r="G8144">
        <v>47933</v>
      </c>
      <c r="H8144">
        <v>57754</v>
      </c>
    </row>
    <row r="8145" spans="1:8">
      <c r="A8145" t="s">
        <v>1700</v>
      </c>
      <c r="B8145" t="s">
        <v>380</v>
      </c>
      <c r="C8145" t="s">
        <v>1723</v>
      </c>
      <c r="D8145">
        <v>1863</v>
      </c>
      <c r="E8145">
        <v>1900</v>
      </c>
      <c r="F8145">
        <v>2331</v>
      </c>
      <c r="G8145">
        <v>2493</v>
      </c>
      <c r="H8145">
        <v>3104</v>
      </c>
    </row>
    <row r="8146" spans="1:8">
      <c r="A8146" t="s">
        <v>1700</v>
      </c>
      <c r="B8146" t="s">
        <v>380</v>
      </c>
      <c r="C8146" t="s">
        <v>301</v>
      </c>
      <c r="D8146">
        <v>251</v>
      </c>
      <c r="E8146">
        <v>315</v>
      </c>
      <c r="F8146">
        <v>358</v>
      </c>
      <c r="G8146">
        <v>371</v>
      </c>
      <c r="H8146">
        <v>402</v>
      </c>
    </row>
    <row r="8147" spans="1:8">
      <c r="A8147" t="s">
        <v>1700</v>
      </c>
      <c r="B8147" t="s">
        <v>380</v>
      </c>
      <c r="C8147" t="s">
        <v>302</v>
      </c>
      <c r="D8147">
        <v>3709</v>
      </c>
      <c r="E8147">
        <v>4314</v>
      </c>
      <c r="F8147">
        <v>5802</v>
      </c>
      <c r="G8147">
        <v>7361</v>
      </c>
      <c r="H8147">
        <v>9103</v>
      </c>
    </row>
    <row r="8148" spans="1:8">
      <c r="A8148" t="s">
        <v>1700</v>
      </c>
      <c r="B8148" t="s">
        <v>380</v>
      </c>
      <c r="C8148" t="s">
        <v>303</v>
      </c>
      <c r="D8148">
        <v>43037</v>
      </c>
      <c r="E8148">
        <v>48516</v>
      </c>
      <c r="F8148">
        <v>49933</v>
      </c>
      <c r="G8148">
        <v>57245</v>
      </c>
      <c r="H8148">
        <v>68791</v>
      </c>
    </row>
    <row r="8149" spans="1:8">
      <c r="A8149" t="s">
        <v>1700</v>
      </c>
      <c r="B8149" t="s">
        <v>380</v>
      </c>
      <c r="C8149" t="s">
        <v>304</v>
      </c>
      <c r="D8149">
        <v>5497</v>
      </c>
      <c r="E8149">
        <v>6186</v>
      </c>
      <c r="F8149">
        <v>7720</v>
      </c>
      <c r="G8149">
        <v>9312</v>
      </c>
      <c r="H8149">
        <v>11036</v>
      </c>
    </row>
    <row r="8150" spans="1:8">
      <c r="A8150" t="s">
        <v>1700</v>
      </c>
      <c r="B8150" t="s">
        <v>380</v>
      </c>
      <c r="C8150" t="s">
        <v>305</v>
      </c>
      <c r="D8150">
        <v>278020</v>
      </c>
      <c r="E8150">
        <v>278562</v>
      </c>
      <c r="F8150">
        <v>278764</v>
      </c>
      <c r="G8150">
        <v>226353</v>
      </c>
      <c r="H8150">
        <v>259806</v>
      </c>
    </row>
    <row r="8151" spans="1:8">
      <c r="A8151" t="s">
        <v>1700</v>
      </c>
      <c r="B8151" t="s">
        <v>380</v>
      </c>
      <c r="C8151" t="s">
        <v>306</v>
      </c>
      <c r="D8151">
        <v>93.5</v>
      </c>
      <c r="E8151">
        <v>91.9</v>
      </c>
      <c r="F8151">
        <v>90.2</v>
      </c>
      <c r="G8151">
        <v>72.7</v>
      </c>
      <c r="H8151">
        <v>82.6</v>
      </c>
    </row>
    <row r="8152" spans="1:8">
      <c r="A8152" t="s">
        <v>1700</v>
      </c>
      <c r="B8152" t="s">
        <v>380</v>
      </c>
      <c r="C8152" t="s">
        <v>307</v>
      </c>
      <c r="D8152">
        <v>142298</v>
      </c>
      <c r="E8152">
        <v>152719</v>
      </c>
      <c r="F8152">
        <v>151243</v>
      </c>
      <c r="G8152">
        <v>142349</v>
      </c>
      <c r="H8152">
        <v>151042</v>
      </c>
    </row>
    <row r="8153" spans="1:8">
      <c r="A8153" t="s">
        <v>1700</v>
      </c>
      <c r="B8153" t="s">
        <v>380</v>
      </c>
      <c r="C8153" t="s">
        <v>308</v>
      </c>
      <c r="D8153">
        <v>47.9</v>
      </c>
      <c r="E8153">
        <v>50.4</v>
      </c>
      <c r="F8153">
        <v>48.9</v>
      </c>
      <c r="G8153">
        <v>45.7</v>
      </c>
      <c r="H8153">
        <v>48</v>
      </c>
    </row>
    <row r="8154" spans="1:8">
      <c r="A8154" t="s">
        <v>1700</v>
      </c>
      <c r="B8154" t="s">
        <v>380</v>
      </c>
      <c r="C8154" t="s">
        <v>309</v>
      </c>
      <c r="D8154">
        <v>314607</v>
      </c>
      <c r="E8154">
        <v>330289</v>
      </c>
      <c r="F8154">
        <v>333096</v>
      </c>
      <c r="G8154">
        <v>334723</v>
      </c>
      <c r="H8154">
        <v>347584</v>
      </c>
    </row>
    <row r="8155" spans="1:8">
      <c r="A8155" t="s">
        <v>1700</v>
      </c>
      <c r="B8155" t="s">
        <v>380</v>
      </c>
      <c r="C8155" t="s">
        <v>310</v>
      </c>
      <c r="D8155">
        <v>172901</v>
      </c>
      <c r="E8155">
        <v>173500</v>
      </c>
      <c r="F8155">
        <v>174488</v>
      </c>
      <c r="G8155">
        <v>156003</v>
      </c>
      <c r="H8155">
        <v>164146</v>
      </c>
    </row>
    <row r="8156" spans="1:8">
      <c r="A8156" t="s">
        <v>1700</v>
      </c>
      <c r="B8156" t="s">
        <v>380</v>
      </c>
      <c r="C8156" t="s">
        <v>311</v>
      </c>
      <c r="D8156">
        <v>58.2</v>
      </c>
      <c r="E8156">
        <v>57.2</v>
      </c>
      <c r="F8156">
        <v>56.5</v>
      </c>
      <c r="G8156">
        <v>50.1</v>
      </c>
      <c r="H8156">
        <v>52.2</v>
      </c>
    </row>
    <row r="8157" spans="1:8">
      <c r="A8157" t="s">
        <v>1700</v>
      </c>
      <c r="B8157" t="s">
        <v>380</v>
      </c>
      <c r="C8157" t="s">
        <v>312</v>
      </c>
      <c r="D8157">
        <v>164804</v>
      </c>
      <c r="E8157">
        <v>172028</v>
      </c>
      <c r="F8157">
        <v>174972</v>
      </c>
      <c r="G8157">
        <v>185439</v>
      </c>
      <c r="H8157">
        <v>186794</v>
      </c>
    </row>
    <row r="8158" spans="1:8">
      <c r="A8158" t="s">
        <v>1700</v>
      </c>
      <c r="B8158" t="s">
        <v>380</v>
      </c>
      <c r="C8158" t="s">
        <v>313</v>
      </c>
      <c r="D8158">
        <v>55.5</v>
      </c>
      <c r="E8158">
        <v>56.8</v>
      </c>
      <c r="F8158">
        <v>56.6</v>
      </c>
      <c r="G8158">
        <v>59.5</v>
      </c>
      <c r="H8158">
        <v>59.4</v>
      </c>
    </row>
    <row r="8159" spans="1:8">
      <c r="A8159" t="s">
        <v>1700</v>
      </c>
      <c r="B8159" t="s">
        <v>380</v>
      </c>
      <c r="C8159" t="s">
        <v>314</v>
      </c>
      <c r="D8159">
        <v>756943</v>
      </c>
      <c r="E8159">
        <v>775984</v>
      </c>
      <c r="F8159">
        <v>778610</v>
      </c>
      <c r="G8159">
        <v>709106</v>
      </c>
      <c r="H8159">
        <v>761304</v>
      </c>
    </row>
    <row r="8160" spans="1:8">
      <c r="A8160" t="s">
        <v>1700</v>
      </c>
      <c r="B8160" t="s">
        <v>380</v>
      </c>
      <c r="C8160" t="s">
        <v>315</v>
      </c>
      <c r="D8160">
        <v>5.2</v>
      </c>
      <c r="E8160">
        <v>5.16</v>
      </c>
      <c r="F8160">
        <v>4.96</v>
      </c>
      <c r="G8160">
        <v>4.84</v>
      </c>
      <c r="H8160">
        <v>4.7699999999999996</v>
      </c>
    </row>
    <row r="8161" spans="1:8">
      <c r="A8161" t="s">
        <v>1700</v>
      </c>
      <c r="B8161" t="s">
        <v>380</v>
      </c>
      <c r="C8161" t="s">
        <v>316</v>
      </c>
      <c r="D8161">
        <v>254.7</v>
      </c>
      <c r="E8161">
        <v>256</v>
      </c>
      <c r="F8161">
        <v>251.9</v>
      </c>
      <c r="G8161">
        <v>227.6</v>
      </c>
      <c r="H8161">
        <v>242</v>
      </c>
    </row>
    <row r="8162" spans="1:8">
      <c r="A8162" t="s">
        <v>1700</v>
      </c>
      <c r="B8162" t="s">
        <v>380</v>
      </c>
      <c r="C8162" t="s">
        <v>317</v>
      </c>
      <c r="D8162">
        <v>758023</v>
      </c>
      <c r="E8162">
        <v>776810</v>
      </c>
      <c r="F8162">
        <v>779467</v>
      </c>
      <c r="G8162">
        <v>710145</v>
      </c>
      <c r="H8162">
        <v>761788</v>
      </c>
    </row>
    <row r="8163" spans="1:8">
      <c r="A8163" t="s">
        <v>1700</v>
      </c>
      <c r="B8163" t="s">
        <v>380</v>
      </c>
      <c r="C8163" t="s">
        <v>318</v>
      </c>
      <c r="D8163">
        <v>277973</v>
      </c>
      <c r="E8163">
        <v>278517</v>
      </c>
      <c r="F8163">
        <v>278720</v>
      </c>
      <c r="G8163">
        <v>226332</v>
      </c>
      <c r="H8163">
        <v>259778</v>
      </c>
    </row>
    <row r="8164" spans="1:8">
      <c r="A8164" t="s">
        <v>1700</v>
      </c>
      <c r="B8164" t="s">
        <v>380</v>
      </c>
      <c r="C8164" t="s">
        <v>319</v>
      </c>
      <c r="D8164">
        <v>82314</v>
      </c>
      <c r="E8164">
        <v>86654</v>
      </c>
      <c r="F8164">
        <v>87663</v>
      </c>
      <c r="G8164">
        <v>78358</v>
      </c>
      <c r="H8164">
        <v>84970</v>
      </c>
    </row>
    <row r="8165" spans="1:8">
      <c r="A8165" t="s">
        <v>1700</v>
      </c>
      <c r="B8165" t="s">
        <v>380</v>
      </c>
      <c r="C8165" t="s">
        <v>320</v>
      </c>
      <c r="D8165">
        <v>105007</v>
      </c>
      <c r="E8165">
        <v>107030</v>
      </c>
      <c r="F8165">
        <v>106856</v>
      </c>
      <c r="G8165">
        <v>92327</v>
      </c>
      <c r="H8165">
        <v>97720</v>
      </c>
    </row>
    <row r="8166" spans="1:8">
      <c r="A8166" t="s">
        <v>1700</v>
      </c>
      <c r="B8166" t="s">
        <v>380</v>
      </c>
      <c r="C8166" t="s">
        <v>321</v>
      </c>
      <c r="D8166">
        <v>95038</v>
      </c>
      <c r="E8166">
        <v>98738</v>
      </c>
      <c r="F8166">
        <v>104934</v>
      </c>
      <c r="G8166">
        <v>108964</v>
      </c>
      <c r="H8166">
        <v>109545</v>
      </c>
    </row>
    <row r="8167" spans="1:8">
      <c r="A8167" t="s">
        <v>1700</v>
      </c>
      <c r="B8167" t="s">
        <v>380</v>
      </c>
      <c r="C8167" t="s">
        <v>322</v>
      </c>
      <c r="D8167">
        <v>560332</v>
      </c>
      <c r="E8167">
        <v>570939</v>
      </c>
      <c r="F8167">
        <v>578173</v>
      </c>
      <c r="G8167">
        <v>505981</v>
      </c>
      <c r="H8167">
        <v>552013</v>
      </c>
    </row>
    <row r="8168" spans="1:8">
      <c r="A8168" t="s">
        <v>1700</v>
      </c>
      <c r="B8168" t="s">
        <v>380</v>
      </c>
      <c r="C8168" t="s">
        <v>323</v>
      </c>
      <c r="D8168">
        <v>2972</v>
      </c>
      <c r="E8168">
        <v>3031</v>
      </c>
      <c r="F8168">
        <v>3091</v>
      </c>
      <c r="G8168">
        <v>3116</v>
      </c>
      <c r="H8168">
        <v>3146</v>
      </c>
    </row>
    <row r="8169" spans="1:8">
      <c r="A8169" t="s">
        <v>1700</v>
      </c>
      <c r="B8169" t="s">
        <v>380</v>
      </c>
      <c r="C8169" t="s">
        <v>324</v>
      </c>
      <c r="D8169">
        <v>8</v>
      </c>
      <c r="E8169">
        <v>3</v>
      </c>
      <c r="F8169">
        <v>14</v>
      </c>
      <c r="G8169">
        <v>21</v>
      </c>
      <c r="H8169">
        <v>6</v>
      </c>
    </row>
    <row r="8170" spans="1:8">
      <c r="A8170" t="s">
        <v>1700</v>
      </c>
      <c r="B8170" t="s">
        <v>380</v>
      </c>
      <c r="C8170" t="s">
        <v>325</v>
      </c>
      <c r="D8170">
        <v>0</v>
      </c>
      <c r="E8170">
        <v>0</v>
      </c>
      <c r="F8170">
        <v>0</v>
      </c>
      <c r="G8170">
        <v>0</v>
      </c>
      <c r="H8170">
        <v>0</v>
      </c>
    </row>
    <row r="8171" spans="1:8">
      <c r="A8171" t="s">
        <v>1700</v>
      </c>
      <c r="B8171" t="s">
        <v>380</v>
      </c>
      <c r="C8171" t="s">
        <v>326</v>
      </c>
      <c r="D8171">
        <v>342</v>
      </c>
      <c r="E8171">
        <v>412</v>
      </c>
      <c r="F8171">
        <v>389</v>
      </c>
      <c r="G8171">
        <v>371</v>
      </c>
      <c r="H8171">
        <v>368</v>
      </c>
    </row>
    <row r="8172" spans="1:8">
      <c r="A8172" t="s">
        <v>1700</v>
      </c>
      <c r="B8172" t="s">
        <v>380</v>
      </c>
      <c r="C8172" t="s">
        <v>327</v>
      </c>
      <c r="D8172">
        <v>0</v>
      </c>
      <c r="E8172">
        <v>0</v>
      </c>
      <c r="F8172">
        <v>0</v>
      </c>
      <c r="G8172">
        <v>0</v>
      </c>
      <c r="H8172">
        <v>0</v>
      </c>
    </row>
    <row r="8173" spans="1:8">
      <c r="A8173" t="s">
        <v>1700</v>
      </c>
      <c r="B8173" t="s">
        <v>380</v>
      </c>
      <c r="C8173" t="s">
        <v>1724</v>
      </c>
      <c r="D8173">
        <v>0</v>
      </c>
      <c r="E8173">
        <v>0</v>
      </c>
      <c r="F8173">
        <v>0</v>
      </c>
      <c r="G8173">
        <v>0</v>
      </c>
      <c r="H8173">
        <v>0</v>
      </c>
    </row>
    <row r="8174" spans="1:8">
      <c r="A8174" t="s">
        <v>1700</v>
      </c>
      <c r="B8174" t="s">
        <v>380</v>
      </c>
      <c r="C8174" t="s">
        <v>328</v>
      </c>
      <c r="D8174">
        <v>115</v>
      </c>
      <c r="E8174">
        <v>114</v>
      </c>
      <c r="F8174">
        <v>114</v>
      </c>
      <c r="G8174">
        <v>114</v>
      </c>
      <c r="H8174">
        <v>114</v>
      </c>
    </row>
    <row r="8175" spans="1:8">
      <c r="A8175" t="s">
        <v>1700</v>
      </c>
      <c r="B8175" t="s">
        <v>380</v>
      </c>
      <c r="C8175" t="s">
        <v>329</v>
      </c>
      <c r="D8175">
        <v>1863</v>
      </c>
      <c r="E8175">
        <v>2747</v>
      </c>
      <c r="F8175">
        <v>2694</v>
      </c>
      <c r="G8175">
        <v>2072</v>
      </c>
      <c r="H8175">
        <v>2050</v>
      </c>
    </row>
    <row r="8176" spans="1:8">
      <c r="A8176" t="s">
        <v>1700</v>
      </c>
      <c r="B8176" t="s">
        <v>380</v>
      </c>
      <c r="C8176" t="s">
        <v>330</v>
      </c>
      <c r="D8176">
        <v>2320</v>
      </c>
      <c r="E8176">
        <v>3273</v>
      </c>
      <c r="F8176">
        <v>3196</v>
      </c>
      <c r="G8176">
        <v>2557</v>
      </c>
      <c r="H8176">
        <v>2532</v>
      </c>
    </row>
    <row r="8177" spans="1:8">
      <c r="A8177" t="s">
        <v>1700</v>
      </c>
      <c r="B8177" t="s">
        <v>380</v>
      </c>
      <c r="C8177" t="s">
        <v>331</v>
      </c>
      <c r="D8177">
        <v>0</v>
      </c>
      <c r="E8177">
        <v>0</v>
      </c>
      <c r="F8177">
        <v>0</v>
      </c>
      <c r="G8177">
        <v>0</v>
      </c>
      <c r="H8177">
        <v>0</v>
      </c>
    </row>
    <row r="8178" spans="1:8">
      <c r="A8178" t="s">
        <v>1700</v>
      </c>
      <c r="B8178" t="s">
        <v>380</v>
      </c>
      <c r="C8178" t="s">
        <v>332</v>
      </c>
      <c r="D8178">
        <v>839</v>
      </c>
      <c r="E8178">
        <v>795</v>
      </c>
      <c r="F8178">
        <v>904</v>
      </c>
      <c r="G8178">
        <v>808</v>
      </c>
      <c r="H8178">
        <v>700</v>
      </c>
    </row>
    <row r="8179" spans="1:8">
      <c r="A8179" t="s">
        <v>1700</v>
      </c>
      <c r="B8179" t="s">
        <v>380</v>
      </c>
      <c r="C8179" t="s">
        <v>1725</v>
      </c>
      <c r="D8179">
        <v>10</v>
      </c>
      <c r="E8179">
        <v>10</v>
      </c>
      <c r="F8179">
        <v>10</v>
      </c>
      <c r="G8179">
        <v>10</v>
      </c>
      <c r="H8179">
        <v>10</v>
      </c>
    </row>
    <row r="8180" spans="1:8">
      <c r="A8180" t="s">
        <v>1700</v>
      </c>
      <c r="B8180" t="s">
        <v>380</v>
      </c>
      <c r="C8180" t="s">
        <v>333</v>
      </c>
      <c r="D8180">
        <v>5</v>
      </c>
      <c r="E8180">
        <v>5</v>
      </c>
      <c r="F8180">
        <v>5</v>
      </c>
      <c r="G8180">
        <v>5</v>
      </c>
      <c r="H8180">
        <v>5</v>
      </c>
    </row>
    <row r="8181" spans="1:8">
      <c r="A8181" t="s">
        <v>1700</v>
      </c>
      <c r="B8181" t="s">
        <v>380</v>
      </c>
      <c r="C8181" t="s">
        <v>334</v>
      </c>
      <c r="D8181">
        <v>843</v>
      </c>
      <c r="E8181">
        <v>799</v>
      </c>
      <c r="F8181">
        <v>909</v>
      </c>
      <c r="G8181">
        <v>813</v>
      </c>
      <c r="H8181">
        <v>704</v>
      </c>
    </row>
    <row r="8182" spans="1:8">
      <c r="A8182" t="s">
        <v>1700</v>
      </c>
      <c r="B8182" t="s">
        <v>380</v>
      </c>
      <c r="C8182" t="s">
        <v>335</v>
      </c>
      <c r="D8182">
        <v>342</v>
      </c>
      <c r="E8182">
        <v>412</v>
      </c>
      <c r="F8182">
        <v>389</v>
      </c>
      <c r="G8182">
        <v>371</v>
      </c>
      <c r="H8182">
        <v>368</v>
      </c>
    </row>
    <row r="8183" spans="1:8">
      <c r="A8183" t="s">
        <v>1700</v>
      </c>
      <c r="B8183" t="s">
        <v>380</v>
      </c>
      <c r="C8183" t="s">
        <v>336</v>
      </c>
      <c r="D8183">
        <v>839</v>
      </c>
      <c r="E8183">
        <v>795</v>
      </c>
      <c r="F8183">
        <v>904</v>
      </c>
      <c r="G8183">
        <v>808</v>
      </c>
      <c r="H8183">
        <v>700</v>
      </c>
    </row>
    <row r="8184" spans="1:8">
      <c r="A8184" t="s">
        <v>1700</v>
      </c>
      <c r="B8184" t="s">
        <v>380</v>
      </c>
      <c r="C8184" t="s">
        <v>337</v>
      </c>
      <c r="D8184">
        <v>119</v>
      </c>
      <c r="E8184">
        <v>118</v>
      </c>
      <c r="F8184">
        <v>118</v>
      </c>
      <c r="G8184">
        <v>118</v>
      </c>
      <c r="H8184">
        <v>118</v>
      </c>
    </row>
    <row r="8185" spans="1:8">
      <c r="A8185" t="s">
        <v>1700</v>
      </c>
      <c r="B8185" t="s">
        <v>380</v>
      </c>
      <c r="C8185" t="s">
        <v>338</v>
      </c>
      <c r="D8185">
        <v>3163</v>
      </c>
      <c r="E8185">
        <v>4072</v>
      </c>
      <c r="F8185">
        <v>4105</v>
      </c>
      <c r="G8185">
        <v>3369</v>
      </c>
      <c r="H8185">
        <v>3236</v>
      </c>
    </row>
    <row r="8186" spans="1:8">
      <c r="A8186" t="s">
        <v>1700</v>
      </c>
      <c r="B8186" t="s">
        <v>380</v>
      </c>
      <c r="C8186" t="s">
        <v>339</v>
      </c>
      <c r="D8186">
        <v>2324</v>
      </c>
      <c r="E8186">
        <v>3277</v>
      </c>
      <c r="F8186">
        <v>3201</v>
      </c>
      <c r="G8186">
        <v>2561</v>
      </c>
      <c r="H8186">
        <v>2536</v>
      </c>
    </row>
    <row r="8187" spans="1:8">
      <c r="A8187" t="s">
        <v>1700</v>
      </c>
      <c r="B8187" t="s">
        <v>380</v>
      </c>
      <c r="C8187" t="s">
        <v>340</v>
      </c>
      <c r="D8187">
        <v>0</v>
      </c>
      <c r="E8187">
        <v>0</v>
      </c>
      <c r="F8187">
        <v>0</v>
      </c>
      <c r="G8187">
        <v>0</v>
      </c>
      <c r="H8187">
        <v>0</v>
      </c>
    </row>
    <row r="8188" spans="1:8">
      <c r="A8188" t="s">
        <v>1700</v>
      </c>
      <c r="B8188" t="s">
        <v>380</v>
      </c>
      <c r="C8188" t="s">
        <v>341</v>
      </c>
      <c r="D8188">
        <v>0</v>
      </c>
      <c r="E8188">
        <v>0</v>
      </c>
      <c r="F8188">
        <v>0</v>
      </c>
      <c r="G8188">
        <v>0</v>
      </c>
      <c r="H8188">
        <v>0</v>
      </c>
    </row>
    <row r="8189" spans="1:8">
      <c r="A8189" t="s">
        <v>1700</v>
      </c>
      <c r="B8189" t="s">
        <v>380</v>
      </c>
      <c r="C8189" t="s">
        <v>342</v>
      </c>
      <c r="D8189">
        <v>3327</v>
      </c>
      <c r="E8189">
        <v>2842</v>
      </c>
      <c r="F8189">
        <v>2931</v>
      </c>
      <c r="G8189">
        <v>2848</v>
      </c>
      <c r="H8189">
        <v>3006</v>
      </c>
    </row>
    <row r="8190" spans="1:8">
      <c r="A8190" t="s">
        <v>1700</v>
      </c>
      <c r="B8190" t="s">
        <v>380</v>
      </c>
      <c r="C8190" t="s">
        <v>1726</v>
      </c>
      <c r="D8190">
        <v>150</v>
      </c>
      <c r="E8190">
        <v>150</v>
      </c>
      <c r="F8190">
        <v>150</v>
      </c>
      <c r="G8190">
        <v>150</v>
      </c>
      <c r="H8190">
        <v>150</v>
      </c>
    </row>
    <row r="8191" spans="1:8">
      <c r="A8191" t="s">
        <v>1700</v>
      </c>
      <c r="B8191" t="s">
        <v>380</v>
      </c>
      <c r="C8191" t="s">
        <v>343</v>
      </c>
      <c r="D8191">
        <v>0</v>
      </c>
      <c r="E8191">
        <v>0</v>
      </c>
      <c r="F8191">
        <v>0</v>
      </c>
      <c r="G8191">
        <v>0</v>
      </c>
      <c r="H8191">
        <v>0</v>
      </c>
    </row>
    <row r="8192" spans="1:8">
      <c r="A8192" t="s">
        <v>1700</v>
      </c>
      <c r="B8192" t="s">
        <v>380</v>
      </c>
      <c r="C8192" t="s">
        <v>344</v>
      </c>
      <c r="D8192">
        <v>3327</v>
      </c>
      <c r="E8192">
        <v>2842</v>
      </c>
      <c r="F8192">
        <v>2931</v>
      </c>
      <c r="G8192">
        <v>2848</v>
      </c>
      <c r="H8192">
        <v>3006</v>
      </c>
    </row>
    <row r="8193" spans="1:8">
      <c r="A8193" t="s">
        <v>1700</v>
      </c>
      <c r="B8193" t="s">
        <v>380</v>
      </c>
      <c r="C8193" t="s">
        <v>345</v>
      </c>
      <c r="D8193">
        <v>0</v>
      </c>
      <c r="E8193">
        <v>0</v>
      </c>
      <c r="F8193">
        <v>0</v>
      </c>
      <c r="G8193">
        <v>0</v>
      </c>
      <c r="H8193">
        <v>0</v>
      </c>
    </row>
    <row r="8194" spans="1:8">
      <c r="A8194" t="s">
        <v>1700</v>
      </c>
      <c r="B8194" t="s">
        <v>380</v>
      </c>
      <c r="C8194" t="s">
        <v>346</v>
      </c>
      <c r="D8194">
        <v>2298</v>
      </c>
      <c r="E8194">
        <v>2435</v>
      </c>
      <c r="F8194">
        <v>2000</v>
      </c>
      <c r="G8194">
        <v>2470</v>
      </c>
      <c r="H8194">
        <v>2482</v>
      </c>
    </row>
    <row r="8195" spans="1:8">
      <c r="A8195" t="s">
        <v>1700</v>
      </c>
      <c r="B8195" t="s">
        <v>380</v>
      </c>
      <c r="C8195" t="s">
        <v>347</v>
      </c>
      <c r="D8195">
        <v>3131</v>
      </c>
      <c r="E8195">
        <v>3315</v>
      </c>
      <c r="F8195">
        <v>3795</v>
      </c>
      <c r="G8195">
        <v>3298</v>
      </c>
      <c r="H8195">
        <v>3308</v>
      </c>
    </row>
    <row r="8196" spans="1:8">
      <c r="A8196" t="s">
        <v>1700</v>
      </c>
      <c r="B8196" t="s">
        <v>381</v>
      </c>
      <c r="C8196" t="s">
        <v>133</v>
      </c>
      <c r="D8196">
        <v>0</v>
      </c>
      <c r="E8196">
        <v>0</v>
      </c>
      <c r="F8196">
        <v>0</v>
      </c>
      <c r="G8196">
        <v>0</v>
      </c>
      <c r="H8196">
        <v>0</v>
      </c>
    </row>
    <row r="8197" spans="1:8">
      <c r="A8197" t="s">
        <v>1700</v>
      </c>
      <c r="B8197" t="s">
        <v>381</v>
      </c>
      <c r="C8197" t="s">
        <v>134</v>
      </c>
      <c r="D8197">
        <v>38799</v>
      </c>
      <c r="E8197">
        <v>36560</v>
      </c>
      <c r="F8197">
        <v>36902</v>
      </c>
      <c r="G8197">
        <v>37513</v>
      </c>
      <c r="H8197">
        <v>42424</v>
      </c>
    </row>
    <row r="8198" spans="1:8">
      <c r="A8198" t="s">
        <v>1700</v>
      </c>
      <c r="B8198" t="s">
        <v>381</v>
      </c>
      <c r="C8198" t="s">
        <v>135</v>
      </c>
      <c r="D8198">
        <v>38799</v>
      </c>
      <c r="E8198">
        <v>36560</v>
      </c>
      <c r="F8198">
        <v>36902</v>
      </c>
      <c r="G8198">
        <v>37513</v>
      </c>
      <c r="H8198">
        <v>42424</v>
      </c>
    </row>
    <row r="8199" spans="1:8">
      <c r="A8199" t="s">
        <v>1700</v>
      </c>
      <c r="B8199" t="s">
        <v>381</v>
      </c>
      <c r="C8199" t="s">
        <v>136</v>
      </c>
      <c r="D8199">
        <v>38799</v>
      </c>
      <c r="E8199">
        <v>36560</v>
      </c>
      <c r="F8199">
        <v>36902</v>
      </c>
      <c r="G8199">
        <v>37513</v>
      </c>
      <c r="H8199">
        <v>42424</v>
      </c>
    </row>
    <row r="8200" spans="1:8">
      <c r="A8200" t="s">
        <v>1700</v>
      </c>
      <c r="B8200" t="s">
        <v>381</v>
      </c>
      <c r="C8200" t="s">
        <v>137</v>
      </c>
      <c r="D8200">
        <v>395</v>
      </c>
      <c r="E8200">
        <v>415</v>
      </c>
      <c r="F8200">
        <v>438</v>
      </c>
      <c r="G8200">
        <v>372</v>
      </c>
      <c r="H8200">
        <v>406</v>
      </c>
    </row>
    <row r="8201" spans="1:8">
      <c r="A8201" t="s">
        <v>1700</v>
      </c>
      <c r="B8201" t="s">
        <v>381</v>
      </c>
      <c r="C8201" t="s">
        <v>138</v>
      </c>
      <c r="D8201">
        <v>395</v>
      </c>
      <c r="E8201">
        <v>415</v>
      </c>
      <c r="F8201">
        <v>438</v>
      </c>
      <c r="G8201">
        <v>372</v>
      </c>
      <c r="H8201">
        <v>406</v>
      </c>
    </row>
    <row r="8202" spans="1:8">
      <c r="A8202" t="s">
        <v>1700</v>
      </c>
      <c r="B8202" t="s">
        <v>381</v>
      </c>
      <c r="C8202" t="s">
        <v>139</v>
      </c>
      <c r="D8202">
        <v>395</v>
      </c>
      <c r="E8202">
        <v>415</v>
      </c>
      <c r="F8202">
        <v>438</v>
      </c>
      <c r="G8202">
        <v>372</v>
      </c>
      <c r="H8202">
        <v>406</v>
      </c>
    </row>
    <row r="8203" spans="1:8">
      <c r="A8203" t="s">
        <v>1700</v>
      </c>
      <c r="B8203" t="s">
        <v>381</v>
      </c>
      <c r="C8203" t="s">
        <v>1701</v>
      </c>
      <c r="D8203">
        <v>0</v>
      </c>
      <c r="E8203">
        <v>0</v>
      </c>
      <c r="F8203">
        <v>0</v>
      </c>
      <c r="G8203">
        <v>0</v>
      </c>
      <c r="H8203">
        <v>0</v>
      </c>
    </row>
    <row r="8204" spans="1:8">
      <c r="A8204" t="s">
        <v>1700</v>
      </c>
      <c r="B8204" t="s">
        <v>381</v>
      </c>
      <c r="C8204" t="s">
        <v>1702</v>
      </c>
      <c r="D8204">
        <v>0</v>
      </c>
      <c r="E8204">
        <v>0</v>
      </c>
      <c r="F8204">
        <v>0</v>
      </c>
      <c r="G8204">
        <v>0</v>
      </c>
      <c r="H8204">
        <v>0</v>
      </c>
    </row>
    <row r="8205" spans="1:8">
      <c r="A8205" t="s">
        <v>1700</v>
      </c>
      <c r="B8205" t="s">
        <v>381</v>
      </c>
      <c r="C8205" t="s">
        <v>140</v>
      </c>
      <c r="D8205">
        <v>8011</v>
      </c>
      <c r="E8205">
        <v>9160</v>
      </c>
      <c r="F8205">
        <v>9889</v>
      </c>
      <c r="G8205">
        <v>8069</v>
      </c>
      <c r="H8205">
        <v>9260</v>
      </c>
    </row>
    <row r="8206" spans="1:8">
      <c r="A8206" t="s">
        <v>1700</v>
      </c>
      <c r="B8206" t="s">
        <v>381</v>
      </c>
      <c r="C8206" t="s">
        <v>141</v>
      </c>
      <c r="D8206">
        <v>0</v>
      </c>
      <c r="E8206">
        <v>0</v>
      </c>
      <c r="F8206">
        <v>0</v>
      </c>
      <c r="G8206">
        <v>0</v>
      </c>
      <c r="H8206">
        <v>0</v>
      </c>
    </row>
    <row r="8207" spans="1:8">
      <c r="A8207" t="s">
        <v>1700</v>
      </c>
      <c r="B8207" t="s">
        <v>381</v>
      </c>
      <c r="C8207" t="s">
        <v>142</v>
      </c>
      <c r="D8207">
        <v>8011</v>
      </c>
      <c r="E8207">
        <v>9160</v>
      </c>
      <c r="F8207">
        <v>9889</v>
      </c>
      <c r="G8207">
        <v>8069</v>
      </c>
      <c r="H8207">
        <v>9260</v>
      </c>
    </row>
    <row r="8208" spans="1:8">
      <c r="A8208" t="s">
        <v>1700</v>
      </c>
      <c r="B8208" t="s">
        <v>381</v>
      </c>
      <c r="C8208" t="s">
        <v>143</v>
      </c>
      <c r="D8208">
        <v>8204</v>
      </c>
      <c r="E8208">
        <v>7356</v>
      </c>
      <c r="F8208">
        <v>7792</v>
      </c>
      <c r="G8208">
        <v>3867</v>
      </c>
      <c r="H8208">
        <v>3024</v>
      </c>
    </row>
    <row r="8209" spans="1:8">
      <c r="A8209" t="s">
        <v>1700</v>
      </c>
      <c r="B8209" t="s">
        <v>381</v>
      </c>
      <c r="C8209" t="s">
        <v>144</v>
      </c>
      <c r="D8209">
        <v>64163</v>
      </c>
      <c r="E8209">
        <v>65325</v>
      </c>
      <c r="F8209">
        <v>66205</v>
      </c>
      <c r="G8209">
        <v>52294</v>
      </c>
      <c r="H8209">
        <v>57149</v>
      </c>
    </row>
    <row r="8210" spans="1:8">
      <c r="A8210" t="s">
        <v>1700</v>
      </c>
      <c r="B8210" t="s">
        <v>381</v>
      </c>
      <c r="C8210" t="s">
        <v>145</v>
      </c>
      <c r="D8210">
        <v>159888</v>
      </c>
      <c r="E8210">
        <v>164409</v>
      </c>
      <c r="F8210">
        <v>162300</v>
      </c>
      <c r="G8210">
        <v>139541</v>
      </c>
      <c r="H8210">
        <v>146045</v>
      </c>
    </row>
    <row r="8211" spans="1:8">
      <c r="A8211" t="s">
        <v>1700</v>
      </c>
      <c r="B8211" t="s">
        <v>381</v>
      </c>
      <c r="C8211" t="s">
        <v>146</v>
      </c>
      <c r="D8211">
        <v>0</v>
      </c>
      <c r="E8211">
        <v>0</v>
      </c>
      <c r="F8211">
        <v>0</v>
      </c>
      <c r="G8211">
        <v>0</v>
      </c>
      <c r="H8211">
        <v>0</v>
      </c>
    </row>
    <row r="8212" spans="1:8">
      <c r="A8212" t="s">
        <v>1700</v>
      </c>
      <c r="B8212" t="s">
        <v>381</v>
      </c>
      <c r="C8212" t="s">
        <v>147</v>
      </c>
      <c r="D8212">
        <v>0</v>
      </c>
      <c r="E8212">
        <v>0</v>
      </c>
      <c r="F8212">
        <v>0</v>
      </c>
      <c r="G8212">
        <v>0</v>
      </c>
      <c r="H8212">
        <v>0</v>
      </c>
    </row>
    <row r="8213" spans="1:8">
      <c r="A8213" t="s">
        <v>1700</v>
      </c>
      <c r="B8213" t="s">
        <v>381</v>
      </c>
      <c r="C8213" t="s">
        <v>1703</v>
      </c>
      <c r="D8213">
        <v>1</v>
      </c>
      <c r="E8213">
        <v>6</v>
      </c>
      <c r="F8213">
        <v>33</v>
      </c>
      <c r="G8213">
        <v>48</v>
      </c>
      <c r="H8213">
        <v>65</v>
      </c>
    </row>
    <row r="8214" spans="1:8">
      <c r="A8214" t="s">
        <v>1700</v>
      </c>
      <c r="B8214" t="s">
        <v>381</v>
      </c>
      <c r="C8214" t="s">
        <v>148</v>
      </c>
      <c r="D8214">
        <v>0</v>
      </c>
      <c r="E8214">
        <v>0</v>
      </c>
      <c r="F8214">
        <v>0</v>
      </c>
      <c r="G8214">
        <v>0</v>
      </c>
      <c r="H8214">
        <v>0</v>
      </c>
    </row>
    <row r="8215" spans="1:8">
      <c r="A8215" t="s">
        <v>1700</v>
      </c>
      <c r="B8215" t="s">
        <v>381</v>
      </c>
      <c r="C8215" t="s">
        <v>149</v>
      </c>
      <c r="D8215">
        <v>0</v>
      </c>
      <c r="E8215">
        <v>0</v>
      </c>
      <c r="F8215">
        <v>0</v>
      </c>
      <c r="G8215">
        <v>0</v>
      </c>
      <c r="H8215">
        <v>0</v>
      </c>
    </row>
    <row r="8216" spans="1:8">
      <c r="A8216" t="s">
        <v>1700</v>
      </c>
      <c r="B8216" t="s">
        <v>381</v>
      </c>
      <c r="C8216" t="s">
        <v>150</v>
      </c>
      <c r="D8216">
        <v>0</v>
      </c>
      <c r="E8216">
        <v>0</v>
      </c>
      <c r="F8216">
        <v>0</v>
      </c>
      <c r="G8216">
        <v>0</v>
      </c>
      <c r="H8216">
        <v>0</v>
      </c>
    </row>
    <row r="8217" spans="1:8">
      <c r="A8217" t="s">
        <v>1700</v>
      </c>
      <c r="B8217" t="s">
        <v>381</v>
      </c>
      <c r="C8217" t="s">
        <v>151</v>
      </c>
      <c r="D8217">
        <v>0</v>
      </c>
      <c r="E8217">
        <v>0</v>
      </c>
      <c r="F8217">
        <v>0</v>
      </c>
      <c r="G8217">
        <v>0</v>
      </c>
      <c r="H8217">
        <v>0</v>
      </c>
    </row>
    <row r="8218" spans="1:8">
      <c r="A8218" t="s">
        <v>1700</v>
      </c>
      <c r="B8218" t="s">
        <v>381</v>
      </c>
      <c r="C8218" t="s">
        <v>152</v>
      </c>
      <c r="D8218">
        <v>6270</v>
      </c>
      <c r="E8218">
        <v>6984</v>
      </c>
      <c r="F8218">
        <v>4759</v>
      </c>
      <c r="G8218">
        <v>1647</v>
      </c>
      <c r="H8218">
        <v>0</v>
      </c>
    </row>
    <row r="8219" spans="1:8">
      <c r="A8219" t="s">
        <v>1700</v>
      </c>
      <c r="B8219" t="s">
        <v>381</v>
      </c>
      <c r="C8219" t="s">
        <v>1704</v>
      </c>
      <c r="D8219">
        <v>1640</v>
      </c>
      <c r="E8219">
        <v>1632</v>
      </c>
      <c r="F8219">
        <v>1337</v>
      </c>
      <c r="G8219">
        <v>520</v>
      </c>
      <c r="H8219">
        <v>445</v>
      </c>
    </row>
    <row r="8220" spans="1:8">
      <c r="A8220" t="s">
        <v>1700</v>
      </c>
      <c r="B8220" t="s">
        <v>381</v>
      </c>
      <c r="C8220" t="s">
        <v>153</v>
      </c>
      <c r="D8220">
        <v>13283</v>
      </c>
      <c r="E8220">
        <v>9726</v>
      </c>
      <c r="F8220">
        <v>8889</v>
      </c>
      <c r="G8220">
        <v>4034</v>
      </c>
      <c r="H8220">
        <v>5370</v>
      </c>
    </row>
    <row r="8221" spans="1:8">
      <c r="A8221" t="s">
        <v>1700</v>
      </c>
      <c r="B8221" t="s">
        <v>381</v>
      </c>
      <c r="C8221" t="s">
        <v>154</v>
      </c>
      <c r="D8221">
        <v>3214</v>
      </c>
      <c r="E8221">
        <v>2415</v>
      </c>
      <c r="F8221">
        <v>0</v>
      </c>
      <c r="G8221">
        <v>0</v>
      </c>
      <c r="H8221">
        <v>0</v>
      </c>
    </row>
    <row r="8222" spans="1:8">
      <c r="A8222" t="s">
        <v>1700</v>
      </c>
      <c r="B8222" t="s">
        <v>381</v>
      </c>
      <c r="C8222" t="s">
        <v>155</v>
      </c>
      <c r="D8222">
        <v>10069</v>
      </c>
      <c r="E8222">
        <v>7310</v>
      </c>
      <c r="F8222">
        <v>8889</v>
      </c>
      <c r="G8222">
        <v>4034</v>
      </c>
      <c r="H8222">
        <v>5370</v>
      </c>
    </row>
    <row r="8223" spans="1:8">
      <c r="A8223" t="s">
        <v>1700</v>
      </c>
      <c r="B8223" t="s">
        <v>381</v>
      </c>
      <c r="C8223" t="s">
        <v>156</v>
      </c>
      <c r="D8223">
        <v>0</v>
      </c>
      <c r="E8223">
        <v>0</v>
      </c>
      <c r="F8223">
        <v>0</v>
      </c>
      <c r="G8223">
        <v>0</v>
      </c>
      <c r="H8223">
        <v>0</v>
      </c>
    </row>
    <row r="8224" spans="1:8">
      <c r="A8224" t="s">
        <v>1700</v>
      </c>
      <c r="B8224" t="s">
        <v>381</v>
      </c>
      <c r="C8224" t="s">
        <v>157</v>
      </c>
      <c r="D8224">
        <v>19553</v>
      </c>
      <c r="E8224">
        <v>16710</v>
      </c>
      <c r="F8224">
        <v>13648</v>
      </c>
      <c r="G8224">
        <v>5681</v>
      </c>
      <c r="H8224">
        <v>5370</v>
      </c>
    </row>
    <row r="8225" spans="1:8">
      <c r="A8225" t="s">
        <v>1700</v>
      </c>
      <c r="B8225" t="s">
        <v>381</v>
      </c>
      <c r="C8225" t="s">
        <v>158</v>
      </c>
      <c r="D8225">
        <v>13283</v>
      </c>
      <c r="E8225">
        <v>9726</v>
      </c>
      <c r="F8225">
        <v>8889</v>
      </c>
      <c r="G8225">
        <v>4034</v>
      </c>
      <c r="H8225">
        <v>5370</v>
      </c>
    </row>
    <row r="8226" spans="1:8">
      <c r="A8226" t="s">
        <v>1700</v>
      </c>
      <c r="B8226" t="s">
        <v>381</v>
      </c>
      <c r="C8226" t="s">
        <v>159</v>
      </c>
      <c r="D8226">
        <v>0</v>
      </c>
      <c r="E8226">
        <v>0</v>
      </c>
      <c r="F8226">
        <v>0</v>
      </c>
      <c r="G8226">
        <v>0</v>
      </c>
      <c r="H8226">
        <v>0</v>
      </c>
    </row>
    <row r="8227" spans="1:8">
      <c r="A8227" t="s">
        <v>1700</v>
      </c>
      <c r="B8227" t="s">
        <v>381</v>
      </c>
      <c r="C8227" t="s">
        <v>160</v>
      </c>
      <c r="D8227">
        <v>182258</v>
      </c>
      <c r="E8227">
        <v>194357</v>
      </c>
      <c r="F8227">
        <v>181415</v>
      </c>
      <c r="G8227">
        <v>168516</v>
      </c>
      <c r="H8227">
        <v>161925</v>
      </c>
    </row>
    <row r="8228" spans="1:8">
      <c r="A8228" t="s">
        <v>1700</v>
      </c>
      <c r="B8228" t="s">
        <v>381</v>
      </c>
      <c r="C8228" t="s">
        <v>161</v>
      </c>
      <c r="D8228">
        <v>45681</v>
      </c>
      <c r="E8228">
        <v>46711</v>
      </c>
      <c r="F8228">
        <v>48168</v>
      </c>
      <c r="G8228">
        <v>37051</v>
      </c>
      <c r="H8228">
        <v>48723</v>
      </c>
    </row>
    <row r="8229" spans="1:8">
      <c r="A8229" t="s">
        <v>1700</v>
      </c>
      <c r="B8229" t="s">
        <v>381</v>
      </c>
      <c r="C8229" t="s">
        <v>162</v>
      </c>
      <c r="D8229">
        <v>1518</v>
      </c>
      <c r="E8229">
        <v>4548</v>
      </c>
      <c r="F8229">
        <v>2197</v>
      </c>
      <c r="G8229">
        <v>1034</v>
      </c>
      <c r="H8229">
        <v>1201</v>
      </c>
    </row>
    <row r="8230" spans="1:8">
      <c r="A8230" t="s">
        <v>1700</v>
      </c>
      <c r="B8230" t="s">
        <v>381</v>
      </c>
      <c r="C8230" t="s">
        <v>163</v>
      </c>
      <c r="D8230">
        <v>10961</v>
      </c>
      <c r="E8230">
        <v>11248</v>
      </c>
      <c r="F8230">
        <v>14651</v>
      </c>
      <c r="G8230">
        <v>13410</v>
      </c>
      <c r="H8230">
        <v>11754</v>
      </c>
    </row>
    <row r="8231" spans="1:8">
      <c r="A8231" t="s">
        <v>1700</v>
      </c>
      <c r="B8231" t="s">
        <v>381</v>
      </c>
      <c r="C8231" t="s">
        <v>164</v>
      </c>
      <c r="D8231">
        <v>83584</v>
      </c>
      <c r="E8231">
        <v>107668</v>
      </c>
      <c r="F8231">
        <v>105675</v>
      </c>
      <c r="G8231">
        <v>77677</v>
      </c>
      <c r="H8231">
        <v>102249</v>
      </c>
    </row>
    <row r="8232" spans="1:8">
      <c r="A8232" t="s">
        <v>1700</v>
      </c>
      <c r="B8232" t="s">
        <v>381</v>
      </c>
      <c r="C8232" t="s">
        <v>165</v>
      </c>
      <c r="D8232">
        <v>324002</v>
      </c>
      <c r="E8232">
        <v>364532</v>
      </c>
      <c r="F8232">
        <v>352107</v>
      </c>
      <c r="G8232">
        <v>297687</v>
      </c>
      <c r="H8232">
        <v>325852</v>
      </c>
    </row>
    <row r="8233" spans="1:8">
      <c r="A8233" t="s">
        <v>1700</v>
      </c>
      <c r="B8233" t="s">
        <v>381</v>
      </c>
      <c r="C8233" t="s">
        <v>166</v>
      </c>
      <c r="D8233">
        <v>322484</v>
      </c>
      <c r="E8233">
        <v>359985</v>
      </c>
      <c r="F8233">
        <v>349910</v>
      </c>
      <c r="G8233">
        <v>296654</v>
      </c>
      <c r="H8233">
        <v>324651</v>
      </c>
    </row>
    <row r="8234" spans="1:8">
      <c r="A8234" t="s">
        <v>1700</v>
      </c>
      <c r="B8234" t="s">
        <v>381</v>
      </c>
      <c r="C8234" t="s">
        <v>167</v>
      </c>
      <c r="D8234">
        <v>1518</v>
      </c>
      <c r="E8234">
        <v>4548</v>
      </c>
      <c r="F8234">
        <v>2197</v>
      </c>
      <c r="G8234">
        <v>1034</v>
      </c>
      <c r="H8234">
        <v>1201</v>
      </c>
    </row>
    <row r="8235" spans="1:8">
      <c r="A8235" t="s">
        <v>1700</v>
      </c>
      <c r="B8235" t="s">
        <v>381</v>
      </c>
      <c r="C8235" t="s">
        <v>168</v>
      </c>
      <c r="D8235">
        <v>315996</v>
      </c>
      <c r="E8235">
        <v>356999</v>
      </c>
      <c r="F8235">
        <v>345467</v>
      </c>
      <c r="G8235">
        <v>290945</v>
      </c>
      <c r="H8235">
        <v>323063</v>
      </c>
    </row>
    <row r="8236" spans="1:8">
      <c r="A8236" t="s">
        <v>1700</v>
      </c>
      <c r="B8236" t="s">
        <v>381</v>
      </c>
      <c r="C8236" t="s">
        <v>169</v>
      </c>
      <c r="D8236">
        <v>159</v>
      </c>
      <c r="E8236">
        <v>471</v>
      </c>
      <c r="F8236">
        <v>6434</v>
      </c>
      <c r="G8236">
        <v>6846</v>
      </c>
      <c r="H8236">
        <v>5972</v>
      </c>
    </row>
    <row r="8237" spans="1:8">
      <c r="A8237" t="s">
        <v>1700</v>
      </c>
      <c r="B8237" t="s">
        <v>381</v>
      </c>
      <c r="C8237" t="s">
        <v>1705</v>
      </c>
      <c r="D8237">
        <v>40135</v>
      </c>
      <c r="E8237">
        <v>41124</v>
      </c>
      <c r="F8237">
        <v>41079</v>
      </c>
      <c r="G8237">
        <v>40243</v>
      </c>
      <c r="H8237">
        <v>39890</v>
      </c>
    </row>
    <row r="8238" spans="1:8">
      <c r="A8238" t="s">
        <v>1700</v>
      </c>
      <c r="B8238" t="s">
        <v>381</v>
      </c>
      <c r="C8238" t="s">
        <v>170</v>
      </c>
      <c r="D8238">
        <v>56282</v>
      </c>
      <c r="E8238">
        <v>53543</v>
      </c>
      <c r="F8238">
        <v>55568</v>
      </c>
      <c r="G8238">
        <v>54583</v>
      </c>
      <c r="H8238">
        <v>52822</v>
      </c>
    </row>
    <row r="8239" spans="1:8">
      <c r="A8239" t="s">
        <v>1700</v>
      </c>
      <c r="B8239" t="s">
        <v>381</v>
      </c>
      <c r="C8239" t="s">
        <v>171</v>
      </c>
      <c r="D8239">
        <v>113708</v>
      </c>
      <c r="E8239">
        <v>123981</v>
      </c>
      <c r="F8239">
        <v>93719</v>
      </c>
      <c r="G8239">
        <v>62526</v>
      </c>
      <c r="H8239">
        <v>119454</v>
      </c>
    </row>
    <row r="8240" spans="1:8">
      <c r="A8240" t="s">
        <v>1700</v>
      </c>
      <c r="B8240" t="s">
        <v>381</v>
      </c>
      <c r="C8240" t="s">
        <v>172</v>
      </c>
      <c r="D8240">
        <v>56123</v>
      </c>
      <c r="E8240">
        <v>53072</v>
      </c>
      <c r="F8240">
        <v>49134</v>
      </c>
      <c r="G8240">
        <v>47738</v>
      </c>
      <c r="H8240">
        <v>46850</v>
      </c>
    </row>
    <row r="8241" spans="1:8">
      <c r="A8241" t="s">
        <v>1700</v>
      </c>
      <c r="B8241" t="s">
        <v>381</v>
      </c>
      <c r="C8241" t="s">
        <v>173</v>
      </c>
      <c r="D8241">
        <v>45895</v>
      </c>
      <c r="E8241">
        <v>46726</v>
      </c>
      <c r="F8241">
        <v>46412</v>
      </c>
      <c r="G8241">
        <v>38220</v>
      </c>
      <c r="H8241">
        <v>42696</v>
      </c>
    </row>
    <row r="8242" spans="1:8">
      <c r="A8242" t="s">
        <v>1700</v>
      </c>
      <c r="B8242" t="s">
        <v>381</v>
      </c>
      <c r="C8242" t="s">
        <v>174</v>
      </c>
      <c r="D8242">
        <v>1079</v>
      </c>
      <c r="E8242">
        <v>1086</v>
      </c>
      <c r="F8242">
        <v>1103</v>
      </c>
      <c r="G8242">
        <v>1115</v>
      </c>
      <c r="H8242">
        <v>1136</v>
      </c>
    </row>
    <row r="8243" spans="1:8">
      <c r="A8243" t="s">
        <v>1700</v>
      </c>
      <c r="B8243" t="s">
        <v>381</v>
      </c>
      <c r="C8243" t="s">
        <v>175</v>
      </c>
      <c r="D8243">
        <v>975</v>
      </c>
      <c r="E8243">
        <v>997</v>
      </c>
      <c r="F8243">
        <v>1010</v>
      </c>
      <c r="G8243">
        <v>1024</v>
      </c>
      <c r="H8243">
        <v>1033</v>
      </c>
    </row>
    <row r="8244" spans="1:8">
      <c r="A8244" t="s">
        <v>1700</v>
      </c>
      <c r="B8244" t="s">
        <v>381</v>
      </c>
      <c r="C8244" t="s">
        <v>176</v>
      </c>
      <c r="D8244">
        <v>8204</v>
      </c>
      <c r="E8244">
        <v>7356</v>
      </c>
      <c r="F8244">
        <v>7792</v>
      </c>
      <c r="G8244">
        <v>3867</v>
      </c>
      <c r="H8244">
        <v>3024</v>
      </c>
    </row>
    <row r="8245" spans="1:8">
      <c r="A8245" t="s">
        <v>1700</v>
      </c>
      <c r="B8245" t="s">
        <v>381</v>
      </c>
      <c r="C8245" t="s">
        <v>177</v>
      </c>
      <c r="D8245">
        <v>47948</v>
      </c>
      <c r="E8245">
        <v>48809</v>
      </c>
      <c r="F8245">
        <v>48525</v>
      </c>
      <c r="G8245">
        <v>40359</v>
      </c>
      <c r="H8245">
        <v>44865</v>
      </c>
    </row>
    <row r="8246" spans="1:8">
      <c r="A8246" t="s">
        <v>1700</v>
      </c>
      <c r="B8246" t="s">
        <v>381</v>
      </c>
      <c r="C8246" t="s">
        <v>178</v>
      </c>
      <c r="D8246">
        <v>0</v>
      </c>
      <c r="E8246">
        <v>0</v>
      </c>
      <c r="F8246">
        <v>0</v>
      </c>
      <c r="G8246">
        <v>0</v>
      </c>
      <c r="H8246">
        <v>0</v>
      </c>
    </row>
    <row r="8247" spans="1:8">
      <c r="A8247" t="s">
        <v>1700</v>
      </c>
      <c r="B8247" t="s">
        <v>381</v>
      </c>
      <c r="C8247" t="s">
        <v>179</v>
      </c>
      <c r="D8247">
        <v>0</v>
      </c>
      <c r="E8247">
        <v>0</v>
      </c>
      <c r="F8247">
        <v>0</v>
      </c>
      <c r="G8247">
        <v>0</v>
      </c>
      <c r="H8247">
        <v>0</v>
      </c>
    </row>
    <row r="8248" spans="1:8">
      <c r="A8248" t="s">
        <v>1700</v>
      </c>
      <c r="B8248" t="s">
        <v>381</v>
      </c>
      <c r="C8248" t="s">
        <v>180</v>
      </c>
      <c r="D8248">
        <v>9440</v>
      </c>
      <c r="E8248">
        <v>10080</v>
      </c>
      <c r="F8248">
        <v>9622</v>
      </c>
      <c r="G8248">
        <v>8701</v>
      </c>
      <c r="H8248">
        <v>8377</v>
      </c>
    </row>
    <row r="8249" spans="1:8">
      <c r="A8249" t="s">
        <v>1700</v>
      </c>
      <c r="B8249" t="s">
        <v>381</v>
      </c>
      <c r="C8249" t="s">
        <v>181</v>
      </c>
      <c r="D8249">
        <v>257038</v>
      </c>
      <c r="E8249">
        <v>261856</v>
      </c>
      <c r="F8249">
        <v>256210</v>
      </c>
      <c r="G8249">
        <v>235390</v>
      </c>
      <c r="H8249">
        <v>238569</v>
      </c>
    </row>
    <row r="8250" spans="1:8">
      <c r="A8250" t="s">
        <v>1700</v>
      </c>
      <c r="B8250" t="s">
        <v>381</v>
      </c>
      <c r="C8250" t="s">
        <v>182</v>
      </c>
      <c r="D8250">
        <v>60773</v>
      </c>
      <c r="E8250">
        <v>61678</v>
      </c>
      <c r="F8250">
        <v>59875</v>
      </c>
      <c r="G8250">
        <v>56675</v>
      </c>
      <c r="H8250">
        <v>57633</v>
      </c>
    </row>
    <row r="8251" spans="1:8">
      <c r="A8251" t="s">
        <v>1700</v>
      </c>
      <c r="B8251" t="s">
        <v>381</v>
      </c>
      <c r="C8251" t="s">
        <v>183</v>
      </c>
      <c r="D8251">
        <v>167464</v>
      </c>
      <c r="E8251">
        <v>177947</v>
      </c>
      <c r="F8251">
        <v>171081</v>
      </c>
      <c r="G8251">
        <v>178301</v>
      </c>
      <c r="H8251">
        <v>177959</v>
      </c>
    </row>
    <row r="8252" spans="1:8">
      <c r="A8252" t="s">
        <v>1700</v>
      </c>
      <c r="B8252" t="s">
        <v>381</v>
      </c>
      <c r="C8252" t="s">
        <v>184</v>
      </c>
      <c r="D8252">
        <v>494714</v>
      </c>
      <c r="E8252">
        <v>511561</v>
      </c>
      <c r="F8252">
        <v>496788</v>
      </c>
      <c r="G8252">
        <v>479067</v>
      </c>
      <c r="H8252">
        <v>482538</v>
      </c>
    </row>
    <row r="8253" spans="1:8">
      <c r="A8253" t="s">
        <v>1700</v>
      </c>
      <c r="B8253" t="s">
        <v>381</v>
      </c>
      <c r="C8253" t="s">
        <v>185</v>
      </c>
      <c r="D8253">
        <v>494714</v>
      </c>
      <c r="E8253">
        <v>511561</v>
      </c>
      <c r="F8253">
        <v>496788</v>
      </c>
      <c r="G8253">
        <v>479067</v>
      </c>
      <c r="H8253">
        <v>482538</v>
      </c>
    </row>
    <row r="8254" spans="1:8">
      <c r="A8254" t="s">
        <v>1700</v>
      </c>
      <c r="B8254" t="s">
        <v>381</v>
      </c>
      <c r="C8254" t="s">
        <v>186</v>
      </c>
      <c r="D8254">
        <v>0</v>
      </c>
      <c r="E8254">
        <v>0</v>
      </c>
      <c r="F8254">
        <v>0</v>
      </c>
      <c r="G8254">
        <v>0</v>
      </c>
      <c r="H8254">
        <v>0</v>
      </c>
    </row>
    <row r="8255" spans="1:8">
      <c r="A8255" t="s">
        <v>1700</v>
      </c>
      <c r="B8255" t="s">
        <v>381</v>
      </c>
      <c r="C8255" t="s">
        <v>187</v>
      </c>
      <c r="D8255">
        <v>0</v>
      </c>
      <c r="E8255">
        <v>0</v>
      </c>
      <c r="F8255">
        <v>0</v>
      </c>
      <c r="G8255">
        <v>0</v>
      </c>
      <c r="H8255">
        <v>0</v>
      </c>
    </row>
    <row r="8256" spans="1:8">
      <c r="A8256" t="s">
        <v>1700</v>
      </c>
      <c r="B8256" t="s">
        <v>381</v>
      </c>
      <c r="C8256" t="s">
        <v>1706</v>
      </c>
      <c r="D8256">
        <v>26027</v>
      </c>
      <c r="E8256">
        <v>26951</v>
      </c>
      <c r="F8256">
        <v>26731</v>
      </c>
      <c r="G8256">
        <v>26855</v>
      </c>
      <c r="H8256">
        <v>26918</v>
      </c>
    </row>
    <row r="8257" spans="1:8">
      <c r="A8257" t="s">
        <v>1700</v>
      </c>
      <c r="B8257" t="s">
        <v>381</v>
      </c>
      <c r="C8257" t="s">
        <v>188</v>
      </c>
      <c r="D8257">
        <v>2675307</v>
      </c>
      <c r="E8257">
        <v>2833610</v>
      </c>
      <c r="F8257">
        <v>2737667</v>
      </c>
      <c r="G8257">
        <v>2377076</v>
      </c>
      <c r="H8257">
        <v>2576398</v>
      </c>
    </row>
    <row r="8258" spans="1:8">
      <c r="A8258" t="s">
        <v>1700</v>
      </c>
      <c r="B8258" t="s">
        <v>381</v>
      </c>
      <c r="C8258" t="s">
        <v>189</v>
      </c>
      <c r="D8258">
        <v>0</v>
      </c>
      <c r="E8258">
        <v>0</v>
      </c>
      <c r="F8258">
        <v>0</v>
      </c>
      <c r="G8258">
        <v>0</v>
      </c>
      <c r="H8258">
        <v>0</v>
      </c>
    </row>
    <row r="8259" spans="1:8">
      <c r="A8259" t="s">
        <v>1700</v>
      </c>
      <c r="B8259" t="s">
        <v>381</v>
      </c>
      <c r="C8259" t="s">
        <v>190</v>
      </c>
      <c r="D8259">
        <v>0</v>
      </c>
      <c r="E8259">
        <v>0</v>
      </c>
      <c r="F8259">
        <v>0</v>
      </c>
      <c r="G8259">
        <v>0</v>
      </c>
      <c r="H8259">
        <v>0</v>
      </c>
    </row>
    <row r="8260" spans="1:8">
      <c r="A8260" t="s">
        <v>1700</v>
      </c>
      <c r="B8260" t="s">
        <v>381</v>
      </c>
      <c r="C8260" t="s">
        <v>191</v>
      </c>
      <c r="D8260">
        <v>0</v>
      </c>
      <c r="E8260">
        <v>0</v>
      </c>
      <c r="F8260">
        <v>0</v>
      </c>
      <c r="G8260">
        <v>0</v>
      </c>
      <c r="H8260">
        <v>0</v>
      </c>
    </row>
    <row r="8261" spans="1:8">
      <c r="A8261" t="s">
        <v>1700</v>
      </c>
      <c r="B8261" t="s">
        <v>381</v>
      </c>
      <c r="C8261" t="s">
        <v>192</v>
      </c>
      <c r="D8261">
        <v>1604649.9</v>
      </c>
      <c r="E8261">
        <v>1697661.4</v>
      </c>
      <c r="F8261">
        <v>1787666</v>
      </c>
      <c r="G8261">
        <v>1740804.7</v>
      </c>
      <c r="H8261">
        <v>1901296.5</v>
      </c>
    </row>
    <row r="8262" spans="1:8">
      <c r="A8262" t="s">
        <v>1700</v>
      </c>
      <c r="B8262" t="s">
        <v>381</v>
      </c>
      <c r="C8262" t="s">
        <v>193</v>
      </c>
      <c r="D8262">
        <v>1419112</v>
      </c>
      <c r="E8262">
        <v>1458382</v>
      </c>
      <c r="F8262">
        <v>1500833</v>
      </c>
      <c r="G8262">
        <v>1432507</v>
      </c>
      <c r="H8262">
        <v>1514779</v>
      </c>
    </row>
    <row r="8263" spans="1:8">
      <c r="A8263" t="s">
        <v>1700</v>
      </c>
      <c r="B8263" t="s">
        <v>381</v>
      </c>
      <c r="C8263" t="s">
        <v>194</v>
      </c>
      <c r="D8263">
        <v>751</v>
      </c>
      <c r="E8263">
        <v>751</v>
      </c>
      <c r="F8263">
        <v>751</v>
      </c>
      <c r="G8263">
        <v>751</v>
      </c>
      <c r="H8263">
        <v>751</v>
      </c>
    </row>
    <row r="8264" spans="1:8">
      <c r="A8264" t="s">
        <v>1700</v>
      </c>
      <c r="B8264" t="s">
        <v>381</v>
      </c>
      <c r="C8264" t="s">
        <v>195</v>
      </c>
      <c r="D8264">
        <v>0</v>
      </c>
      <c r="E8264">
        <v>0</v>
      </c>
      <c r="F8264">
        <v>0</v>
      </c>
      <c r="G8264">
        <v>0</v>
      </c>
      <c r="H8264">
        <v>0</v>
      </c>
    </row>
    <row r="8265" spans="1:8">
      <c r="A8265" t="s">
        <v>1700</v>
      </c>
      <c r="B8265" t="s">
        <v>381</v>
      </c>
      <c r="C8265" t="s">
        <v>1707</v>
      </c>
      <c r="D8265">
        <v>0</v>
      </c>
      <c r="E8265">
        <v>0</v>
      </c>
      <c r="F8265">
        <v>0</v>
      </c>
      <c r="G8265">
        <v>0</v>
      </c>
      <c r="H8265">
        <v>0</v>
      </c>
    </row>
    <row r="8266" spans="1:8">
      <c r="A8266" t="s">
        <v>1700</v>
      </c>
      <c r="B8266" t="s">
        <v>381</v>
      </c>
      <c r="C8266" t="s">
        <v>196</v>
      </c>
      <c r="D8266">
        <v>0</v>
      </c>
      <c r="E8266">
        <v>0</v>
      </c>
      <c r="F8266">
        <v>0</v>
      </c>
      <c r="G8266">
        <v>0</v>
      </c>
      <c r="H8266">
        <v>0</v>
      </c>
    </row>
    <row r="8267" spans="1:8">
      <c r="A8267" t="s">
        <v>1700</v>
      </c>
      <c r="B8267" t="s">
        <v>381</v>
      </c>
      <c r="C8267" t="s">
        <v>197</v>
      </c>
      <c r="D8267">
        <v>434</v>
      </c>
      <c r="E8267">
        <v>434</v>
      </c>
      <c r="F8267">
        <v>434</v>
      </c>
      <c r="G8267">
        <v>434</v>
      </c>
      <c r="H8267">
        <v>434</v>
      </c>
    </row>
    <row r="8268" spans="1:8">
      <c r="A8268" t="s">
        <v>1700</v>
      </c>
      <c r="B8268" t="s">
        <v>381</v>
      </c>
      <c r="C8268" t="s">
        <v>198</v>
      </c>
      <c r="D8268">
        <v>1185</v>
      </c>
      <c r="E8268">
        <v>1185</v>
      </c>
      <c r="F8268">
        <v>1185</v>
      </c>
      <c r="G8268">
        <v>1185</v>
      </c>
      <c r="H8268">
        <v>1185</v>
      </c>
    </row>
    <row r="8269" spans="1:8">
      <c r="A8269" t="s">
        <v>1700</v>
      </c>
      <c r="B8269" t="s">
        <v>381</v>
      </c>
      <c r="C8269" t="s">
        <v>199</v>
      </c>
      <c r="D8269">
        <v>1185</v>
      </c>
      <c r="E8269">
        <v>1185</v>
      </c>
      <c r="F8269">
        <v>1185</v>
      </c>
      <c r="G8269">
        <v>1185</v>
      </c>
      <c r="H8269">
        <v>1185</v>
      </c>
    </row>
    <row r="8270" spans="1:8">
      <c r="A8270" t="s">
        <v>1700</v>
      </c>
      <c r="B8270" t="s">
        <v>381</v>
      </c>
      <c r="C8270" t="s">
        <v>200</v>
      </c>
      <c r="D8270">
        <v>503</v>
      </c>
      <c r="E8270">
        <v>275</v>
      </c>
      <c r="F8270">
        <v>260</v>
      </c>
      <c r="G8270">
        <v>179</v>
      </c>
      <c r="H8270">
        <v>157</v>
      </c>
    </row>
    <row r="8271" spans="1:8">
      <c r="A8271" t="s">
        <v>1700</v>
      </c>
      <c r="B8271" t="s">
        <v>381</v>
      </c>
      <c r="C8271" t="s">
        <v>201</v>
      </c>
      <c r="D8271">
        <v>7770</v>
      </c>
      <c r="E8271">
        <v>8136</v>
      </c>
      <c r="F8271">
        <v>8449</v>
      </c>
      <c r="G8271">
        <v>9496</v>
      </c>
      <c r="H8271">
        <v>10491</v>
      </c>
    </row>
    <row r="8272" spans="1:8">
      <c r="A8272" t="s">
        <v>1700</v>
      </c>
      <c r="B8272" t="s">
        <v>381</v>
      </c>
      <c r="C8272" t="s">
        <v>202</v>
      </c>
      <c r="D8272">
        <v>2334</v>
      </c>
      <c r="E8272">
        <v>2553</v>
      </c>
      <c r="F8272">
        <v>2487</v>
      </c>
      <c r="G8272">
        <v>2919</v>
      </c>
      <c r="H8272">
        <v>3736</v>
      </c>
    </row>
    <row r="8273" spans="1:8">
      <c r="A8273" t="s">
        <v>1700</v>
      </c>
      <c r="B8273" t="s">
        <v>381</v>
      </c>
      <c r="C8273" t="s">
        <v>203</v>
      </c>
      <c r="D8273">
        <v>21885</v>
      </c>
      <c r="E8273">
        <v>27265</v>
      </c>
      <c r="F8273">
        <v>28275</v>
      </c>
      <c r="G8273">
        <v>25552</v>
      </c>
      <c r="H8273">
        <v>25568</v>
      </c>
    </row>
    <row r="8274" spans="1:8">
      <c r="A8274" t="s">
        <v>1700</v>
      </c>
      <c r="B8274" t="s">
        <v>381</v>
      </c>
      <c r="C8274" t="s">
        <v>204</v>
      </c>
      <c r="D8274">
        <v>32492</v>
      </c>
      <c r="E8274">
        <v>38229</v>
      </c>
      <c r="F8274">
        <v>39471</v>
      </c>
      <c r="G8274">
        <v>38147</v>
      </c>
      <c r="H8274">
        <v>39952</v>
      </c>
    </row>
    <row r="8275" spans="1:8">
      <c r="A8275" t="s">
        <v>1700</v>
      </c>
      <c r="B8275" t="s">
        <v>381</v>
      </c>
      <c r="C8275" t="s">
        <v>205</v>
      </c>
      <c r="D8275">
        <v>32492</v>
      </c>
      <c r="E8275">
        <v>38229</v>
      </c>
      <c r="F8275">
        <v>39471</v>
      </c>
      <c r="G8275">
        <v>38147</v>
      </c>
      <c r="H8275">
        <v>39952</v>
      </c>
    </row>
    <row r="8276" spans="1:8">
      <c r="A8276" t="s">
        <v>1700</v>
      </c>
      <c r="B8276" t="s">
        <v>381</v>
      </c>
      <c r="C8276" t="s">
        <v>1708</v>
      </c>
      <c r="D8276">
        <v>1407</v>
      </c>
      <c r="E8276">
        <v>1409</v>
      </c>
      <c r="F8276">
        <v>1411</v>
      </c>
      <c r="G8276">
        <v>1407</v>
      </c>
      <c r="H8276">
        <v>1407</v>
      </c>
    </row>
    <row r="8277" spans="1:8">
      <c r="A8277" t="s">
        <v>1700</v>
      </c>
      <c r="B8277" t="s">
        <v>381</v>
      </c>
      <c r="C8277" t="s">
        <v>1709</v>
      </c>
      <c r="D8277">
        <v>4554</v>
      </c>
      <c r="E8277">
        <v>4561</v>
      </c>
      <c r="F8277">
        <v>4560</v>
      </c>
      <c r="G8277">
        <v>4558</v>
      </c>
      <c r="H8277">
        <v>4566</v>
      </c>
    </row>
    <row r="8278" spans="1:8">
      <c r="A8278" t="s">
        <v>1700</v>
      </c>
      <c r="B8278" t="s">
        <v>381</v>
      </c>
      <c r="C8278" t="s">
        <v>206</v>
      </c>
      <c r="D8278">
        <v>56</v>
      </c>
      <c r="E8278">
        <v>56</v>
      </c>
      <c r="F8278">
        <v>58</v>
      </c>
      <c r="G8278">
        <v>49</v>
      </c>
      <c r="H8278">
        <v>70</v>
      </c>
    </row>
    <row r="8279" spans="1:8">
      <c r="A8279" t="s">
        <v>1700</v>
      </c>
      <c r="B8279" t="s">
        <v>381</v>
      </c>
      <c r="C8279" t="s">
        <v>207</v>
      </c>
      <c r="D8279">
        <v>276875</v>
      </c>
      <c r="E8279">
        <v>268981</v>
      </c>
      <c r="F8279">
        <v>271909</v>
      </c>
      <c r="G8279">
        <v>258515</v>
      </c>
      <c r="H8279">
        <v>253769</v>
      </c>
    </row>
    <row r="8280" spans="1:8">
      <c r="A8280" t="s">
        <v>1700</v>
      </c>
      <c r="B8280" t="s">
        <v>381</v>
      </c>
      <c r="C8280" t="s">
        <v>208</v>
      </c>
      <c r="D8280">
        <v>644</v>
      </c>
      <c r="E8280">
        <v>537</v>
      </c>
      <c r="F8280">
        <v>529</v>
      </c>
      <c r="G8280">
        <v>499</v>
      </c>
      <c r="H8280">
        <v>562</v>
      </c>
    </row>
    <row r="8281" spans="1:8">
      <c r="A8281" t="s">
        <v>1700</v>
      </c>
      <c r="B8281" t="s">
        <v>381</v>
      </c>
      <c r="C8281" t="s">
        <v>209</v>
      </c>
      <c r="D8281">
        <v>277575</v>
      </c>
      <c r="E8281">
        <v>269574</v>
      </c>
      <c r="F8281">
        <v>272495</v>
      </c>
      <c r="G8281">
        <v>259064</v>
      </c>
      <c r="H8281">
        <v>254402</v>
      </c>
    </row>
    <row r="8282" spans="1:8">
      <c r="A8282" t="s">
        <v>1700</v>
      </c>
      <c r="B8282" t="s">
        <v>381</v>
      </c>
      <c r="C8282" t="s">
        <v>210</v>
      </c>
      <c r="D8282">
        <v>700</v>
      </c>
      <c r="E8282">
        <v>593</v>
      </c>
      <c r="F8282">
        <v>587</v>
      </c>
      <c r="G8282">
        <v>549</v>
      </c>
      <c r="H8282">
        <v>632</v>
      </c>
    </row>
    <row r="8283" spans="1:8">
      <c r="A8283" t="s">
        <v>1700</v>
      </c>
      <c r="B8283" t="s">
        <v>381</v>
      </c>
      <c r="C8283" t="s">
        <v>211</v>
      </c>
      <c r="D8283">
        <v>0</v>
      </c>
      <c r="E8283">
        <v>0</v>
      </c>
      <c r="F8283">
        <v>0</v>
      </c>
      <c r="G8283">
        <v>0</v>
      </c>
      <c r="H8283">
        <v>0</v>
      </c>
    </row>
    <row r="8284" spans="1:8">
      <c r="A8284" t="s">
        <v>1700</v>
      </c>
      <c r="B8284" t="s">
        <v>381</v>
      </c>
      <c r="C8284" t="s">
        <v>212</v>
      </c>
      <c r="D8284">
        <v>0</v>
      </c>
      <c r="E8284">
        <v>0</v>
      </c>
      <c r="F8284">
        <v>0</v>
      </c>
      <c r="G8284">
        <v>0</v>
      </c>
      <c r="H8284">
        <v>0</v>
      </c>
    </row>
    <row r="8285" spans="1:8">
      <c r="A8285" t="s">
        <v>1700</v>
      </c>
      <c r="B8285" t="s">
        <v>381</v>
      </c>
      <c r="C8285" t="s">
        <v>213</v>
      </c>
      <c r="D8285">
        <v>0</v>
      </c>
      <c r="E8285">
        <v>0</v>
      </c>
      <c r="F8285">
        <v>0</v>
      </c>
      <c r="G8285">
        <v>0</v>
      </c>
      <c r="H8285">
        <v>0</v>
      </c>
    </row>
    <row r="8286" spans="1:8">
      <c r="A8286" t="s">
        <v>1700</v>
      </c>
      <c r="B8286" t="s">
        <v>381</v>
      </c>
      <c r="C8286" t="s">
        <v>214</v>
      </c>
      <c r="D8286">
        <v>0</v>
      </c>
      <c r="E8286">
        <v>0</v>
      </c>
      <c r="F8286">
        <v>0</v>
      </c>
      <c r="G8286">
        <v>0</v>
      </c>
      <c r="H8286">
        <v>0</v>
      </c>
    </row>
    <row r="8287" spans="1:8">
      <c r="A8287" t="s">
        <v>1700</v>
      </c>
      <c r="B8287" t="s">
        <v>381</v>
      </c>
      <c r="C8287" t="s">
        <v>215</v>
      </c>
      <c r="D8287">
        <v>292965</v>
      </c>
      <c r="E8287">
        <v>284287</v>
      </c>
      <c r="F8287">
        <v>287641</v>
      </c>
      <c r="G8287">
        <v>134205</v>
      </c>
      <c r="H8287">
        <v>174323</v>
      </c>
    </row>
    <row r="8288" spans="1:8">
      <c r="A8288" t="s">
        <v>1700</v>
      </c>
      <c r="B8288" t="s">
        <v>381</v>
      </c>
      <c r="C8288" t="s">
        <v>216</v>
      </c>
      <c r="D8288">
        <v>292965</v>
      </c>
      <c r="E8288">
        <v>284287</v>
      </c>
      <c r="F8288">
        <v>287641</v>
      </c>
      <c r="G8288">
        <v>134205</v>
      </c>
      <c r="H8288">
        <v>174323</v>
      </c>
    </row>
    <row r="8289" spans="1:8">
      <c r="A8289" t="s">
        <v>1700</v>
      </c>
      <c r="B8289" t="s">
        <v>381</v>
      </c>
      <c r="C8289" t="s">
        <v>217</v>
      </c>
      <c r="D8289">
        <v>292965</v>
      </c>
      <c r="E8289">
        <v>284287</v>
      </c>
      <c r="F8289">
        <v>287641</v>
      </c>
      <c r="G8289">
        <v>134205</v>
      </c>
      <c r="H8289">
        <v>174323</v>
      </c>
    </row>
    <row r="8290" spans="1:8">
      <c r="A8290" t="s">
        <v>1700</v>
      </c>
      <c r="B8290" t="s">
        <v>381</v>
      </c>
      <c r="C8290" t="s">
        <v>218</v>
      </c>
      <c r="D8290">
        <v>175</v>
      </c>
      <c r="E8290">
        <v>234</v>
      </c>
      <c r="F8290">
        <v>422</v>
      </c>
      <c r="G8290">
        <v>304</v>
      </c>
      <c r="H8290">
        <v>240</v>
      </c>
    </row>
    <row r="8291" spans="1:8">
      <c r="A8291" t="s">
        <v>1700</v>
      </c>
      <c r="B8291" t="s">
        <v>381</v>
      </c>
      <c r="C8291" t="s">
        <v>219</v>
      </c>
      <c r="D8291">
        <v>329</v>
      </c>
      <c r="E8291">
        <v>702</v>
      </c>
      <c r="F8291">
        <v>686</v>
      </c>
      <c r="G8291">
        <v>2178</v>
      </c>
      <c r="H8291">
        <v>613</v>
      </c>
    </row>
    <row r="8292" spans="1:8">
      <c r="A8292" t="s">
        <v>1700</v>
      </c>
      <c r="B8292" t="s">
        <v>381</v>
      </c>
      <c r="C8292" t="s">
        <v>220</v>
      </c>
      <c r="D8292">
        <v>2280</v>
      </c>
      <c r="E8292">
        <v>2132</v>
      </c>
      <c r="F8292">
        <v>3266</v>
      </c>
      <c r="G8292">
        <v>3126</v>
      </c>
      <c r="H8292">
        <v>2495</v>
      </c>
    </row>
    <row r="8293" spans="1:8">
      <c r="A8293" t="s">
        <v>1700</v>
      </c>
      <c r="B8293" t="s">
        <v>381</v>
      </c>
      <c r="C8293" t="s">
        <v>221</v>
      </c>
      <c r="D8293">
        <v>2784</v>
      </c>
      <c r="E8293">
        <v>3069</v>
      </c>
      <c r="F8293">
        <v>4374</v>
      </c>
      <c r="G8293">
        <v>5607</v>
      </c>
      <c r="H8293">
        <v>3349</v>
      </c>
    </row>
    <row r="8294" spans="1:8">
      <c r="A8294" t="s">
        <v>1700</v>
      </c>
      <c r="B8294" t="s">
        <v>381</v>
      </c>
      <c r="C8294" t="s">
        <v>222</v>
      </c>
      <c r="D8294">
        <v>2784</v>
      </c>
      <c r="E8294">
        <v>3069</v>
      </c>
      <c r="F8294">
        <v>4374</v>
      </c>
      <c r="G8294">
        <v>5607</v>
      </c>
      <c r="H8294">
        <v>3349</v>
      </c>
    </row>
    <row r="8295" spans="1:8">
      <c r="A8295" t="s">
        <v>1700</v>
      </c>
      <c r="B8295" t="s">
        <v>381</v>
      </c>
      <c r="C8295" t="s">
        <v>223</v>
      </c>
      <c r="D8295">
        <v>16678</v>
      </c>
      <c r="E8295">
        <v>17774</v>
      </c>
      <c r="F8295">
        <v>16609</v>
      </c>
      <c r="G8295">
        <v>14637</v>
      </c>
      <c r="H8295">
        <v>14000</v>
      </c>
    </row>
    <row r="8296" spans="1:8">
      <c r="A8296" t="s">
        <v>1700</v>
      </c>
      <c r="B8296" t="s">
        <v>381</v>
      </c>
      <c r="C8296" t="s">
        <v>224</v>
      </c>
      <c r="D8296">
        <v>454110</v>
      </c>
      <c r="E8296">
        <v>461717</v>
      </c>
      <c r="F8296">
        <v>442248</v>
      </c>
      <c r="G8296">
        <v>395971</v>
      </c>
      <c r="H8296">
        <v>398677</v>
      </c>
    </row>
    <row r="8297" spans="1:8">
      <c r="A8297" t="s">
        <v>1700</v>
      </c>
      <c r="B8297" t="s">
        <v>381</v>
      </c>
      <c r="C8297" t="s">
        <v>225</v>
      </c>
      <c r="D8297">
        <v>107367</v>
      </c>
      <c r="E8297">
        <v>108754</v>
      </c>
      <c r="F8297">
        <v>103352</v>
      </c>
      <c r="G8297">
        <v>95338</v>
      </c>
      <c r="H8297">
        <v>96311</v>
      </c>
    </row>
    <row r="8298" spans="1:8">
      <c r="A8298" t="s">
        <v>1700</v>
      </c>
      <c r="B8298" t="s">
        <v>381</v>
      </c>
      <c r="C8298" t="s">
        <v>226</v>
      </c>
      <c r="D8298">
        <v>295859</v>
      </c>
      <c r="E8298">
        <v>313765</v>
      </c>
      <c r="F8298">
        <v>295306</v>
      </c>
      <c r="G8298">
        <v>299937</v>
      </c>
      <c r="H8298">
        <v>297391</v>
      </c>
    </row>
    <row r="8299" spans="1:8">
      <c r="A8299" t="s">
        <v>1700</v>
      </c>
      <c r="B8299" t="s">
        <v>381</v>
      </c>
      <c r="C8299" t="s">
        <v>227</v>
      </c>
      <c r="D8299">
        <v>874014</v>
      </c>
      <c r="E8299">
        <v>902010</v>
      </c>
      <c r="F8299">
        <v>857515</v>
      </c>
      <c r="G8299">
        <v>805883</v>
      </c>
      <c r="H8299">
        <v>806379</v>
      </c>
    </row>
    <row r="8300" spans="1:8">
      <c r="A8300" t="s">
        <v>1700</v>
      </c>
      <c r="B8300" t="s">
        <v>381</v>
      </c>
      <c r="C8300" t="s">
        <v>228</v>
      </c>
      <c r="D8300">
        <v>874014</v>
      </c>
      <c r="E8300">
        <v>902010</v>
      </c>
      <c r="F8300">
        <v>857515</v>
      </c>
      <c r="G8300">
        <v>805883</v>
      </c>
      <c r="H8300">
        <v>806379</v>
      </c>
    </row>
    <row r="8301" spans="1:8">
      <c r="A8301" t="s">
        <v>1700</v>
      </c>
      <c r="B8301" t="s">
        <v>381</v>
      </c>
      <c r="C8301" t="s">
        <v>229</v>
      </c>
      <c r="D8301">
        <v>4954</v>
      </c>
      <c r="E8301">
        <v>4828</v>
      </c>
      <c r="F8301">
        <v>4379</v>
      </c>
      <c r="G8301">
        <v>3738</v>
      </c>
      <c r="H8301">
        <v>3789</v>
      </c>
    </row>
    <row r="8302" spans="1:8">
      <c r="A8302" t="s">
        <v>1700</v>
      </c>
      <c r="B8302" t="s">
        <v>381</v>
      </c>
      <c r="C8302" t="s">
        <v>230</v>
      </c>
      <c r="D8302">
        <v>3193</v>
      </c>
      <c r="E8302">
        <v>2963</v>
      </c>
      <c r="F8302">
        <v>2871</v>
      </c>
      <c r="G8302">
        <v>2549</v>
      </c>
      <c r="H8302">
        <v>2859</v>
      </c>
    </row>
    <row r="8303" spans="1:8">
      <c r="A8303" t="s">
        <v>1700</v>
      </c>
      <c r="B8303" t="s">
        <v>381</v>
      </c>
      <c r="C8303" t="s">
        <v>231</v>
      </c>
      <c r="D8303">
        <v>8147</v>
      </c>
      <c r="E8303">
        <v>7792</v>
      </c>
      <c r="F8303">
        <v>7250</v>
      </c>
      <c r="G8303">
        <v>6287</v>
      </c>
      <c r="H8303">
        <v>6648</v>
      </c>
    </row>
    <row r="8304" spans="1:8">
      <c r="A8304" t="s">
        <v>1700</v>
      </c>
      <c r="B8304" t="s">
        <v>381</v>
      </c>
      <c r="C8304" t="s">
        <v>232</v>
      </c>
      <c r="D8304">
        <v>8147</v>
      </c>
      <c r="E8304">
        <v>7792</v>
      </c>
      <c r="F8304">
        <v>7250</v>
      </c>
      <c r="G8304">
        <v>6287</v>
      </c>
      <c r="H8304">
        <v>6648</v>
      </c>
    </row>
    <row r="8305" spans="1:8">
      <c r="A8305" t="s">
        <v>1700</v>
      </c>
      <c r="B8305" t="s">
        <v>381</v>
      </c>
      <c r="C8305" t="s">
        <v>233</v>
      </c>
      <c r="D8305">
        <v>0</v>
      </c>
      <c r="E8305">
        <v>0</v>
      </c>
      <c r="F8305">
        <v>0</v>
      </c>
      <c r="G8305">
        <v>0</v>
      </c>
      <c r="H8305">
        <v>0</v>
      </c>
    </row>
    <row r="8306" spans="1:8">
      <c r="A8306" t="s">
        <v>1700</v>
      </c>
      <c r="B8306" t="s">
        <v>381</v>
      </c>
      <c r="C8306" t="s">
        <v>234</v>
      </c>
      <c r="D8306">
        <v>659778</v>
      </c>
      <c r="E8306">
        <v>666515</v>
      </c>
      <c r="F8306">
        <v>656535</v>
      </c>
      <c r="G8306">
        <v>539064</v>
      </c>
      <c r="H8306">
        <v>596787</v>
      </c>
    </row>
    <row r="8307" spans="1:8">
      <c r="A8307" t="s">
        <v>1700</v>
      </c>
      <c r="B8307" t="s">
        <v>381</v>
      </c>
      <c r="C8307" t="s">
        <v>235</v>
      </c>
      <c r="D8307">
        <v>15511</v>
      </c>
      <c r="E8307">
        <v>15488</v>
      </c>
      <c r="F8307">
        <v>15599</v>
      </c>
      <c r="G8307">
        <v>15726</v>
      </c>
      <c r="H8307">
        <v>15885</v>
      </c>
    </row>
    <row r="8308" spans="1:8">
      <c r="A8308" t="s">
        <v>1700</v>
      </c>
      <c r="B8308" t="s">
        <v>381</v>
      </c>
      <c r="C8308" t="s">
        <v>236</v>
      </c>
      <c r="D8308">
        <v>14010</v>
      </c>
      <c r="E8308">
        <v>14224</v>
      </c>
      <c r="F8308">
        <v>14294</v>
      </c>
      <c r="G8308">
        <v>14448</v>
      </c>
      <c r="H8308">
        <v>14438</v>
      </c>
    </row>
    <row r="8309" spans="1:8">
      <c r="A8309" t="s">
        <v>1700</v>
      </c>
      <c r="B8309" t="s">
        <v>381</v>
      </c>
      <c r="C8309" t="s">
        <v>237</v>
      </c>
      <c r="D8309">
        <v>689298</v>
      </c>
      <c r="E8309">
        <v>696227</v>
      </c>
      <c r="F8309">
        <v>686428</v>
      </c>
      <c r="G8309">
        <v>569237</v>
      </c>
      <c r="H8309">
        <v>627110</v>
      </c>
    </row>
    <row r="8310" spans="1:8">
      <c r="A8310" t="s">
        <v>1700</v>
      </c>
      <c r="B8310" t="s">
        <v>381</v>
      </c>
      <c r="C8310" t="s">
        <v>238</v>
      </c>
      <c r="D8310">
        <v>689298</v>
      </c>
      <c r="E8310">
        <v>696227</v>
      </c>
      <c r="F8310">
        <v>686428</v>
      </c>
      <c r="G8310">
        <v>569237</v>
      </c>
      <c r="H8310">
        <v>627110</v>
      </c>
    </row>
    <row r="8311" spans="1:8">
      <c r="A8311" t="s">
        <v>1700</v>
      </c>
      <c r="B8311" t="s">
        <v>381</v>
      </c>
      <c r="C8311" t="s">
        <v>239</v>
      </c>
      <c r="D8311">
        <v>641350</v>
      </c>
      <c r="E8311">
        <v>647417</v>
      </c>
      <c r="F8311">
        <v>637902</v>
      </c>
      <c r="G8311">
        <v>528878</v>
      </c>
      <c r="H8311">
        <v>582245</v>
      </c>
    </row>
    <row r="8312" spans="1:8">
      <c r="A8312" t="s">
        <v>1700</v>
      </c>
      <c r="B8312" t="s">
        <v>381</v>
      </c>
      <c r="C8312" t="s">
        <v>240</v>
      </c>
      <c r="D8312">
        <v>2185</v>
      </c>
      <c r="E8312">
        <v>2175</v>
      </c>
      <c r="F8312">
        <v>1980</v>
      </c>
      <c r="G8312">
        <v>1875</v>
      </c>
      <c r="H8312">
        <v>1877</v>
      </c>
    </row>
    <row r="8313" spans="1:8">
      <c r="A8313" t="s">
        <v>1700</v>
      </c>
      <c r="B8313" t="s">
        <v>381</v>
      </c>
      <c r="C8313" t="s">
        <v>241</v>
      </c>
      <c r="D8313">
        <v>0</v>
      </c>
      <c r="E8313">
        <v>0</v>
      </c>
      <c r="F8313">
        <v>0</v>
      </c>
      <c r="G8313">
        <v>0</v>
      </c>
      <c r="H8313">
        <v>0</v>
      </c>
    </row>
    <row r="8314" spans="1:8">
      <c r="A8314" t="s">
        <v>1700</v>
      </c>
      <c r="B8314" t="s">
        <v>381</v>
      </c>
      <c r="C8314" t="s">
        <v>242</v>
      </c>
      <c r="D8314">
        <v>26748</v>
      </c>
      <c r="E8314">
        <v>28342</v>
      </c>
      <c r="F8314">
        <v>31796</v>
      </c>
      <c r="G8314">
        <v>28542</v>
      </c>
      <c r="H8314">
        <v>37865</v>
      </c>
    </row>
    <row r="8315" spans="1:8">
      <c r="A8315" t="s">
        <v>1700</v>
      </c>
      <c r="B8315" t="s">
        <v>381</v>
      </c>
      <c r="C8315" t="s">
        <v>243</v>
      </c>
      <c r="D8315">
        <v>320411</v>
      </c>
      <c r="E8315">
        <v>341037</v>
      </c>
      <c r="F8315">
        <v>333194</v>
      </c>
      <c r="G8315">
        <v>298641</v>
      </c>
      <c r="H8315">
        <v>307350</v>
      </c>
    </row>
    <row r="8316" spans="1:8">
      <c r="A8316" t="s">
        <v>1700</v>
      </c>
      <c r="B8316" t="s">
        <v>381</v>
      </c>
      <c r="C8316" t="s">
        <v>244</v>
      </c>
      <c r="D8316">
        <v>397383</v>
      </c>
      <c r="E8316">
        <v>428066</v>
      </c>
      <c r="F8316">
        <v>390433</v>
      </c>
      <c r="G8316">
        <v>436794</v>
      </c>
      <c r="H8316">
        <v>463356</v>
      </c>
    </row>
    <row r="8317" spans="1:8">
      <c r="A8317" t="s">
        <v>1700</v>
      </c>
      <c r="B8317" t="s">
        <v>381</v>
      </c>
      <c r="C8317" t="s">
        <v>1710</v>
      </c>
      <c r="D8317">
        <v>20823</v>
      </c>
      <c r="E8317">
        <v>21761</v>
      </c>
      <c r="F8317">
        <v>21845</v>
      </c>
      <c r="G8317">
        <v>22866</v>
      </c>
      <c r="H8317">
        <v>22919</v>
      </c>
    </row>
    <row r="8318" spans="1:8">
      <c r="A8318" t="s">
        <v>1700</v>
      </c>
      <c r="B8318" t="s">
        <v>381</v>
      </c>
      <c r="C8318" t="s">
        <v>245</v>
      </c>
      <c r="D8318">
        <v>85730</v>
      </c>
      <c r="E8318">
        <v>94603</v>
      </c>
      <c r="F8318">
        <v>93426</v>
      </c>
      <c r="G8318">
        <v>89469</v>
      </c>
      <c r="H8318">
        <v>92769</v>
      </c>
    </row>
    <row r="8319" spans="1:8">
      <c r="A8319" t="s">
        <v>1700</v>
      </c>
      <c r="B8319" t="s">
        <v>381</v>
      </c>
      <c r="C8319" t="s">
        <v>246</v>
      </c>
      <c r="D8319">
        <v>446633</v>
      </c>
      <c r="E8319">
        <v>501614</v>
      </c>
      <c r="F8319">
        <v>488901</v>
      </c>
      <c r="G8319">
        <v>451836</v>
      </c>
      <c r="H8319">
        <v>459853</v>
      </c>
    </row>
    <row r="8320" spans="1:8">
      <c r="A8320" t="s">
        <v>1700</v>
      </c>
      <c r="B8320" t="s">
        <v>381</v>
      </c>
      <c r="C8320" t="s">
        <v>247</v>
      </c>
      <c r="D8320">
        <v>1276905</v>
      </c>
      <c r="E8320">
        <v>1393657</v>
      </c>
      <c r="F8320">
        <v>1337750</v>
      </c>
      <c r="G8320">
        <v>1305282</v>
      </c>
      <c r="H8320">
        <v>1361190</v>
      </c>
    </row>
    <row r="8321" spans="1:8">
      <c r="A8321" t="s">
        <v>1700</v>
      </c>
      <c r="B8321" t="s">
        <v>381</v>
      </c>
      <c r="C8321" t="s">
        <v>248</v>
      </c>
      <c r="D8321">
        <v>65.2</v>
      </c>
      <c r="E8321">
        <v>71.3</v>
      </c>
      <c r="F8321">
        <v>68.7</v>
      </c>
      <c r="G8321">
        <v>64.900000000000006</v>
      </c>
      <c r="H8321">
        <v>68.5</v>
      </c>
    </row>
    <row r="8322" spans="1:8">
      <c r="A8322" t="s">
        <v>1700</v>
      </c>
      <c r="B8322" t="s">
        <v>381</v>
      </c>
      <c r="C8322" t="s">
        <v>249</v>
      </c>
      <c r="D8322">
        <v>879522</v>
      </c>
      <c r="E8322">
        <v>965596</v>
      </c>
      <c r="F8322">
        <v>947316</v>
      </c>
      <c r="G8322">
        <v>868488</v>
      </c>
      <c r="H8322">
        <v>897837</v>
      </c>
    </row>
    <row r="8323" spans="1:8">
      <c r="A8323" t="s">
        <v>1700</v>
      </c>
      <c r="B8323" t="s">
        <v>381</v>
      </c>
      <c r="C8323" t="s">
        <v>250</v>
      </c>
      <c r="D8323">
        <v>1276905</v>
      </c>
      <c r="E8323">
        <v>1393657</v>
      </c>
      <c r="F8323">
        <v>1337750</v>
      </c>
      <c r="G8323">
        <v>1305282</v>
      </c>
      <c r="H8323">
        <v>1361190</v>
      </c>
    </row>
    <row r="8324" spans="1:8">
      <c r="A8324" t="s">
        <v>1700</v>
      </c>
      <c r="B8324" t="s">
        <v>381</v>
      </c>
      <c r="C8324" t="s">
        <v>251</v>
      </c>
      <c r="D8324">
        <v>441029</v>
      </c>
      <c r="E8324">
        <v>448718</v>
      </c>
      <c r="F8324">
        <v>468481</v>
      </c>
      <c r="G8324">
        <v>401441</v>
      </c>
      <c r="H8324">
        <v>325671</v>
      </c>
    </row>
    <row r="8325" spans="1:8">
      <c r="A8325" t="s">
        <v>1700</v>
      </c>
      <c r="B8325" t="s">
        <v>381</v>
      </c>
      <c r="C8325" t="s">
        <v>252</v>
      </c>
      <c r="D8325">
        <v>441029</v>
      </c>
      <c r="E8325">
        <v>448718</v>
      </c>
      <c r="F8325">
        <v>468481</v>
      </c>
      <c r="G8325">
        <v>401441</v>
      </c>
      <c r="H8325">
        <v>325671</v>
      </c>
    </row>
    <row r="8326" spans="1:8">
      <c r="A8326" t="s">
        <v>1700</v>
      </c>
      <c r="B8326" t="s">
        <v>381</v>
      </c>
      <c r="C8326" t="s">
        <v>1711</v>
      </c>
      <c r="D8326">
        <v>5391</v>
      </c>
      <c r="E8326">
        <v>5403</v>
      </c>
      <c r="F8326">
        <v>5396</v>
      </c>
      <c r="G8326">
        <v>4239</v>
      </c>
      <c r="H8326">
        <v>3341</v>
      </c>
    </row>
    <row r="8327" spans="1:8">
      <c r="A8327" t="s">
        <v>1700</v>
      </c>
      <c r="B8327" t="s">
        <v>381</v>
      </c>
      <c r="C8327" t="s">
        <v>253</v>
      </c>
      <c r="D8327">
        <v>0</v>
      </c>
      <c r="E8327">
        <v>0</v>
      </c>
      <c r="F8327">
        <v>0</v>
      </c>
      <c r="G8327">
        <v>0</v>
      </c>
      <c r="H8327">
        <v>0</v>
      </c>
    </row>
    <row r="8328" spans="1:8">
      <c r="A8328" t="s">
        <v>1700</v>
      </c>
      <c r="B8328" t="s">
        <v>381</v>
      </c>
      <c r="C8328" t="s">
        <v>1712</v>
      </c>
      <c r="D8328">
        <v>0</v>
      </c>
      <c r="E8328">
        <v>0</v>
      </c>
      <c r="F8328">
        <v>0</v>
      </c>
      <c r="G8328">
        <v>0</v>
      </c>
      <c r="H8328">
        <v>0</v>
      </c>
    </row>
    <row r="8329" spans="1:8">
      <c r="A8329" t="s">
        <v>1700</v>
      </c>
      <c r="B8329" t="s">
        <v>381</v>
      </c>
      <c r="C8329" t="s">
        <v>1713</v>
      </c>
      <c r="D8329">
        <v>4826</v>
      </c>
      <c r="E8329">
        <v>4680</v>
      </c>
      <c r="F8329">
        <v>4516</v>
      </c>
      <c r="G8329">
        <v>4165</v>
      </c>
      <c r="H8329">
        <v>4109</v>
      </c>
    </row>
    <row r="8330" spans="1:8">
      <c r="A8330" t="s">
        <v>1700</v>
      </c>
      <c r="B8330" t="s">
        <v>381</v>
      </c>
      <c r="C8330" t="s">
        <v>1714</v>
      </c>
      <c r="D8330">
        <v>0</v>
      </c>
      <c r="E8330">
        <v>0</v>
      </c>
      <c r="F8330">
        <v>0</v>
      </c>
      <c r="G8330">
        <v>0</v>
      </c>
      <c r="H8330">
        <v>5331</v>
      </c>
    </row>
    <row r="8331" spans="1:8">
      <c r="A8331" t="s">
        <v>1700</v>
      </c>
      <c r="B8331" t="s">
        <v>381</v>
      </c>
      <c r="C8331" t="s">
        <v>254</v>
      </c>
      <c r="D8331">
        <v>4826</v>
      </c>
      <c r="E8331">
        <v>4680</v>
      </c>
      <c r="F8331">
        <v>4516</v>
      </c>
      <c r="G8331">
        <v>4165</v>
      </c>
      <c r="H8331">
        <v>4109</v>
      </c>
    </row>
    <row r="8332" spans="1:8">
      <c r="A8332" t="s">
        <v>1700</v>
      </c>
      <c r="B8332" t="s">
        <v>381</v>
      </c>
      <c r="C8332" t="s">
        <v>255</v>
      </c>
      <c r="D8332">
        <v>4826</v>
      </c>
      <c r="E8332">
        <v>4680</v>
      </c>
      <c r="F8332">
        <v>4516</v>
      </c>
      <c r="G8332">
        <v>4165</v>
      </c>
      <c r="H8332">
        <v>9440</v>
      </c>
    </row>
    <row r="8333" spans="1:8">
      <c r="A8333" t="s">
        <v>1700</v>
      </c>
      <c r="B8333" t="s">
        <v>381</v>
      </c>
      <c r="C8333" t="s">
        <v>256</v>
      </c>
      <c r="D8333">
        <v>4826</v>
      </c>
      <c r="E8333">
        <v>4680</v>
      </c>
      <c r="F8333">
        <v>4516</v>
      </c>
      <c r="G8333">
        <v>4165</v>
      </c>
      <c r="H8333">
        <v>9440</v>
      </c>
    </row>
    <row r="8334" spans="1:8">
      <c r="A8334" t="s">
        <v>1700</v>
      </c>
      <c r="B8334" t="s">
        <v>381</v>
      </c>
      <c r="C8334" t="s">
        <v>1715</v>
      </c>
      <c r="D8334">
        <v>242</v>
      </c>
      <c r="E8334">
        <v>20</v>
      </c>
      <c r="F8334">
        <v>20</v>
      </c>
      <c r="G8334">
        <v>20</v>
      </c>
      <c r="H8334">
        <v>20</v>
      </c>
    </row>
    <row r="8335" spans="1:8">
      <c r="A8335" t="s">
        <v>1700</v>
      </c>
      <c r="B8335" t="s">
        <v>381</v>
      </c>
      <c r="C8335" t="s">
        <v>257</v>
      </c>
      <c r="D8335">
        <v>55539</v>
      </c>
      <c r="E8335">
        <v>54287</v>
      </c>
      <c r="F8335">
        <v>53020</v>
      </c>
      <c r="G8335">
        <v>51213</v>
      </c>
      <c r="H8335">
        <v>55838</v>
      </c>
    </row>
    <row r="8336" spans="1:8">
      <c r="A8336" t="s">
        <v>1700</v>
      </c>
      <c r="B8336" t="s">
        <v>381</v>
      </c>
      <c r="C8336" t="s">
        <v>258</v>
      </c>
      <c r="D8336">
        <v>63342</v>
      </c>
      <c r="E8336">
        <v>61898</v>
      </c>
      <c r="F8336">
        <v>61524</v>
      </c>
      <c r="G8336">
        <v>58752</v>
      </c>
      <c r="H8336">
        <v>68100</v>
      </c>
    </row>
    <row r="8337" spans="1:8">
      <c r="A8337" t="s">
        <v>1700</v>
      </c>
      <c r="B8337" t="s">
        <v>381</v>
      </c>
      <c r="C8337" t="s">
        <v>259</v>
      </c>
      <c r="D8337">
        <v>63342</v>
      </c>
      <c r="E8337">
        <v>61898</v>
      </c>
      <c r="F8337">
        <v>61524</v>
      </c>
      <c r="G8337">
        <v>58752</v>
      </c>
      <c r="H8337">
        <v>68100</v>
      </c>
    </row>
    <row r="8338" spans="1:8">
      <c r="A8338" t="s">
        <v>1700</v>
      </c>
      <c r="B8338" t="s">
        <v>381</v>
      </c>
      <c r="C8338" t="s">
        <v>260</v>
      </c>
      <c r="D8338">
        <v>1164342</v>
      </c>
      <c r="E8338">
        <v>1171401</v>
      </c>
      <c r="F8338">
        <v>1139663</v>
      </c>
      <c r="G8338">
        <v>858142</v>
      </c>
      <c r="H8338">
        <v>960910</v>
      </c>
    </row>
    <row r="8339" spans="1:8">
      <c r="A8339" t="s">
        <v>1700</v>
      </c>
      <c r="B8339" t="s">
        <v>381</v>
      </c>
      <c r="C8339" t="s">
        <v>261</v>
      </c>
      <c r="D8339">
        <v>70928</v>
      </c>
      <c r="E8339">
        <v>71553</v>
      </c>
      <c r="F8339">
        <v>73372</v>
      </c>
      <c r="G8339">
        <v>63139</v>
      </c>
      <c r="H8339">
        <v>76525</v>
      </c>
    </row>
    <row r="8340" spans="1:8">
      <c r="A8340" t="s">
        <v>1700</v>
      </c>
      <c r="B8340" t="s">
        <v>381</v>
      </c>
      <c r="C8340" t="s">
        <v>262</v>
      </c>
      <c r="D8340">
        <v>5553</v>
      </c>
      <c r="E8340">
        <v>14705</v>
      </c>
      <c r="F8340">
        <v>4466</v>
      </c>
      <c r="G8340">
        <v>2369</v>
      </c>
      <c r="H8340">
        <v>6517</v>
      </c>
    </row>
    <row r="8341" spans="1:8">
      <c r="A8341" t="s">
        <v>1700</v>
      </c>
      <c r="B8341" t="s">
        <v>381</v>
      </c>
      <c r="C8341" t="s">
        <v>1716</v>
      </c>
      <c r="D8341">
        <v>3564</v>
      </c>
      <c r="E8341">
        <v>3559</v>
      </c>
      <c r="F8341">
        <v>3550</v>
      </c>
      <c r="G8341">
        <v>3469</v>
      </c>
      <c r="H8341">
        <v>3553</v>
      </c>
    </row>
    <row r="8342" spans="1:8">
      <c r="A8342" t="s">
        <v>1700</v>
      </c>
      <c r="B8342" t="s">
        <v>381</v>
      </c>
      <c r="C8342" t="s">
        <v>263</v>
      </c>
      <c r="D8342">
        <v>86232</v>
      </c>
      <c r="E8342">
        <v>84863</v>
      </c>
      <c r="F8342">
        <v>86716</v>
      </c>
      <c r="G8342">
        <v>83211</v>
      </c>
      <c r="H8342">
        <v>88559</v>
      </c>
    </row>
    <row r="8343" spans="1:8">
      <c r="A8343" t="s">
        <v>1700</v>
      </c>
      <c r="B8343" t="s">
        <v>381</v>
      </c>
      <c r="C8343" t="s">
        <v>264</v>
      </c>
      <c r="D8343">
        <v>107749</v>
      </c>
      <c r="E8343">
        <v>137065</v>
      </c>
      <c r="F8343">
        <v>137217</v>
      </c>
      <c r="G8343">
        <v>106354</v>
      </c>
      <c r="H8343">
        <v>130312</v>
      </c>
    </row>
    <row r="8344" spans="1:8">
      <c r="A8344" t="s">
        <v>1700</v>
      </c>
      <c r="B8344" t="s">
        <v>381</v>
      </c>
      <c r="C8344" t="s">
        <v>265</v>
      </c>
      <c r="D8344">
        <v>1434804</v>
      </c>
      <c r="E8344">
        <v>1479587</v>
      </c>
      <c r="F8344">
        <v>1441434</v>
      </c>
      <c r="G8344">
        <v>1113215</v>
      </c>
      <c r="H8344">
        <v>1262823</v>
      </c>
    </row>
    <row r="8345" spans="1:8">
      <c r="A8345" t="s">
        <v>1700</v>
      </c>
      <c r="B8345" t="s">
        <v>381</v>
      </c>
      <c r="C8345" t="s">
        <v>266</v>
      </c>
      <c r="D8345">
        <v>73.2</v>
      </c>
      <c r="E8345">
        <v>75.7</v>
      </c>
      <c r="F8345">
        <v>74.099999999999994</v>
      </c>
      <c r="G8345">
        <v>55.4</v>
      </c>
      <c r="H8345">
        <v>63.6</v>
      </c>
    </row>
    <row r="8346" spans="1:8">
      <c r="A8346" t="s">
        <v>1700</v>
      </c>
      <c r="B8346" t="s">
        <v>381</v>
      </c>
      <c r="C8346" t="s">
        <v>267</v>
      </c>
      <c r="D8346">
        <v>1429251</v>
      </c>
      <c r="E8346">
        <v>1464882</v>
      </c>
      <c r="F8346">
        <v>1436967</v>
      </c>
      <c r="G8346">
        <v>1110846</v>
      </c>
      <c r="H8346">
        <v>1256307</v>
      </c>
    </row>
    <row r="8347" spans="1:8">
      <c r="A8347" t="s">
        <v>1700</v>
      </c>
      <c r="B8347" t="s">
        <v>381</v>
      </c>
      <c r="C8347" t="s">
        <v>268</v>
      </c>
      <c r="D8347">
        <v>0</v>
      </c>
      <c r="E8347">
        <v>0</v>
      </c>
      <c r="F8347">
        <v>0</v>
      </c>
      <c r="G8347">
        <v>0</v>
      </c>
      <c r="H8347">
        <v>0</v>
      </c>
    </row>
    <row r="8348" spans="1:8">
      <c r="A8348" t="s">
        <v>1700</v>
      </c>
      <c r="B8348" t="s">
        <v>381</v>
      </c>
      <c r="C8348" t="s">
        <v>269</v>
      </c>
      <c r="D8348">
        <v>0</v>
      </c>
      <c r="E8348">
        <v>0</v>
      </c>
      <c r="F8348">
        <v>0</v>
      </c>
      <c r="G8348">
        <v>0</v>
      </c>
      <c r="H8348">
        <v>0</v>
      </c>
    </row>
    <row r="8349" spans="1:8">
      <c r="A8349" t="s">
        <v>1700</v>
      </c>
      <c r="B8349" t="s">
        <v>381</v>
      </c>
      <c r="C8349" t="s">
        <v>270</v>
      </c>
      <c r="D8349">
        <v>8392</v>
      </c>
      <c r="E8349">
        <v>9382</v>
      </c>
      <c r="F8349">
        <v>8043</v>
      </c>
      <c r="G8349">
        <v>4809</v>
      </c>
      <c r="H8349">
        <v>5833</v>
      </c>
    </row>
    <row r="8350" spans="1:8">
      <c r="A8350" t="s">
        <v>1700</v>
      </c>
      <c r="B8350" t="s">
        <v>381</v>
      </c>
      <c r="C8350" t="s">
        <v>271</v>
      </c>
      <c r="D8350">
        <v>8392</v>
      </c>
      <c r="E8350">
        <v>9382</v>
      </c>
      <c r="F8350">
        <v>8043</v>
      </c>
      <c r="G8350">
        <v>4809</v>
      </c>
      <c r="H8350">
        <v>5833</v>
      </c>
    </row>
    <row r="8351" spans="1:8">
      <c r="A8351" t="s">
        <v>1700</v>
      </c>
      <c r="B8351" t="s">
        <v>381</v>
      </c>
      <c r="C8351" t="s">
        <v>272</v>
      </c>
      <c r="D8351">
        <v>8392</v>
      </c>
      <c r="E8351">
        <v>9382</v>
      </c>
      <c r="F8351">
        <v>8043</v>
      </c>
      <c r="G8351">
        <v>4809</v>
      </c>
      <c r="H8351">
        <v>5833</v>
      </c>
    </row>
    <row r="8352" spans="1:8">
      <c r="A8352" t="s">
        <v>1700</v>
      </c>
      <c r="B8352" t="s">
        <v>381</v>
      </c>
      <c r="C8352" t="s">
        <v>273</v>
      </c>
      <c r="D8352">
        <v>0</v>
      </c>
      <c r="E8352">
        <v>0</v>
      </c>
      <c r="F8352">
        <v>0</v>
      </c>
      <c r="G8352">
        <v>0</v>
      </c>
      <c r="H8352">
        <v>0</v>
      </c>
    </row>
    <row r="8353" spans="1:8">
      <c r="A8353" t="s">
        <v>1700</v>
      </c>
      <c r="B8353" t="s">
        <v>381</v>
      </c>
      <c r="C8353" t="s">
        <v>274</v>
      </c>
      <c r="D8353">
        <v>1378849</v>
      </c>
      <c r="E8353">
        <v>1423244</v>
      </c>
      <c r="F8353">
        <v>1386269</v>
      </c>
      <c r="G8353">
        <v>1066114</v>
      </c>
      <c r="H8353">
        <v>1209837</v>
      </c>
    </row>
    <row r="8354" spans="1:8">
      <c r="A8354" t="s">
        <v>1700</v>
      </c>
      <c r="B8354" t="s">
        <v>381</v>
      </c>
      <c r="C8354" t="s">
        <v>275</v>
      </c>
      <c r="D8354">
        <v>0</v>
      </c>
      <c r="E8354">
        <v>0</v>
      </c>
      <c r="F8354">
        <v>0</v>
      </c>
      <c r="G8354">
        <v>0</v>
      </c>
      <c r="H8354">
        <v>0</v>
      </c>
    </row>
    <row r="8355" spans="1:8">
      <c r="A8355" t="s">
        <v>1700</v>
      </c>
      <c r="B8355" t="s">
        <v>381</v>
      </c>
      <c r="C8355" t="s">
        <v>276</v>
      </c>
      <c r="D8355">
        <v>0</v>
      </c>
      <c r="E8355">
        <v>0</v>
      </c>
      <c r="F8355">
        <v>0</v>
      </c>
      <c r="G8355">
        <v>0</v>
      </c>
      <c r="H8355">
        <v>0</v>
      </c>
    </row>
    <row r="8356" spans="1:8">
      <c r="A8356" t="s">
        <v>1700</v>
      </c>
      <c r="B8356" t="s">
        <v>381</v>
      </c>
      <c r="C8356" t="s">
        <v>277</v>
      </c>
      <c r="D8356">
        <v>503</v>
      </c>
      <c r="E8356">
        <v>275</v>
      </c>
      <c r="F8356">
        <v>260</v>
      </c>
      <c r="G8356">
        <v>179</v>
      </c>
      <c r="H8356">
        <v>157</v>
      </c>
    </row>
    <row r="8357" spans="1:8">
      <c r="A8357" t="s">
        <v>1700</v>
      </c>
      <c r="B8357" t="s">
        <v>381</v>
      </c>
      <c r="C8357" t="s">
        <v>278</v>
      </c>
      <c r="D8357">
        <v>7770</v>
      </c>
      <c r="E8357">
        <v>8136</v>
      </c>
      <c r="F8357">
        <v>8449</v>
      </c>
      <c r="G8357">
        <v>9496</v>
      </c>
      <c r="H8357">
        <v>10491</v>
      </c>
    </row>
    <row r="8358" spans="1:8">
      <c r="A8358" t="s">
        <v>1700</v>
      </c>
      <c r="B8358" t="s">
        <v>381</v>
      </c>
      <c r="C8358" t="s">
        <v>279</v>
      </c>
      <c r="D8358">
        <v>2334</v>
      </c>
      <c r="E8358">
        <v>2553</v>
      </c>
      <c r="F8358">
        <v>2487</v>
      </c>
      <c r="G8358">
        <v>2919</v>
      </c>
      <c r="H8358">
        <v>3736</v>
      </c>
    </row>
    <row r="8359" spans="1:8">
      <c r="A8359" t="s">
        <v>1700</v>
      </c>
      <c r="B8359" t="s">
        <v>381</v>
      </c>
      <c r="C8359" t="s">
        <v>280</v>
      </c>
      <c r="D8359">
        <v>21885</v>
      </c>
      <c r="E8359">
        <v>27265</v>
      </c>
      <c r="F8359">
        <v>28275</v>
      </c>
      <c r="G8359">
        <v>25552</v>
      </c>
      <c r="H8359">
        <v>25568</v>
      </c>
    </row>
    <row r="8360" spans="1:8">
      <c r="A8360" t="s">
        <v>1700</v>
      </c>
      <c r="B8360" t="s">
        <v>381</v>
      </c>
      <c r="C8360" t="s">
        <v>281</v>
      </c>
      <c r="D8360">
        <v>32492</v>
      </c>
      <c r="E8360">
        <v>38229</v>
      </c>
      <c r="F8360">
        <v>39471</v>
      </c>
      <c r="G8360">
        <v>38147</v>
      </c>
      <c r="H8360">
        <v>39952</v>
      </c>
    </row>
    <row r="8361" spans="1:8">
      <c r="A8361" t="s">
        <v>1700</v>
      </c>
      <c r="B8361" t="s">
        <v>381</v>
      </c>
      <c r="C8361" t="s">
        <v>282</v>
      </c>
      <c r="D8361">
        <v>32492</v>
      </c>
      <c r="E8361">
        <v>38229</v>
      </c>
      <c r="F8361">
        <v>39471</v>
      </c>
      <c r="G8361">
        <v>38147</v>
      </c>
      <c r="H8361">
        <v>39952</v>
      </c>
    </row>
    <row r="8362" spans="1:8">
      <c r="A8362" t="s">
        <v>1700</v>
      </c>
      <c r="B8362" t="s">
        <v>381</v>
      </c>
      <c r="C8362" t="s">
        <v>283</v>
      </c>
      <c r="D8362">
        <v>0</v>
      </c>
      <c r="E8362">
        <v>0</v>
      </c>
      <c r="F8362">
        <v>0</v>
      </c>
      <c r="G8362">
        <v>0</v>
      </c>
      <c r="H8362">
        <v>0</v>
      </c>
    </row>
    <row r="8363" spans="1:8">
      <c r="A8363" t="s">
        <v>1700</v>
      </c>
      <c r="B8363" t="s">
        <v>381</v>
      </c>
      <c r="C8363" t="s">
        <v>284</v>
      </c>
      <c r="D8363">
        <v>0</v>
      </c>
      <c r="E8363">
        <v>0</v>
      </c>
      <c r="F8363">
        <v>0</v>
      </c>
      <c r="G8363">
        <v>0</v>
      </c>
      <c r="H8363">
        <v>0</v>
      </c>
    </row>
    <row r="8364" spans="1:8">
      <c r="A8364" t="s">
        <v>1700</v>
      </c>
      <c r="B8364" t="s">
        <v>381</v>
      </c>
      <c r="C8364" t="s">
        <v>1717</v>
      </c>
      <c r="D8364">
        <v>53906</v>
      </c>
      <c r="E8364">
        <v>55886</v>
      </c>
      <c r="F8364">
        <v>56301</v>
      </c>
      <c r="G8364">
        <v>46288</v>
      </c>
      <c r="H8364">
        <v>51955</v>
      </c>
    </row>
    <row r="8365" spans="1:8">
      <c r="A8365" t="s">
        <v>1700</v>
      </c>
      <c r="B8365" t="s">
        <v>381</v>
      </c>
      <c r="C8365" t="s">
        <v>1718</v>
      </c>
      <c r="D8365">
        <v>16223</v>
      </c>
      <c r="E8365">
        <v>17721</v>
      </c>
      <c r="F8365">
        <v>18706</v>
      </c>
      <c r="G8365">
        <v>21526</v>
      </c>
      <c r="H8365">
        <v>24803</v>
      </c>
    </row>
    <row r="8366" spans="1:8">
      <c r="A8366" t="s">
        <v>1700</v>
      </c>
      <c r="B8366" t="s">
        <v>381</v>
      </c>
      <c r="C8366" t="s">
        <v>1719</v>
      </c>
      <c r="D8366">
        <v>348663</v>
      </c>
      <c r="E8366">
        <v>338045</v>
      </c>
      <c r="F8366">
        <v>343311</v>
      </c>
      <c r="G8366">
        <v>332436</v>
      </c>
      <c r="H8366">
        <v>327070</v>
      </c>
    </row>
    <row r="8367" spans="1:8">
      <c r="A8367" t="s">
        <v>1700</v>
      </c>
      <c r="B8367" t="s">
        <v>381</v>
      </c>
      <c r="C8367" t="s">
        <v>1720</v>
      </c>
      <c r="D8367">
        <v>7068</v>
      </c>
      <c r="E8367">
        <v>7336</v>
      </c>
      <c r="F8367">
        <v>7487</v>
      </c>
      <c r="G8367">
        <v>7673</v>
      </c>
      <c r="H8367">
        <v>8139</v>
      </c>
    </row>
    <row r="8368" spans="1:8">
      <c r="A8368" t="s">
        <v>1700</v>
      </c>
      <c r="B8368" t="s">
        <v>381</v>
      </c>
      <c r="C8368" t="s">
        <v>1721</v>
      </c>
      <c r="D8368">
        <v>34717</v>
      </c>
      <c r="E8368">
        <v>33067</v>
      </c>
      <c r="F8368">
        <v>33254</v>
      </c>
      <c r="G8368">
        <v>28078</v>
      </c>
      <c r="H8368">
        <v>27482</v>
      </c>
    </row>
    <row r="8369" spans="1:8">
      <c r="A8369" t="s">
        <v>1700</v>
      </c>
      <c r="B8369" t="s">
        <v>381</v>
      </c>
      <c r="C8369" t="s">
        <v>1722</v>
      </c>
      <c r="D8369">
        <v>37134</v>
      </c>
      <c r="E8369">
        <v>44501</v>
      </c>
      <c r="F8369">
        <v>46552</v>
      </c>
      <c r="G8369">
        <v>39902</v>
      </c>
      <c r="H8369">
        <v>42596</v>
      </c>
    </row>
    <row r="8370" spans="1:8">
      <c r="A8370" t="s">
        <v>1700</v>
      </c>
      <c r="B8370" t="s">
        <v>381</v>
      </c>
      <c r="C8370" t="s">
        <v>285</v>
      </c>
      <c r="D8370">
        <v>490642</v>
      </c>
      <c r="E8370">
        <v>489219</v>
      </c>
      <c r="F8370">
        <v>498124</v>
      </c>
      <c r="G8370">
        <v>468231</v>
      </c>
      <c r="H8370">
        <v>473907</v>
      </c>
    </row>
    <row r="8371" spans="1:8">
      <c r="A8371" t="s">
        <v>1700</v>
      </c>
      <c r="B8371" t="s">
        <v>381</v>
      </c>
      <c r="C8371" t="s">
        <v>286</v>
      </c>
      <c r="D8371">
        <v>23490</v>
      </c>
      <c r="E8371">
        <v>20723</v>
      </c>
      <c r="F8371">
        <v>8996</v>
      </c>
      <c r="G8371">
        <v>12067</v>
      </c>
      <c r="H8371">
        <v>18191</v>
      </c>
    </row>
    <row r="8372" spans="1:8">
      <c r="A8372" t="s">
        <v>1700</v>
      </c>
      <c r="B8372" t="s">
        <v>381</v>
      </c>
      <c r="C8372" t="s">
        <v>287</v>
      </c>
      <c r="D8372">
        <v>1791</v>
      </c>
      <c r="E8372">
        <v>984</v>
      </c>
      <c r="F8372">
        <v>735</v>
      </c>
      <c r="G8372">
        <v>563</v>
      </c>
      <c r="H8372">
        <v>1185</v>
      </c>
    </row>
    <row r="8373" spans="1:8">
      <c r="A8373" t="s">
        <v>1700</v>
      </c>
      <c r="B8373" t="s">
        <v>381</v>
      </c>
      <c r="C8373" t="s">
        <v>288</v>
      </c>
      <c r="D8373">
        <v>4034</v>
      </c>
      <c r="E8373">
        <v>10158</v>
      </c>
      <c r="F8373">
        <v>2269</v>
      </c>
      <c r="G8373">
        <v>1335</v>
      </c>
      <c r="H8373">
        <v>5316</v>
      </c>
    </row>
    <row r="8374" spans="1:8">
      <c r="A8374" t="s">
        <v>1700</v>
      </c>
      <c r="B8374" t="s">
        <v>381</v>
      </c>
      <c r="C8374" t="s">
        <v>289</v>
      </c>
      <c r="D8374">
        <v>3389</v>
      </c>
      <c r="E8374">
        <v>2550</v>
      </c>
      <c r="F8374">
        <v>2264</v>
      </c>
      <c r="G8374">
        <v>1221</v>
      </c>
      <c r="H8374">
        <v>2793</v>
      </c>
    </row>
    <row r="8375" spans="1:8">
      <c r="A8375" t="s">
        <v>1700</v>
      </c>
      <c r="B8375" t="s">
        <v>381</v>
      </c>
      <c r="C8375" t="s">
        <v>290</v>
      </c>
      <c r="D8375">
        <v>32705</v>
      </c>
      <c r="E8375">
        <v>34415</v>
      </c>
      <c r="F8375">
        <v>14263</v>
      </c>
      <c r="G8375">
        <v>15186</v>
      </c>
      <c r="H8375">
        <v>27485</v>
      </c>
    </row>
    <row r="8376" spans="1:8">
      <c r="A8376" t="s">
        <v>1700</v>
      </c>
      <c r="B8376" t="s">
        <v>381</v>
      </c>
      <c r="C8376" t="s">
        <v>291</v>
      </c>
      <c r="D8376">
        <v>28671</v>
      </c>
      <c r="E8376">
        <v>24257</v>
      </c>
      <c r="F8376">
        <v>11994</v>
      </c>
      <c r="G8376">
        <v>13851</v>
      </c>
      <c r="H8376">
        <v>22169</v>
      </c>
    </row>
    <row r="8377" spans="1:8">
      <c r="A8377" t="s">
        <v>1700</v>
      </c>
      <c r="B8377" t="s">
        <v>381</v>
      </c>
      <c r="C8377" t="s">
        <v>292</v>
      </c>
      <c r="D8377">
        <v>0</v>
      </c>
      <c r="E8377">
        <v>0</v>
      </c>
      <c r="F8377">
        <v>0</v>
      </c>
      <c r="G8377">
        <v>0</v>
      </c>
      <c r="H8377">
        <v>0</v>
      </c>
    </row>
    <row r="8378" spans="1:8">
      <c r="A8378" t="s">
        <v>1700</v>
      </c>
      <c r="B8378" t="s">
        <v>381</v>
      </c>
      <c r="C8378" t="s">
        <v>293</v>
      </c>
      <c r="D8378">
        <v>0</v>
      </c>
      <c r="E8378">
        <v>0</v>
      </c>
      <c r="F8378">
        <v>0</v>
      </c>
      <c r="G8378">
        <v>0</v>
      </c>
      <c r="H8378">
        <v>0</v>
      </c>
    </row>
    <row r="8379" spans="1:8">
      <c r="A8379" t="s">
        <v>1700</v>
      </c>
      <c r="B8379" t="s">
        <v>381</v>
      </c>
      <c r="C8379" t="s">
        <v>294</v>
      </c>
      <c r="D8379">
        <v>0</v>
      </c>
      <c r="E8379">
        <v>0</v>
      </c>
      <c r="F8379">
        <v>0</v>
      </c>
      <c r="G8379">
        <v>0</v>
      </c>
      <c r="H8379">
        <v>0</v>
      </c>
    </row>
    <row r="8380" spans="1:8">
      <c r="A8380" t="s">
        <v>1700</v>
      </c>
      <c r="B8380" t="s">
        <v>381</v>
      </c>
      <c r="C8380" t="s">
        <v>295</v>
      </c>
      <c r="D8380">
        <v>0</v>
      </c>
      <c r="E8380">
        <v>0</v>
      </c>
      <c r="F8380">
        <v>0</v>
      </c>
      <c r="G8380">
        <v>0</v>
      </c>
      <c r="H8380">
        <v>0</v>
      </c>
    </row>
    <row r="8381" spans="1:8">
      <c r="A8381" t="s">
        <v>1700</v>
      </c>
      <c r="B8381" t="s">
        <v>381</v>
      </c>
      <c r="C8381" t="s">
        <v>296</v>
      </c>
      <c r="D8381">
        <v>0</v>
      </c>
      <c r="E8381">
        <v>0</v>
      </c>
      <c r="F8381">
        <v>0</v>
      </c>
      <c r="G8381">
        <v>0</v>
      </c>
      <c r="H8381">
        <v>0</v>
      </c>
    </row>
    <row r="8382" spans="1:8">
      <c r="A8382" t="s">
        <v>1700</v>
      </c>
      <c r="B8382" t="s">
        <v>381</v>
      </c>
      <c r="C8382" t="s">
        <v>297</v>
      </c>
      <c r="D8382">
        <v>0</v>
      </c>
      <c r="E8382">
        <v>0</v>
      </c>
      <c r="F8382">
        <v>0</v>
      </c>
      <c r="G8382">
        <v>0</v>
      </c>
      <c r="H8382">
        <v>0</v>
      </c>
    </row>
    <row r="8383" spans="1:8">
      <c r="A8383" t="s">
        <v>1700</v>
      </c>
      <c r="B8383" t="s">
        <v>381</v>
      </c>
      <c r="C8383" t="s">
        <v>298</v>
      </c>
      <c r="D8383">
        <v>2375</v>
      </c>
      <c r="E8383">
        <v>2179</v>
      </c>
      <c r="F8383">
        <v>2263</v>
      </c>
      <c r="G8383">
        <v>2048</v>
      </c>
      <c r="H8383">
        <v>1922</v>
      </c>
    </row>
    <row r="8384" spans="1:8">
      <c r="A8384" t="s">
        <v>1700</v>
      </c>
      <c r="B8384" t="s">
        <v>381</v>
      </c>
      <c r="C8384" t="s">
        <v>299</v>
      </c>
      <c r="D8384">
        <v>4043</v>
      </c>
      <c r="E8384">
        <v>5600</v>
      </c>
      <c r="F8384">
        <v>7174</v>
      </c>
      <c r="G8384">
        <v>10069</v>
      </c>
      <c r="H8384">
        <v>12958</v>
      </c>
    </row>
    <row r="8385" spans="1:8">
      <c r="A8385" t="s">
        <v>1700</v>
      </c>
      <c r="B8385" t="s">
        <v>381</v>
      </c>
      <c r="C8385" t="s">
        <v>300</v>
      </c>
      <c r="D8385">
        <v>1641</v>
      </c>
      <c r="E8385">
        <v>2671</v>
      </c>
      <c r="F8385">
        <v>4511</v>
      </c>
      <c r="G8385">
        <v>7206</v>
      </c>
      <c r="H8385">
        <v>10105</v>
      </c>
    </row>
    <row r="8386" spans="1:8">
      <c r="A8386" t="s">
        <v>1700</v>
      </c>
      <c r="B8386" t="s">
        <v>381</v>
      </c>
      <c r="C8386" t="s">
        <v>1723</v>
      </c>
      <c r="D8386">
        <v>163</v>
      </c>
      <c r="E8386">
        <v>265</v>
      </c>
      <c r="F8386">
        <v>483</v>
      </c>
      <c r="G8386">
        <v>670</v>
      </c>
      <c r="H8386">
        <v>924</v>
      </c>
    </row>
    <row r="8387" spans="1:8">
      <c r="A8387" t="s">
        <v>1700</v>
      </c>
      <c r="B8387" t="s">
        <v>381</v>
      </c>
      <c r="C8387" t="s">
        <v>301</v>
      </c>
      <c r="D8387">
        <v>130</v>
      </c>
      <c r="E8387">
        <v>153</v>
      </c>
      <c r="F8387">
        <v>208</v>
      </c>
      <c r="G8387">
        <v>213</v>
      </c>
      <c r="H8387">
        <v>211</v>
      </c>
    </row>
    <row r="8388" spans="1:8">
      <c r="A8388" t="s">
        <v>1700</v>
      </c>
      <c r="B8388" t="s">
        <v>381</v>
      </c>
      <c r="C8388" t="s">
        <v>302</v>
      </c>
      <c r="D8388">
        <v>8098</v>
      </c>
      <c r="E8388">
        <v>9250</v>
      </c>
      <c r="F8388">
        <v>10598</v>
      </c>
      <c r="G8388">
        <v>11312</v>
      </c>
      <c r="H8388">
        <v>12243</v>
      </c>
    </row>
    <row r="8389" spans="1:8">
      <c r="A8389" t="s">
        <v>1700</v>
      </c>
      <c r="B8389" t="s">
        <v>381</v>
      </c>
      <c r="C8389" t="s">
        <v>303</v>
      </c>
      <c r="D8389">
        <v>13911</v>
      </c>
      <c r="E8389">
        <v>17674</v>
      </c>
      <c r="F8389">
        <v>22491</v>
      </c>
      <c r="G8389">
        <v>28799</v>
      </c>
      <c r="H8389">
        <v>35516</v>
      </c>
    </row>
    <row r="8390" spans="1:8">
      <c r="A8390" t="s">
        <v>1700</v>
      </c>
      <c r="B8390" t="s">
        <v>381</v>
      </c>
      <c r="C8390" t="s">
        <v>304</v>
      </c>
      <c r="D8390">
        <v>12270</v>
      </c>
      <c r="E8390">
        <v>15003</v>
      </c>
      <c r="F8390">
        <v>17980</v>
      </c>
      <c r="G8390">
        <v>21593</v>
      </c>
      <c r="H8390">
        <v>25412</v>
      </c>
    </row>
    <row r="8391" spans="1:8">
      <c r="A8391" t="s">
        <v>1700</v>
      </c>
      <c r="B8391" t="s">
        <v>381</v>
      </c>
      <c r="C8391" t="s">
        <v>305</v>
      </c>
      <c r="D8391">
        <v>1217209</v>
      </c>
      <c r="E8391">
        <v>1227596</v>
      </c>
      <c r="F8391">
        <v>1197690</v>
      </c>
      <c r="G8391">
        <v>910023</v>
      </c>
      <c r="H8391">
        <v>1021152</v>
      </c>
    </row>
    <row r="8392" spans="1:8">
      <c r="A8392" t="s">
        <v>1700</v>
      </c>
      <c r="B8392" t="s">
        <v>381</v>
      </c>
      <c r="C8392" t="s">
        <v>306</v>
      </c>
      <c r="D8392">
        <v>62.1</v>
      </c>
      <c r="E8392">
        <v>62.8</v>
      </c>
      <c r="F8392">
        <v>61.5</v>
      </c>
      <c r="G8392">
        <v>45.3</v>
      </c>
      <c r="H8392">
        <v>51.4</v>
      </c>
    </row>
    <row r="8393" spans="1:8">
      <c r="A8393" t="s">
        <v>1700</v>
      </c>
      <c r="B8393" t="s">
        <v>381</v>
      </c>
      <c r="C8393" t="s">
        <v>307</v>
      </c>
      <c r="D8393">
        <v>1117631</v>
      </c>
      <c r="E8393">
        <v>1152798</v>
      </c>
      <c r="F8393">
        <v>1122628</v>
      </c>
      <c r="G8393">
        <v>1013552</v>
      </c>
      <c r="H8393">
        <v>1044788</v>
      </c>
    </row>
    <row r="8394" spans="1:8">
      <c r="A8394" t="s">
        <v>1700</v>
      </c>
      <c r="B8394" t="s">
        <v>381</v>
      </c>
      <c r="C8394" t="s">
        <v>308</v>
      </c>
      <c r="D8394">
        <v>57</v>
      </c>
      <c r="E8394">
        <v>59</v>
      </c>
      <c r="F8394">
        <v>57.7</v>
      </c>
      <c r="G8394">
        <v>50.4</v>
      </c>
      <c r="H8394">
        <v>52.6</v>
      </c>
    </row>
    <row r="8395" spans="1:8">
      <c r="A8395" t="s">
        <v>1700</v>
      </c>
      <c r="B8395" t="s">
        <v>381</v>
      </c>
      <c r="C8395" t="s">
        <v>309</v>
      </c>
      <c r="D8395">
        <v>1255021</v>
      </c>
      <c r="E8395">
        <v>1289590</v>
      </c>
      <c r="F8395">
        <v>1260584</v>
      </c>
      <c r="G8395">
        <v>1222424</v>
      </c>
      <c r="H8395">
        <v>1169463</v>
      </c>
    </row>
    <row r="8396" spans="1:8">
      <c r="A8396" t="s">
        <v>1700</v>
      </c>
      <c r="B8396" t="s">
        <v>381</v>
      </c>
      <c r="C8396" t="s">
        <v>310</v>
      </c>
      <c r="D8396">
        <v>387127</v>
      </c>
      <c r="E8396">
        <v>391693</v>
      </c>
      <c r="F8396">
        <v>384501</v>
      </c>
      <c r="G8396">
        <v>355781</v>
      </c>
      <c r="H8396">
        <v>367091</v>
      </c>
    </row>
    <row r="8397" spans="1:8">
      <c r="A8397" t="s">
        <v>1700</v>
      </c>
      <c r="B8397" t="s">
        <v>381</v>
      </c>
      <c r="C8397" t="s">
        <v>311</v>
      </c>
      <c r="D8397">
        <v>19.8</v>
      </c>
      <c r="E8397">
        <v>20</v>
      </c>
      <c r="F8397">
        <v>19.8</v>
      </c>
      <c r="G8397">
        <v>17.7</v>
      </c>
      <c r="H8397">
        <v>18.5</v>
      </c>
    </row>
    <row r="8398" spans="1:8">
      <c r="A8398" t="s">
        <v>1700</v>
      </c>
      <c r="B8398" t="s">
        <v>381</v>
      </c>
      <c r="C8398" t="s">
        <v>312</v>
      </c>
      <c r="D8398">
        <v>1054839</v>
      </c>
      <c r="E8398">
        <v>1174892</v>
      </c>
      <c r="F8398">
        <v>1139056</v>
      </c>
      <c r="G8398">
        <v>1076331</v>
      </c>
      <c r="H8398">
        <v>1108113</v>
      </c>
    </row>
    <row r="8399" spans="1:8">
      <c r="A8399" t="s">
        <v>1700</v>
      </c>
      <c r="B8399" t="s">
        <v>381</v>
      </c>
      <c r="C8399" t="s">
        <v>313</v>
      </c>
      <c r="D8399">
        <v>53.8</v>
      </c>
      <c r="E8399">
        <v>60.1</v>
      </c>
      <c r="F8399">
        <v>58.5</v>
      </c>
      <c r="G8399">
        <v>53.5</v>
      </c>
      <c r="H8399">
        <v>55.8</v>
      </c>
    </row>
    <row r="8400" spans="1:8">
      <c r="A8400" t="s">
        <v>1700</v>
      </c>
      <c r="B8400" t="s">
        <v>381</v>
      </c>
      <c r="C8400" t="s">
        <v>314</v>
      </c>
      <c r="D8400">
        <v>3776809</v>
      </c>
      <c r="E8400">
        <v>3948600</v>
      </c>
      <c r="F8400">
        <v>3847125</v>
      </c>
      <c r="G8400">
        <v>3357012</v>
      </c>
      <c r="H8400">
        <v>3542279</v>
      </c>
    </row>
    <row r="8401" spans="1:8">
      <c r="A8401" t="s">
        <v>1700</v>
      </c>
      <c r="B8401" t="s">
        <v>381</v>
      </c>
      <c r="C8401" t="s">
        <v>315</v>
      </c>
      <c r="D8401">
        <v>2.66</v>
      </c>
      <c r="E8401">
        <v>2.71</v>
      </c>
      <c r="F8401">
        <v>2.56</v>
      </c>
      <c r="G8401">
        <v>2.34</v>
      </c>
      <c r="H8401">
        <v>2.34</v>
      </c>
    </row>
    <row r="8402" spans="1:8">
      <c r="A8402" t="s">
        <v>1700</v>
      </c>
      <c r="B8402" t="s">
        <v>381</v>
      </c>
      <c r="C8402" t="s">
        <v>316</v>
      </c>
      <c r="D8402">
        <v>192.8</v>
      </c>
      <c r="E8402">
        <v>202</v>
      </c>
      <c r="F8402">
        <v>197.7</v>
      </c>
      <c r="G8402">
        <v>166.9</v>
      </c>
      <c r="H8402">
        <v>178.4</v>
      </c>
    </row>
    <row r="8403" spans="1:8">
      <c r="A8403" t="s">
        <v>1700</v>
      </c>
      <c r="B8403" t="s">
        <v>381</v>
      </c>
      <c r="C8403" t="s">
        <v>317</v>
      </c>
      <c r="D8403">
        <v>3776805</v>
      </c>
      <c r="E8403">
        <v>3946978</v>
      </c>
      <c r="F8403">
        <v>3843875</v>
      </c>
      <c r="G8403">
        <v>3355686</v>
      </c>
      <c r="H8403">
        <v>3541143</v>
      </c>
    </row>
    <row r="8404" spans="1:8">
      <c r="A8404" t="s">
        <v>1700</v>
      </c>
      <c r="B8404" t="s">
        <v>381</v>
      </c>
      <c r="C8404" t="s">
        <v>318</v>
      </c>
      <c r="D8404">
        <v>1200531</v>
      </c>
      <c r="E8404">
        <v>1209822</v>
      </c>
      <c r="F8404">
        <v>1181081</v>
      </c>
      <c r="G8404">
        <v>895386</v>
      </c>
      <c r="H8404">
        <v>1007152</v>
      </c>
    </row>
    <row r="8405" spans="1:8">
      <c r="A8405" t="s">
        <v>1700</v>
      </c>
      <c r="B8405" t="s">
        <v>381</v>
      </c>
      <c r="C8405" t="s">
        <v>319</v>
      </c>
      <c r="D8405">
        <v>663520</v>
      </c>
      <c r="E8405">
        <v>691081</v>
      </c>
      <c r="F8405">
        <v>680379</v>
      </c>
      <c r="G8405">
        <v>617581</v>
      </c>
      <c r="H8405">
        <v>646111</v>
      </c>
    </row>
    <row r="8406" spans="1:8">
      <c r="A8406" t="s">
        <v>1700</v>
      </c>
      <c r="B8406" t="s">
        <v>381</v>
      </c>
      <c r="C8406" t="s">
        <v>320</v>
      </c>
      <c r="D8406">
        <v>279759</v>
      </c>
      <c r="E8406">
        <v>282939</v>
      </c>
      <c r="F8406">
        <v>281150</v>
      </c>
      <c r="G8406">
        <v>260443</v>
      </c>
      <c r="H8406">
        <v>270779</v>
      </c>
    </row>
    <row r="8407" spans="1:8">
      <c r="A8407" t="s">
        <v>1700</v>
      </c>
      <c r="B8407" t="s">
        <v>381</v>
      </c>
      <c r="C8407" t="s">
        <v>321</v>
      </c>
      <c r="D8407">
        <v>758980</v>
      </c>
      <c r="E8407">
        <v>861127</v>
      </c>
      <c r="F8407">
        <v>843750</v>
      </c>
      <c r="G8407">
        <v>776393</v>
      </c>
      <c r="H8407">
        <v>810721</v>
      </c>
    </row>
    <row r="8408" spans="1:8">
      <c r="A8408" t="s">
        <v>1700</v>
      </c>
      <c r="B8408" t="s">
        <v>381</v>
      </c>
      <c r="C8408" t="s">
        <v>322</v>
      </c>
      <c r="D8408">
        <v>2902790</v>
      </c>
      <c r="E8408">
        <v>3044969</v>
      </c>
      <c r="F8408">
        <v>2986360</v>
      </c>
      <c r="G8408">
        <v>2549803</v>
      </c>
      <c r="H8408">
        <v>2734764</v>
      </c>
    </row>
    <row r="8409" spans="1:8">
      <c r="A8409" t="s">
        <v>1700</v>
      </c>
      <c r="B8409" t="s">
        <v>381</v>
      </c>
      <c r="C8409" t="s">
        <v>323</v>
      </c>
      <c r="D8409">
        <v>19594</v>
      </c>
      <c r="E8409">
        <v>19544</v>
      </c>
      <c r="F8409">
        <v>19463</v>
      </c>
      <c r="G8409">
        <v>20108</v>
      </c>
      <c r="H8409">
        <v>19857</v>
      </c>
    </row>
    <row r="8410" spans="1:8">
      <c r="A8410" t="s">
        <v>1700</v>
      </c>
      <c r="B8410" t="s">
        <v>381</v>
      </c>
      <c r="C8410" t="s">
        <v>324</v>
      </c>
      <c r="D8410">
        <v>0</v>
      </c>
      <c r="E8410">
        <v>0</v>
      </c>
      <c r="F8410">
        <v>0</v>
      </c>
      <c r="G8410">
        <v>0</v>
      </c>
      <c r="H8410">
        <v>0</v>
      </c>
    </row>
    <row r="8411" spans="1:8">
      <c r="A8411" t="s">
        <v>1700</v>
      </c>
      <c r="B8411" t="s">
        <v>381</v>
      </c>
      <c r="C8411" t="s">
        <v>325</v>
      </c>
      <c r="D8411">
        <v>0</v>
      </c>
      <c r="E8411">
        <v>0</v>
      </c>
      <c r="F8411">
        <v>0</v>
      </c>
      <c r="G8411">
        <v>0</v>
      </c>
      <c r="H8411">
        <v>0</v>
      </c>
    </row>
    <row r="8412" spans="1:8">
      <c r="A8412" t="s">
        <v>1700</v>
      </c>
      <c r="B8412" t="s">
        <v>381</v>
      </c>
      <c r="C8412" t="s">
        <v>326</v>
      </c>
      <c r="D8412">
        <v>5243</v>
      </c>
      <c r="E8412">
        <v>5224</v>
      </c>
      <c r="F8412">
        <v>5128</v>
      </c>
      <c r="G8412">
        <v>5037</v>
      </c>
      <c r="H8412">
        <v>5367</v>
      </c>
    </row>
    <row r="8413" spans="1:8">
      <c r="A8413" t="s">
        <v>1700</v>
      </c>
      <c r="B8413" t="s">
        <v>381</v>
      </c>
      <c r="C8413" t="s">
        <v>327</v>
      </c>
      <c r="D8413">
        <v>7810</v>
      </c>
      <c r="E8413">
        <v>6352</v>
      </c>
      <c r="F8413">
        <v>5672</v>
      </c>
      <c r="G8413">
        <v>5760</v>
      </c>
      <c r="H8413">
        <v>5427</v>
      </c>
    </row>
    <row r="8414" spans="1:8">
      <c r="A8414" t="s">
        <v>1700</v>
      </c>
      <c r="B8414" t="s">
        <v>381</v>
      </c>
      <c r="C8414" t="s">
        <v>1724</v>
      </c>
      <c r="D8414">
        <v>138</v>
      </c>
      <c r="E8414">
        <v>138</v>
      </c>
      <c r="F8414">
        <v>78</v>
      </c>
      <c r="G8414">
        <v>78</v>
      </c>
      <c r="H8414">
        <v>78</v>
      </c>
    </row>
    <row r="8415" spans="1:8">
      <c r="A8415" t="s">
        <v>1700</v>
      </c>
      <c r="B8415" t="s">
        <v>381</v>
      </c>
      <c r="C8415" t="s">
        <v>328</v>
      </c>
      <c r="D8415">
        <v>18506</v>
      </c>
      <c r="E8415">
        <v>18336</v>
      </c>
      <c r="F8415">
        <v>18644</v>
      </c>
      <c r="G8415">
        <v>17965</v>
      </c>
      <c r="H8415">
        <v>18071</v>
      </c>
    </row>
    <row r="8416" spans="1:8">
      <c r="A8416" t="s">
        <v>1700</v>
      </c>
      <c r="B8416" t="s">
        <v>381</v>
      </c>
      <c r="C8416" t="s">
        <v>329</v>
      </c>
      <c r="D8416">
        <v>28603</v>
      </c>
      <c r="E8416">
        <v>34817</v>
      </c>
      <c r="F8416">
        <v>35520</v>
      </c>
      <c r="G8416">
        <v>28157</v>
      </c>
      <c r="H8416">
        <v>29920</v>
      </c>
    </row>
    <row r="8417" spans="1:8">
      <c r="A8417" t="s">
        <v>1700</v>
      </c>
      <c r="B8417" t="s">
        <v>381</v>
      </c>
      <c r="C8417" t="s">
        <v>330</v>
      </c>
      <c r="D8417">
        <v>60163</v>
      </c>
      <c r="E8417">
        <v>64729</v>
      </c>
      <c r="F8417">
        <v>64964</v>
      </c>
      <c r="G8417">
        <v>56920</v>
      </c>
      <c r="H8417">
        <v>58785</v>
      </c>
    </row>
    <row r="8418" spans="1:8">
      <c r="A8418" t="s">
        <v>1700</v>
      </c>
      <c r="B8418" t="s">
        <v>381</v>
      </c>
      <c r="C8418" t="s">
        <v>331</v>
      </c>
      <c r="D8418">
        <v>5015</v>
      </c>
      <c r="E8418">
        <v>4976</v>
      </c>
      <c r="F8418">
        <v>4468</v>
      </c>
      <c r="G8418">
        <v>4479</v>
      </c>
      <c r="H8418">
        <v>4493</v>
      </c>
    </row>
    <row r="8419" spans="1:8">
      <c r="A8419" t="s">
        <v>1700</v>
      </c>
      <c r="B8419" t="s">
        <v>381</v>
      </c>
      <c r="C8419" t="s">
        <v>332</v>
      </c>
      <c r="D8419">
        <v>24300</v>
      </c>
      <c r="E8419">
        <v>23746</v>
      </c>
      <c r="F8419">
        <v>21604</v>
      </c>
      <c r="G8419">
        <v>21360</v>
      </c>
      <c r="H8419">
        <v>21057</v>
      </c>
    </row>
    <row r="8420" spans="1:8">
      <c r="A8420" t="s">
        <v>1700</v>
      </c>
      <c r="B8420" t="s">
        <v>381</v>
      </c>
      <c r="C8420" t="s">
        <v>1725</v>
      </c>
      <c r="D8420">
        <v>386</v>
      </c>
      <c r="E8420">
        <v>386</v>
      </c>
      <c r="F8420">
        <v>381</v>
      </c>
      <c r="G8420">
        <v>381</v>
      </c>
      <c r="H8420">
        <v>381</v>
      </c>
    </row>
    <row r="8421" spans="1:8">
      <c r="A8421" t="s">
        <v>1700</v>
      </c>
      <c r="B8421" t="s">
        <v>381</v>
      </c>
      <c r="C8421" t="s">
        <v>333</v>
      </c>
      <c r="D8421">
        <v>6247</v>
      </c>
      <c r="E8421">
        <v>5633</v>
      </c>
      <c r="F8421">
        <v>5059</v>
      </c>
      <c r="G8421">
        <v>4489</v>
      </c>
      <c r="H8421">
        <v>4562</v>
      </c>
    </row>
    <row r="8422" spans="1:8">
      <c r="A8422" t="s">
        <v>1700</v>
      </c>
      <c r="B8422" t="s">
        <v>381</v>
      </c>
      <c r="C8422" t="s">
        <v>334</v>
      </c>
      <c r="D8422">
        <v>35562</v>
      </c>
      <c r="E8422">
        <v>34356</v>
      </c>
      <c r="F8422">
        <v>31131</v>
      </c>
      <c r="G8422">
        <v>30327</v>
      </c>
      <c r="H8422">
        <v>30112</v>
      </c>
    </row>
    <row r="8423" spans="1:8">
      <c r="A8423" t="s">
        <v>1700</v>
      </c>
      <c r="B8423" t="s">
        <v>381</v>
      </c>
      <c r="C8423" t="s">
        <v>335</v>
      </c>
      <c r="D8423">
        <v>10258</v>
      </c>
      <c r="E8423">
        <v>10200</v>
      </c>
      <c r="F8423">
        <v>9596</v>
      </c>
      <c r="G8423">
        <v>9516</v>
      </c>
      <c r="H8423">
        <v>9861</v>
      </c>
    </row>
    <row r="8424" spans="1:8">
      <c r="A8424" t="s">
        <v>1700</v>
      </c>
      <c r="B8424" t="s">
        <v>381</v>
      </c>
      <c r="C8424" t="s">
        <v>336</v>
      </c>
      <c r="D8424">
        <v>32110</v>
      </c>
      <c r="E8424">
        <v>30098</v>
      </c>
      <c r="F8424">
        <v>27276</v>
      </c>
      <c r="G8424">
        <v>27120</v>
      </c>
      <c r="H8424">
        <v>26483</v>
      </c>
    </row>
    <row r="8425" spans="1:8">
      <c r="A8425" t="s">
        <v>1700</v>
      </c>
      <c r="B8425" t="s">
        <v>381</v>
      </c>
      <c r="C8425" t="s">
        <v>337</v>
      </c>
      <c r="D8425">
        <v>24753</v>
      </c>
      <c r="E8425">
        <v>23969</v>
      </c>
      <c r="F8425">
        <v>23703</v>
      </c>
      <c r="G8425">
        <v>22454</v>
      </c>
      <c r="H8425">
        <v>22632</v>
      </c>
    </row>
    <row r="8426" spans="1:8">
      <c r="A8426" t="s">
        <v>1700</v>
      </c>
      <c r="B8426" t="s">
        <v>381</v>
      </c>
      <c r="C8426" t="s">
        <v>338</v>
      </c>
      <c r="D8426">
        <v>95724</v>
      </c>
      <c r="E8426">
        <v>99084</v>
      </c>
      <c r="F8426">
        <v>96095</v>
      </c>
      <c r="G8426">
        <v>87247</v>
      </c>
      <c r="H8426">
        <v>88896</v>
      </c>
    </row>
    <row r="8427" spans="1:8">
      <c r="A8427" t="s">
        <v>1700</v>
      </c>
      <c r="B8427" t="s">
        <v>381</v>
      </c>
      <c r="C8427" t="s">
        <v>339</v>
      </c>
      <c r="D8427">
        <v>63614</v>
      </c>
      <c r="E8427">
        <v>68986</v>
      </c>
      <c r="F8427">
        <v>68819</v>
      </c>
      <c r="G8427">
        <v>60127</v>
      </c>
      <c r="H8427">
        <v>62413</v>
      </c>
    </row>
    <row r="8428" spans="1:8">
      <c r="A8428" t="s">
        <v>1700</v>
      </c>
      <c r="B8428" t="s">
        <v>381</v>
      </c>
      <c r="C8428" t="s">
        <v>340</v>
      </c>
      <c r="D8428">
        <v>267</v>
      </c>
      <c r="E8428">
        <v>326</v>
      </c>
      <c r="F8428">
        <v>273</v>
      </c>
      <c r="G8428">
        <v>242</v>
      </c>
      <c r="H8428">
        <v>309</v>
      </c>
    </row>
    <row r="8429" spans="1:8">
      <c r="A8429" t="s">
        <v>1700</v>
      </c>
      <c r="B8429" t="s">
        <v>381</v>
      </c>
      <c r="C8429" t="s">
        <v>341</v>
      </c>
      <c r="D8429">
        <v>36</v>
      </c>
      <c r="E8429">
        <v>28</v>
      </c>
      <c r="F8429">
        <v>25</v>
      </c>
      <c r="G8429">
        <v>26</v>
      </c>
      <c r="H8429">
        <v>26</v>
      </c>
    </row>
    <row r="8430" spans="1:8">
      <c r="A8430" t="s">
        <v>1700</v>
      </c>
      <c r="B8430" t="s">
        <v>381</v>
      </c>
      <c r="C8430" t="s">
        <v>342</v>
      </c>
      <c r="D8430">
        <v>38036</v>
      </c>
      <c r="E8430">
        <v>36294</v>
      </c>
      <c r="F8430">
        <v>39615</v>
      </c>
      <c r="G8430">
        <v>39595</v>
      </c>
      <c r="H8430">
        <v>36713</v>
      </c>
    </row>
    <row r="8431" spans="1:8">
      <c r="A8431" t="s">
        <v>1700</v>
      </c>
      <c r="B8431" t="s">
        <v>381</v>
      </c>
      <c r="C8431" t="s">
        <v>1726</v>
      </c>
      <c r="D8431">
        <v>1826</v>
      </c>
      <c r="E8431">
        <v>1986</v>
      </c>
      <c r="F8431">
        <v>1986</v>
      </c>
      <c r="G8431">
        <v>1986</v>
      </c>
      <c r="H8431">
        <v>2190</v>
      </c>
    </row>
    <row r="8432" spans="1:8">
      <c r="A8432" t="s">
        <v>1700</v>
      </c>
      <c r="B8432" t="s">
        <v>381</v>
      </c>
      <c r="C8432" t="s">
        <v>343</v>
      </c>
      <c r="D8432">
        <v>11</v>
      </c>
      <c r="E8432">
        <v>54</v>
      </c>
      <c r="F8432">
        <v>12</v>
      </c>
      <c r="G8432">
        <v>21</v>
      </c>
      <c r="H8432">
        <v>20</v>
      </c>
    </row>
    <row r="8433" spans="1:8">
      <c r="A8433" t="s">
        <v>1700</v>
      </c>
      <c r="B8433" t="s">
        <v>381</v>
      </c>
      <c r="C8433" t="s">
        <v>344</v>
      </c>
      <c r="D8433">
        <v>38084</v>
      </c>
      <c r="E8433">
        <v>36377</v>
      </c>
      <c r="F8433">
        <v>39653</v>
      </c>
      <c r="G8433">
        <v>39642</v>
      </c>
      <c r="H8433">
        <v>36759</v>
      </c>
    </row>
    <row r="8434" spans="1:8">
      <c r="A8434" t="s">
        <v>1700</v>
      </c>
      <c r="B8434" t="s">
        <v>381</v>
      </c>
      <c r="C8434" t="s">
        <v>345</v>
      </c>
      <c r="D8434">
        <v>47</v>
      </c>
      <c r="E8434">
        <v>82</v>
      </c>
      <c r="F8434">
        <v>37</v>
      </c>
      <c r="G8434">
        <v>47</v>
      </c>
      <c r="H8434">
        <v>46</v>
      </c>
    </row>
    <row r="8435" spans="1:8">
      <c r="A8435" t="s">
        <v>1700</v>
      </c>
      <c r="B8435" t="s">
        <v>381</v>
      </c>
      <c r="C8435" t="s">
        <v>346</v>
      </c>
      <c r="D8435">
        <v>581</v>
      </c>
      <c r="E8435">
        <v>797</v>
      </c>
      <c r="F8435">
        <v>655</v>
      </c>
      <c r="G8435">
        <v>763</v>
      </c>
      <c r="H8435">
        <v>741</v>
      </c>
    </row>
    <row r="8436" spans="1:8">
      <c r="A8436" t="s">
        <v>1700</v>
      </c>
      <c r="B8436" t="s">
        <v>381</v>
      </c>
      <c r="C8436" t="s">
        <v>347</v>
      </c>
      <c r="D8436">
        <v>5628</v>
      </c>
      <c r="E8436">
        <v>6062</v>
      </c>
      <c r="F8436">
        <v>6151</v>
      </c>
      <c r="G8436">
        <v>5499</v>
      </c>
      <c r="H8436">
        <v>5537</v>
      </c>
    </row>
    <row r="8437" spans="1:8">
      <c r="A8437" t="s">
        <v>1700</v>
      </c>
      <c r="B8437" t="s">
        <v>382</v>
      </c>
      <c r="C8437" t="s">
        <v>133</v>
      </c>
      <c r="D8437">
        <v>-6</v>
      </c>
      <c r="E8437">
        <v>-50</v>
      </c>
      <c r="F8437">
        <v>-38</v>
      </c>
      <c r="G8437">
        <v>-26</v>
      </c>
      <c r="H8437">
        <v>-27</v>
      </c>
    </row>
    <row r="8438" spans="1:8">
      <c r="A8438" t="s">
        <v>1700</v>
      </c>
      <c r="B8438" t="s">
        <v>382</v>
      </c>
      <c r="C8438" t="s">
        <v>134</v>
      </c>
      <c r="D8438">
        <v>30083</v>
      </c>
      <c r="E8438">
        <v>31634</v>
      </c>
      <c r="F8438">
        <v>33339</v>
      </c>
      <c r="G8438">
        <v>33605</v>
      </c>
      <c r="H8438">
        <v>28817</v>
      </c>
    </row>
    <row r="8439" spans="1:8">
      <c r="A8439" t="s">
        <v>1700</v>
      </c>
      <c r="B8439" t="s">
        <v>382</v>
      </c>
      <c r="C8439" t="s">
        <v>135</v>
      </c>
      <c r="D8439">
        <v>30083</v>
      </c>
      <c r="E8439">
        <v>31634</v>
      </c>
      <c r="F8439">
        <v>33339</v>
      </c>
      <c r="G8439">
        <v>33605</v>
      </c>
      <c r="H8439">
        <v>28817</v>
      </c>
    </row>
    <row r="8440" spans="1:8">
      <c r="A8440" t="s">
        <v>1700</v>
      </c>
      <c r="B8440" t="s">
        <v>382</v>
      </c>
      <c r="C8440" t="s">
        <v>136</v>
      </c>
      <c r="D8440">
        <v>30083</v>
      </c>
      <c r="E8440">
        <v>31634</v>
      </c>
      <c r="F8440">
        <v>33339</v>
      </c>
      <c r="G8440">
        <v>33605</v>
      </c>
      <c r="H8440">
        <v>28817</v>
      </c>
    </row>
    <row r="8441" spans="1:8">
      <c r="A8441" t="s">
        <v>1700</v>
      </c>
      <c r="B8441" t="s">
        <v>382</v>
      </c>
      <c r="C8441" t="s">
        <v>137</v>
      </c>
      <c r="D8441">
        <v>464</v>
      </c>
      <c r="E8441">
        <v>428</v>
      </c>
      <c r="F8441">
        <v>479</v>
      </c>
      <c r="G8441">
        <v>416</v>
      </c>
      <c r="H8441">
        <v>464</v>
      </c>
    </row>
    <row r="8442" spans="1:8">
      <c r="A8442" t="s">
        <v>1700</v>
      </c>
      <c r="B8442" t="s">
        <v>382</v>
      </c>
      <c r="C8442" t="s">
        <v>138</v>
      </c>
      <c r="D8442">
        <v>464</v>
      </c>
      <c r="E8442">
        <v>428</v>
      </c>
      <c r="F8442">
        <v>479</v>
      </c>
      <c r="G8442">
        <v>416</v>
      </c>
      <c r="H8442">
        <v>464</v>
      </c>
    </row>
    <row r="8443" spans="1:8">
      <c r="A8443" t="s">
        <v>1700</v>
      </c>
      <c r="B8443" t="s">
        <v>382</v>
      </c>
      <c r="C8443" t="s">
        <v>139</v>
      </c>
      <c r="D8443">
        <v>464</v>
      </c>
      <c r="E8443">
        <v>428</v>
      </c>
      <c r="F8443">
        <v>479</v>
      </c>
      <c r="G8443">
        <v>416</v>
      </c>
      <c r="H8443">
        <v>464</v>
      </c>
    </row>
    <row r="8444" spans="1:8">
      <c r="A8444" t="s">
        <v>1700</v>
      </c>
      <c r="B8444" t="s">
        <v>382</v>
      </c>
      <c r="C8444" t="s">
        <v>1701</v>
      </c>
      <c r="D8444">
        <v>0</v>
      </c>
      <c r="E8444">
        <v>0</v>
      </c>
      <c r="F8444">
        <v>0</v>
      </c>
      <c r="G8444">
        <v>0</v>
      </c>
      <c r="H8444">
        <v>0</v>
      </c>
    </row>
    <row r="8445" spans="1:8">
      <c r="A8445" t="s">
        <v>1700</v>
      </c>
      <c r="B8445" t="s">
        <v>382</v>
      </c>
      <c r="C8445" t="s">
        <v>1702</v>
      </c>
      <c r="D8445">
        <v>0</v>
      </c>
      <c r="E8445">
        <v>0</v>
      </c>
      <c r="F8445">
        <v>0</v>
      </c>
      <c r="G8445">
        <v>0</v>
      </c>
      <c r="H8445">
        <v>0</v>
      </c>
    </row>
    <row r="8446" spans="1:8">
      <c r="A8446" t="s">
        <v>1700</v>
      </c>
      <c r="B8446" t="s">
        <v>382</v>
      </c>
      <c r="C8446" t="s">
        <v>140</v>
      </c>
      <c r="D8446">
        <v>8190</v>
      </c>
      <c r="E8446">
        <v>7499</v>
      </c>
      <c r="F8446">
        <v>5839</v>
      </c>
      <c r="G8446">
        <v>7609</v>
      </c>
      <c r="H8446">
        <v>6315</v>
      </c>
    </row>
    <row r="8447" spans="1:8">
      <c r="A8447" t="s">
        <v>1700</v>
      </c>
      <c r="B8447" t="s">
        <v>382</v>
      </c>
      <c r="C8447" t="s">
        <v>141</v>
      </c>
      <c r="D8447">
        <v>124</v>
      </c>
      <c r="E8447">
        <v>122</v>
      </c>
      <c r="F8447">
        <v>108</v>
      </c>
      <c r="G8447">
        <v>126</v>
      </c>
      <c r="H8447">
        <v>108</v>
      </c>
    </row>
    <row r="8448" spans="1:8">
      <c r="A8448" t="s">
        <v>1700</v>
      </c>
      <c r="B8448" t="s">
        <v>382</v>
      </c>
      <c r="C8448" t="s">
        <v>142</v>
      </c>
      <c r="D8448">
        <v>8190</v>
      </c>
      <c r="E8448">
        <v>7499</v>
      </c>
      <c r="F8448">
        <v>5839</v>
      </c>
      <c r="G8448">
        <v>7609</v>
      </c>
      <c r="H8448">
        <v>6315</v>
      </c>
    </row>
    <row r="8449" spans="1:8">
      <c r="A8449" t="s">
        <v>1700</v>
      </c>
      <c r="B8449" t="s">
        <v>382</v>
      </c>
      <c r="C8449" t="s">
        <v>143</v>
      </c>
      <c r="D8449">
        <v>32553</v>
      </c>
      <c r="E8449">
        <v>33769</v>
      </c>
      <c r="F8449">
        <v>33180</v>
      </c>
      <c r="G8449">
        <v>28186</v>
      </c>
      <c r="H8449">
        <v>30879</v>
      </c>
    </row>
    <row r="8450" spans="1:8">
      <c r="A8450" t="s">
        <v>1700</v>
      </c>
      <c r="B8450" t="s">
        <v>382</v>
      </c>
      <c r="C8450" t="s">
        <v>144</v>
      </c>
      <c r="D8450">
        <v>81421</v>
      </c>
      <c r="E8450">
        <v>81168</v>
      </c>
      <c r="F8450">
        <v>79277</v>
      </c>
      <c r="G8450">
        <v>71866</v>
      </c>
      <c r="H8450">
        <v>76301</v>
      </c>
    </row>
    <row r="8451" spans="1:8">
      <c r="A8451" t="s">
        <v>1700</v>
      </c>
      <c r="B8451" t="s">
        <v>382</v>
      </c>
      <c r="C8451" t="s">
        <v>145</v>
      </c>
      <c r="D8451">
        <v>133183</v>
      </c>
      <c r="E8451">
        <v>134397</v>
      </c>
      <c r="F8451">
        <v>131871</v>
      </c>
      <c r="G8451">
        <v>120825</v>
      </c>
      <c r="H8451">
        <v>125190</v>
      </c>
    </row>
    <row r="8452" spans="1:8">
      <c r="A8452" t="s">
        <v>1700</v>
      </c>
      <c r="B8452" t="s">
        <v>382</v>
      </c>
      <c r="C8452" t="s">
        <v>146</v>
      </c>
      <c r="D8452">
        <v>0</v>
      </c>
      <c r="E8452">
        <v>0</v>
      </c>
      <c r="F8452">
        <v>0</v>
      </c>
      <c r="G8452">
        <v>0</v>
      </c>
      <c r="H8452">
        <v>0</v>
      </c>
    </row>
    <row r="8453" spans="1:8">
      <c r="A8453" t="s">
        <v>1700</v>
      </c>
      <c r="B8453" t="s">
        <v>382</v>
      </c>
      <c r="C8453" t="s">
        <v>147</v>
      </c>
      <c r="D8453">
        <v>0</v>
      </c>
      <c r="E8453">
        <v>0</v>
      </c>
      <c r="F8453">
        <v>0</v>
      </c>
      <c r="G8453">
        <v>0</v>
      </c>
      <c r="H8453">
        <v>0</v>
      </c>
    </row>
    <row r="8454" spans="1:8">
      <c r="A8454" t="s">
        <v>1700</v>
      </c>
      <c r="B8454" t="s">
        <v>382</v>
      </c>
      <c r="C8454" t="s">
        <v>1703</v>
      </c>
      <c r="D8454">
        <v>33</v>
      </c>
      <c r="E8454">
        <v>33</v>
      </c>
      <c r="F8454">
        <v>33</v>
      </c>
      <c r="G8454">
        <v>33</v>
      </c>
      <c r="H8454">
        <v>27</v>
      </c>
    </row>
    <row r="8455" spans="1:8">
      <c r="A8455" t="s">
        <v>1700</v>
      </c>
      <c r="B8455" t="s">
        <v>382</v>
      </c>
      <c r="C8455" t="s">
        <v>148</v>
      </c>
      <c r="D8455">
        <v>0</v>
      </c>
      <c r="E8455">
        <v>0</v>
      </c>
      <c r="F8455">
        <v>0</v>
      </c>
      <c r="G8455">
        <v>0</v>
      </c>
      <c r="H8455">
        <v>0</v>
      </c>
    </row>
    <row r="8456" spans="1:8">
      <c r="A8456" t="s">
        <v>1700</v>
      </c>
      <c r="B8456" t="s">
        <v>382</v>
      </c>
      <c r="C8456" t="s">
        <v>149</v>
      </c>
      <c r="D8456">
        <v>0</v>
      </c>
      <c r="E8456">
        <v>0</v>
      </c>
      <c r="F8456">
        <v>0</v>
      </c>
      <c r="G8456">
        <v>0</v>
      </c>
      <c r="H8456">
        <v>0</v>
      </c>
    </row>
    <row r="8457" spans="1:8">
      <c r="A8457" t="s">
        <v>1700</v>
      </c>
      <c r="B8457" t="s">
        <v>382</v>
      </c>
      <c r="C8457" t="s">
        <v>150</v>
      </c>
      <c r="D8457">
        <v>0</v>
      </c>
      <c r="E8457">
        <v>0</v>
      </c>
      <c r="F8457">
        <v>0</v>
      </c>
      <c r="G8457">
        <v>0</v>
      </c>
      <c r="H8457">
        <v>0</v>
      </c>
    </row>
    <row r="8458" spans="1:8">
      <c r="A8458" t="s">
        <v>1700</v>
      </c>
      <c r="B8458" t="s">
        <v>382</v>
      </c>
      <c r="C8458" t="s">
        <v>151</v>
      </c>
      <c r="D8458">
        <v>20</v>
      </c>
      <c r="E8458">
        <v>0</v>
      </c>
      <c r="F8458">
        <v>0</v>
      </c>
      <c r="G8458">
        <v>0</v>
      </c>
      <c r="H8458">
        <v>0</v>
      </c>
    </row>
    <row r="8459" spans="1:8">
      <c r="A8459" t="s">
        <v>1700</v>
      </c>
      <c r="B8459" t="s">
        <v>382</v>
      </c>
      <c r="C8459" t="s">
        <v>152</v>
      </c>
      <c r="D8459">
        <v>700683</v>
      </c>
      <c r="E8459">
        <v>603705</v>
      </c>
      <c r="F8459">
        <v>480773</v>
      </c>
      <c r="G8459">
        <v>463560</v>
      </c>
      <c r="H8459">
        <v>470982</v>
      </c>
    </row>
    <row r="8460" spans="1:8">
      <c r="A8460" t="s">
        <v>1700</v>
      </c>
      <c r="B8460" t="s">
        <v>382</v>
      </c>
      <c r="C8460" t="s">
        <v>1704</v>
      </c>
      <c r="D8460">
        <v>14605</v>
      </c>
      <c r="E8460">
        <v>12246</v>
      </c>
      <c r="F8460">
        <v>11496</v>
      </c>
      <c r="G8460">
        <v>10001</v>
      </c>
      <c r="H8460">
        <v>10012</v>
      </c>
    </row>
    <row r="8461" spans="1:8">
      <c r="A8461" t="s">
        <v>1700</v>
      </c>
      <c r="B8461" t="s">
        <v>382</v>
      </c>
      <c r="C8461" t="s">
        <v>153</v>
      </c>
      <c r="D8461">
        <v>110249</v>
      </c>
      <c r="E8461">
        <v>114112</v>
      </c>
      <c r="F8461">
        <v>113484</v>
      </c>
      <c r="G8461">
        <v>93209</v>
      </c>
      <c r="H8461">
        <v>104938</v>
      </c>
    </row>
    <row r="8462" spans="1:8">
      <c r="A8462" t="s">
        <v>1700</v>
      </c>
      <c r="B8462" t="s">
        <v>382</v>
      </c>
      <c r="C8462" t="s">
        <v>154</v>
      </c>
      <c r="D8462">
        <v>96454</v>
      </c>
      <c r="E8462">
        <v>101526</v>
      </c>
      <c r="F8462">
        <v>102297</v>
      </c>
      <c r="G8462">
        <v>83205</v>
      </c>
      <c r="H8462">
        <v>94088</v>
      </c>
    </row>
    <row r="8463" spans="1:8">
      <c r="A8463" t="s">
        <v>1700</v>
      </c>
      <c r="B8463" t="s">
        <v>382</v>
      </c>
      <c r="C8463" t="s">
        <v>155</v>
      </c>
      <c r="D8463">
        <v>13795</v>
      </c>
      <c r="E8463">
        <v>12586</v>
      </c>
      <c r="F8463">
        <v>11187</v>
      </c>
      <c r="G8463">
        <v>10004</v>
      </c>
      <c r="H8463">
        <v>10850</v>
      </c>
    </row>
    <row r="8464" spans="1:8">
      <c r="A8464" t="s">
        <v>1700</v>
      </c>
      <c r="B8464" t="s">
        <v>382</v>
      </c>
      <c r="C8464" t="s">
        <v>156</v>
      </c>
      <c r="D8464">
        <v>0</v>
      </c>
      <c r="E8464">
        <v>0</v>
      </c>
      <c r="F8464">
        <v>0</v>
      </c>
      <c r="G8464">
        <v>0</v>
      </c>
      <c r="H8464">
        <v>0</v>
      </c>
    </row>
    <row r="8465" spans="1:8">
      <c r="A8465" t="s">
        <v>1700</v>
      </c>
      <c r="B8465" t="s">
        <v>382</v>
      </c>
      <c r="C8465" t="s">
        <v>157</v>
      </c>
      <c r="D8465">
        <v>810953</v>
      </c>
      <c r="E8465">
        <v>717818</v>
      </c>
      <c r="F8465">
        <v>594257</v>
      </c>
      <c r="G8465">
        <v>556769</v>
      </c>
      <c r="H8465">
        <v>575920</v>
      </c>
    </row>
    <row r="8466" spans="1:8">
      <c r="A8466" t="s">
        <v>1700</v>
      </c>
      <c r="B8466" t="s">
        <v>382</v>
      </c>
      <c r="C8466" t="s">
        <v>158</v>
      </c>
      <c r="D8466">
        <v>110269</v>
      </c>
      <c r="E8466">
        <v>114112</v>
      </c>
      <c r="F8466">
        <v>113484</v>
      </c>
      <c r="G8466">
        <v>93209</v>
      </c>
      <c r="H8466">
        <v>104938</v>
      </c>
    </row>
    <row r="8467" spans="1:8">
      <c r="A8467" t="s">
        <v>1700</v>
      </c>
      <c r="B8467" t="s">
        <v>382</v>
      </c>
      <c r="C8467" t="s">
        <v>159</v>
      </c>
      <c r="D8467">
        <v>0</v>
      </c>
      <c r="E8467">
        <v>0</v>
      </c>
      <c r="F8467">
        <v>0</v>
      </c>
      <c r="G8467">
        <v>0</v>
      </c>
      <c r="H8467">
        <v>0</v>
      </c>
    </row>
    <row r="8468" spans="1:8">
      <c r="A8468" t="s">
        <v>1700</v>
      </c>
      <c r="B8468" t="s">
        <v>382</v>
      </c>
      <c r="C8468" t="s">
        <v>160</v>
      </c>
      <c r="D8468">
        <v>235848</v>
      </c>
      <c r="E8468">
        <v>243023</v>
      </c>
      <c r="F8468">
        <v>242983</v>
      </c>
      <c r="G8468">
        <v>231358</v>
      </c>
      <c r="H8468">
        <v>231957</v>
      </c>
    </row>
    <row r="8469" spans="1:8">
      <c r="A8469" t="s">
        <v>1700</v>
      </c>
      <c r="B8469" t="s">
        <v>382</v>
      </c>
      <c r="C8469" t="s">
        <v>161</v>
      </c>
      <c r="D8469">
        <v>12031</v>
      </c>
      <c r="E8469">
        <v>12301</v>
      </c>
      <c r="F8469">
        <v>12366</v>
      </c>
      <c r="G8469">
        <v>12580</v>
      </c>
      <c r="H8469">
        <v>11829</v>
      </c>
    </row>
    <row r="8470" spans="1:8">
      <c r="A8470" t="s">
        <v>1700</v>
      </c>
      <c r="B8470" t="s">
        <v>382</v>
      </c>
      <c r="C8470" t="s">
        <v>162</v>
      </c>
      <c r="D8470">
        <v>2117</v>
      </c>
      <c r="E8470">
        <v>2569</v>
      </c>
      <c r="F8470">
        <v>1793</v>
      </c>
      <c r="G8470">
        <v>1299</v>
      </c>
      <c r="H8470">
        <v>1829</v>
      </c>
    </row>
    <row r="8471" spans="1:8">
      <c r="A8471" t="s">
        <v>1700</v>
      </c>
      <c r="B8471" t="s">
        <v>382</v>
      </c>
      <c r="C8471" t="s">
        <v>163</v>
      </c>
      <c r="D8471">
        <v>36656</v>
      </c>
      <c r="E8471">
        <v>37279</v>
      </c>
      <c r="F8471">
        <v>30606</v>
      </c>
      <c r="G8471">
        <v>36620</v>
      </c>
      <c r="H8471">
        <v>34490</v>
      </c>
    </row>
    <row r="8472" spans="1:8">
      <c r="A8472" t="s">
        <v>1700</v>
      </c>
      <c r="B8472" t="s">
        <v>382</v>
      </c>
      <c r="C8472" t="s">
        <v>164</v>
      </c>
      <c r="D8472">
        <v>7714</v>
      </c>
      <c r="E8472">
        <v>8611</v>
      </c>
      <c r="F8472">
        <v>8304</v>
      </c>
      <c r="G8472">
        <v>7402</v>
      </c>
      <c r="H8472">
        <v>7665</v>
      </c>
    </row>
    <row r="8473" spans="1:8">
      <c r="A8473" t="s">
        <v>1700</v>
      </c>
      <c r="B8473" t="s">
        <v>382</v>
      </c>
      <c r="C8473" t="s">
        <v>165</v>
      </c>
      <c r="D8473">
        <v>294366</v>
      </c>
      <c r="E8473">
        <v>303783</v>
      </c>
      <c r="F8473">
        <v>296052</v>
      </c>
      <c r="G8473">
        <v>289259</v>
      </c>
      <c r="H8473">
        <v>287770</v>
      </c>
    </row>
    <row r="8474" spans="1:8">
      <c r="A8474" t="s">
        <v>1700</v>
      </c>
      <c r="B8474" t="s">
        <v>382</v>
      </c>
      <c r="C8474" t="s">
        <v>166</v>
      </c>
      <c r="D8474">
        <v>292248</v>
      </c>
      <c r="E8474">
        <v>301214</v>
      </c>
      <c r="F8474">
        <v>294259</v>
      </c>
      <c r="G8474">
        <v>287961</v>
      </c>
      <c r="H8474">
        <v>285941</v>
      </c>
    </row>
    <row r="8475" spans="1:8">
      <c r="A8475" t="s">
        <v>1700</v>
      </c>
      <c r="B8475" t="s">
        <v>382</v>
      </c>
      <c r="C8475" t="s">
        <v>167</v>
      </c>
      <c r="D8475">
        <v>2117</v>
      </c>
      <c r="E8475">
        <v>2569</v>
      </c>
      <c r="F8475">
        <v>1793</v>
      </c>
      <c r="G8475">
        <v>1299</v>
      </c>
      <c r="H8475">
        <v>1829</v>
      </c>
    </row>
    <row r="8476" spans="1:8">
      <c r="A8476" t="s">
        <v>1700</v>
      </c>
      <c r="B8476" t="s">
        <v>382</v>
      </c>
      <c r="C8476" t="s">
        <v>168</v>
      </c>
      <c r="D8476">
        <v>283680</v>
      </c>
      <c r="E8476">
        <v>294019</v>
      </c>
      <c r="F8476">
        <v>286793</v>
      </c>
      <c r="G8476">
        <v>279712</v>
      </c>
      <c r="H8476">
        <v>283587</v>
      </c>
    </row>
    <row r="8477" spans="1:8">
      <c r="A8477" t="s">
        <v>1700</v>
      </c>
      <c r="B8477" t="s">
        <v>382</v>
      </c>
      <c r="C8477" t="s">
        <v>169</v>
      </c>
      <c r="D8477">
        <v>0</v>
      </c>
      <c r="E8477">
        <v>4</v>
      </c>
      <c r="F8477">
        <v>0</v>
      </c>
      <c r="G8477">
        <v>0</v>
      </c>
      <c r="H8477">
        <v>0</v>
      </c>
    </row>
    <row r="8478" spans="1:8">
      <c r="A8478" t="s">
        <v>1700</v>
      </c>
      <c r="B8478" t="s">
        <v>382</v>
      </c>
      <c r="C8478" t="s">
        <v>1705</v>
      </c>
      <c r="D8478">
        <v>30000</v>
      </c>
      <c r="E8478">
        <v>29142</v>
      </c>
      <c r="F8478">
        <v>28464</v>
      </c>
      <c r="G8478">
        <v>27032</v>
      </c>
      <c r="H8478">
        <v>29283</v>
      </c>
    </row>
    <row r="8479" spans="1:8">
      <c r="A8479" t="s">
        <v>1700</v>
      </c>
      <c r="B8479" t="s">
        <v>382</v>
      </c>
      <c r="C8479" t="s">
        <v>170</v>
      </c>
      <c r="D8479">
        <v>60</v>
      </c>
      <c r="E8479">
        <v>281</v>
      </c>
      <c r="F8479">
        <v>0</v>
      </c>
      <c r="G8479">
        <v>0</v>
      </c>
      <c r="H8479">
        <v>0</v>
      </c>
    </row>
    <row r="8480" spans="1:8">
      <c r="A8480" t="s">
        <v>1700</v>
      </c>
      <c r="B8480" t="s">
        <v>382</v>
      </c>
      <c r="C8480" t="s">
        <v>171</v>
      </c>
      <c r="D8480">
        <v>361301</v>
      </c>
      <c r="E8480">
        <v>349074</v>
      </c>
      <c r="F8480">
        <v>357717</v>
      </c>
      <c r="G8480">
        <v>275163</v>
      </c>
      <c r="H8480">
        <v>295633</v>
      </c>
    </row>
    <row r="8481" spans="1:8">
      <c r="A8481" t="s">
        <v>1700</v>
      </c>
      <c r="B8481" t="s">
        <v>382</v>
      </c>
      <c r="C8481" t="s">
        <v>172</v>
      </c>
      <c r="D8481">
        <v>59</v>
      </c>
      <c r="E8481">
        <v>277</v>
      </c>
      <c r="F8481">
        <v>0</v>
      </c>
      <c r="G8481">
        <v>0</v>
      </c>
      <c r="H8481">
        <v>0</v>
      </c>
    </row>
    <row r="8482" spans="1:8">
      <c r="A8482" t="s">
        <v>1700</v>
      </c>
      <c r="B8482" t="s">
        <v>382</v>
      </c>
      <c r="C8482" t="s">
        <v>173</v>
      </c>
      <c r="D8482">
        <v>39118</v>
      </c>
      <c r="E8482">
        <v>38330</v>
      </c>
      <c r="F8482">
        <v>38658</v>
      </c>
      <c r="G8482">
        <v>34409</v>
      </c>
      <c r="H8482">
        <v>37429</v>
      </c>
    </row>
    <row r="8483" spans="1:8">
      <c r="A8483" t="s">
        <v>1700</v>
      </c>
      <c r="B8483" t="s">
        <v>382</v>
      </c>
      <c r="C8483" t="s">
        <v>174</v>
      </c>
      <c r="D8483">
        <v>1030</v>
      </c>
      <c r="E8483">
        <v>1035</v>
      </c>
      <c r="F8483">
        <v>1062</v>
      </c>
      <c r="G8483">
        <v>1103</v>
      </c>
      <c r="H8483">
        <v>1121</v>
      </c>
    </row>
    <row r="8484" spans="1:8">
      <c r="A8484" t="s">
        <v>1700</v>
      </c>
      <c r="B8484" t="s">
        <v>382</v>
      </c>
      <c r="C8484" t="s">
        <v>175</v>
      </c>
      <c r="D8484">
        <v>530</v>
      </c>
      <c r="E8484">
        <v>535</v>
      </c>
      <c r="F8484">
        <v>538</v>
      </c>
      <c r="G8484">
        <v>559</v>
      </c>
      <c r="H8484">
        <v>558</v>
      </c>
    </row>
    <row r="8485" spans="1:8">
      <c r="A8485" t="s">
        <v>1700</v>
      </c>
      <c r="B8485" t="s">
        <v>382</v>
      </c>
      <c r="C8485" t="s">
        <v>176</v>
      </c>
      <c r="D8485">
        <v>32429</v>
      </c>
      <c r="E8485">
        <v>33647</v>
      </c>
      <c r="F8485">
        <v>33072</v>
      </c>
      <c r="G8485">
        <v>28060</v>
      </c>
      <c r="H8485">
        <v>30771</v>
      </c>
    </row>
    <row r="8486" spans="1:8">
      <c r="A8486" t="s">
        <v>1700</v>
      </c>
      <c r="B8486" t="s">
        <v>382</v>
      </c>
      <c r="C8486" t="s">
        <v>177</v>
      </c>
      <c r="D8486">
        <v>40678</v>
      </c>
      <c r="E8486">
        <v>39900</v>
      </c>
      <c r="F8486">
        <v>40258</v>
      </c>
      <c r="G8486">
        <v>36071</v>
      </c>
      <c r="H8486">
        <v>39108</v>
      </c>
    </row>
    <row r="8487" spans="1:8">
      <c r="A8487" t="s">
        <v>1700</v>
      </c>
      <c r="B8487" t="s">
        <v>382</v>
      </c>
      <c r="C8487" t="s">
        <v>178</v>
      </c>
      <c r="D8487">
        <v>0</v>
      </c>
      <c r="E8487">
        <v>0</v>
      </c>
      <c r="F8487">
        <v>0</v>
      </c>
      <c r="G8487">
        <v>0</v>
      </c>
      <c r="H8487">
        <v>0</v>
      </c>
    </row>
    <row r="8488" spans="1:8">
      <c r="A8488" t="s">
        <v>1700</v>
      </c>
      <c r="B8488" t="s">
        <v>382</v>
      </c>
      <c r="C8488" t="s">
        <v>179</v>
      </c>
      <c r="D8488">
        <v>0</v>
      </c>
      <c r="E8488">
        <v>0</v>
      </c>
      <c r="F8488">
        <v>0</v>
      </c>
      <c r="G8488">
        <v>0</v>
      </c>
      <c r="H8488">
        <v>0</v>
      </c>
    </row>
    <row r="8489" spans="1:8">
      <c r="A8489" t="s">
        <v>1700</v>
      </c>
      <c r="B8489" t="s">
        <v>382</v>
      </c>
      <c r="C8489" t="s">
        <v>180</v>
      </c>
      <c r="D8489">
        <v>134</v>
      </c>
      <c r="E8489">
        <v>123</v>
      </c>
      <c r="F8489">
        <v>129</v>
      </c>
      <c r="G8489">
        <v>119</v>
      </c>
      <c r="H8489">
        <v>126</v>
      </c>
    </row>
    <row r="8490" spans="1:8">
      <c r="A8490" t="s">
        <v>1700</v>
      </c>
      <c r="B8490" t="s">
        <v>382</v>
      </c>
      <c r="C8490" t="s">
        <v>181</v>
      </c>
      <c r="D8490">
        <v>157492</v>
      </c>
      <c r="E8490">
        <v>161018</v>
      </c>
      <c r="F8490">
        <v>156982</v>
      </c>
      <c r="G8490">
        <v>147413</v>
      </c>
      <c r="H8490">
        <v>153473</v>
      </c>
    </row>
    <row r="8491" spans="1:8">
      <c r="A8491" t="s">
        <v>1700</v>
      </c>
      <c r="B8491" t="s">
        <v>382</v>
      </c>
      <c r="C8491" t="s">
        <v>182</v>
      </c>
      <c r="D8491">
        <v>172820</v>
      </c>
      <c r="E8491">
        <v>174817</v>
      </c>
      <c r="F8491">
        <v>171450</v>
      </c>
      <c r="G8491">
        <v>159761</v>
      </c>
      <c r="H8491">
        <v>168994</v>
      </c>
    </row>
    <row r="8492" spans="1:8">
      <c r="A8492" t="s">
        <v>1700</v>
      </c>
      <c r="B8492" t="s">
        <v>382</v>
      </c>
      <c r="C8492" t="s">
        <v>183</v>
      </c>
      <c r="D8492">
        <v>169902</v>
      </c>
      <c r="E8492">
        <v>185789</v>
      </c>
      <c r="F8492">
        <v>178195</v>
      </c>
      <c r="G8492">
        <v>179310</v>
      </c>
      <c r="H8492">
        <v>181420</v>
      </c>
    </row>
    <row r="8493" spans="1:8">
      <c r="A8493" t="s">
        <v>1700</v>
      </c>
      <c r="B8493" t="s">
        <v>382</v>
      </c>
      <c r="C8493" t="s">
        <v>184</v>
      </c>
      <c r="D8493">
        <v>500349</v>
      </c>
      <c r="E8493">
        <v>521747</v>
      </c>
      <c r="F8493">
        <v>506757</v>
      </c>
      <c r="G8493">
        <v>486603</v>
      </c>
      <c r="H8493">
        <v>504013</v>
      </c>
    </row>
    <row r="8494" spans="1:8">
      <c r="A8494" t="s">
        <v>1700</v>
      </c>
      <c r="B8494" t="s">
        <v>382</v>
      </c>
      <c r="C8494" t="s">
        <v>185</v>
      </c>
      <c r="D8494">
        <v>500349</v>
      </c>
      <c r="E8494">
        <v>521747</v>
      </c>
      <c r="F8494">
        <v>506757</v>
      </c>
      <c r="G8494">
        <v>486603</v>
      </c>
      <c r="H8494">
        <v>504013</v>
      </c>
    </row>
    <row r="8495" spans="1:8">
      <c r="A8495" t="s">
        <v>1700</v>
      </c>
      <c r="B8495" t="s">
        <v>382</v>
      </c>
      <c r="C8495" t="s">
        <v>186</v>
      </c>
      <c r="D8495">
        <v>0</v>
      </c>
      <c r="E8495">
        <v>0</v>
      </c>
      <c r="F8495">
        <v>0</v>
      </c>
      <c r="G8495">
        <v>0</v>
      </c>
      <c r="H8495">
        <v>0</v>
      </c>
    </row>
    <row r="8496" spans="1:8">
      <c r="A8496" t="s">
        <v>1700</v>
      </c>
      <c r="B8496" t="s">
        <v>382</v>
      </c>
      <c r="C8496" t="s">
        <v>187</v>
      </c>
      <c r="D8496">
        <v>0</v>
      </c>
      <c r="E8496">
        <v>0</v>
      </c>
      <c r="F8496">
        <v>0</v>
      </c>
      <c r="G8496">
        <v>0</v>
      </c>
      <c r="H8496">
        <v>0</v>
      </c>
    </row>
    <row r="8497" spans="1:8">
      <c r="A8497" t="s">
        <v>1700</v>
      </c>
      <c r="B8497" t="s">
        <v>382</v>
      </c>
      <c r="C8497" t="s">
        <v>1706</v>
      </c>
      <c r="D8497">
        <v>26910</v>
      </c>
      <c r="E8497">
        <v>25921</v>
      </c>
      <c r="F8497">
        <v>25229</v>
      </c>
      <c r="G8497">
        <v>23660</v>
      </c>
      <c r="H8497">
        <v>25306</v>
      </c>
    </row>
    <row r="8498" spans="1:8">
      <c r="A8498" t="s">
        <v>1700</v>
      </c>
      <c r="B8498" t="s">
        <v>382</v>
      </c>
      <c r="C8498" t="s">
        <v>188</v>
      </c>
      <c r="D8498">
        <v>2899234</v>
      </c>
      <c r="E8498">
        <v>3044325</v>
      </c>
      <c r="F8498">
        <v>2924893</v>
      </c>
      <c r="G8498">
        <v>2772575</v>
      </c>
      <c r="H8498">
        <v>2898389</v>
      </c>
    </row>
    <row r="8499" spans="1:8">
      <c r="A8499" t="s">
        <v>1700</v>
      </c>
      <c r="B8499" t="s">
        <v>382</v>
      </c>
      <c r="C8499" t="s">
        <v>189</v>
      </c>
      <c r="D8499">
        <v>0</v>
      </c>
      <c r="E8499">
        <v>0</v>
      </c>
      <c r="F8499">
        <v>0</v>
      </c>
      <c r="G8499">
        <v>0</v>
      </c>
      <c r="H8499">
        <v>0</v>
      </c>
    </row>
    <row r="8500" spans="1:8">
      <c r="A8500" t="s">
        <v>1700</v>
      </c>
      <c r="B8500" t="s">
        <v>382</v>
      </c>
      <c r="C8500" t="s">
        <v>190</v>
      </c>
      <c r="D8500">
        <v>0</v>
      </c>
      <c r="E8500">
        <v>0</v>
      </c>
      <c r="F8500">
        <v>0</v>
      </c>
      <c r="G8500">
        <v>0</v>
      </c>
      <c r="H8500">
        <v>0</v>
      </c>
    </row>
    <row r="8501" spans="1:8">
      <c r="A8501" t="s">
        <v>1700</v>
      </c>
      <c r="B8501" t="s">
        <v>382</v>
      </c>
      <c r="C8501" t="s">
        <v>191</v>
      </c>
      <c r="D8501">
        <v>0</v>
      </c>
      <c r="E8501">
        <v>0</v>
      </c>
      <c r="F8501">
        <v>0</v>
      </c>
      <c r="G8501">
        <v>0</v>
      </c>
      <c r="H8501">
        <v>0</v>
      </c>
    </row>
    <row r="8502" spans="1:8">
      <c r="A8502" t="s">
        <v>1700</v>
      </c>
      <c r="B8502" t="s">
        <v>382</v>
      </c>
      <c r="C8502" t="s">
        <v>192</v>
      </c>
      <c r="D8502">
        <v>645636.80000000005</v>
      </c>
      <c r="E8502">
        <v>667115.6</v>
      </c>
      <c r="F8502">
        <v>697166.8</v>
      </c>
      <c r="G8502">
        <v>684382.5</v>
      </c>
      <c r="H8502">
        <v>756617.2</v>
      </c>
    </row>
    <row r="8503" spans="1:8">
      <c r="A8503" t="s">
        <v>1700</v>
      </c>
      <c r="B8503" t="s">
        <v>382</v>
      </c>
      <c r="C8503" t="s">
        <v>193</v>
      </c>
      <c r="D8503">
        <v>593636</v>
      </c>
      <c r="E8503">
        <v>597926</v>
      </c>
      <c r="F8503">
        <v>613251</v>
      </c>
      <c r="G8503">
        <v>594144</v>
      </c>
      <c r="H8503">
        <v>629287</v>
      </c>
    </row>
    <row r="8504" spans="1:8">
      <c r="A8504" t="s">
        <v>1700</v>
      </c>
      <c r="B8504" t="s">
        <v>382</v>
      </c>
      <c r="C8504" t="s">
        <v>194</v>
      </c>
      <c r="D8504">
        <v>839</v>
      </c>
      <c r="E8504">
        <v>839</v>
      </c>
      <c r="F8504">
        <v>839</v>
      </c>
      <c r="G8504">
        <v>839</v>
      </c>
      <c r="H8504">
        <v>839</v>
      </c>
    </row>
    <row r="8505" spans="1:8">
      <c r="A8505" t="s">
        <v>1700</v>
      </c>
      <c r="B8505" t="s">
        <v>382</v>
      </c>
      <c r="C8505" t="s">
        <v>195</v>
      </c>
      <c r="D8505">
        <v>0</v>
      </c>
      <c r="E8505">
        <v>0</v>
      </c>
      <c r="F8505">
        <v>0</v>
      </c>
      <c r="G8505">
        <v>0</v>
      </c>
      <c r="H8505">
        <v>0</v>
      </c>
    </row>
    <row r="8506" spans="1:8">
      <c r="A8506" t="s">
        <v>1700</v>
      </c>
      <c r="B8506" t="s">
        <v>382</v>
      </c>
      <c r="C8506" t="s">
        <v>1707</v>
      </c>
      <c r="D8506">
        <v>0</v>
      </c>
      <c r="E8506">
        <v>0</v>
      </c>
      <c r="F8506">
        <v>0</v>
      </c>
      <c r="G8506">
        <v>0</v>
      </c>
      <c r="H8506">
        <v>0</v>
      </c>
    </row>
    <row r="8507" spans="1:8">
      <c r="A8507" t="s">
        <v>1700</v>
      </c>
      <c r="B8507" t="s">
        <v>382</v>
      </c>
      <c r="C8507" t="s">
        <v>196</v>
      </c>
      <c r="D8507">
        <v>0</v>
      </c>
      <c r="E8507">
        <v>0</v>
      </c>
      <c r="F8507">
        <v>0</v>
      </c>
      <c r="G8507">
        <v>0</v>
      </c>
      <c r="H8507">
        <v>0</v>
      </c>
    </row>
    <row r="8508" spans="1:8">
      <c r="A8508" t="s">
        <v>1700</v>
      </c>
      <c r="B8508" t="s">
        <v>382</v>
      </c>
      <c r="C8508" t="s">
        <v>197</v>
      </c>
      <c r="D8508">
        <v>2596</v>
      </c>
      <c r="E8508">
        <v>2596</v>
      </c>
      <c r="F8508">
        <v>2596</v>
      </c>
      <c r="G8508">
        <v>2596</v>
      </c>
      <c r="H8508">
        <v>2596</v>
      </c>
    </row>
    <row r="8509" spans="1:8">
      <c r="A8509" t="s">
        <v>1700</v>
      </c>
      <c r="B8509" t="s">
        <v>382</v>
      </c>
      <c r="C8509" t="s">
        <v>198</v>
      </c>
      <c r="D8509">
        <v>3435</v>
      </c>
      <c r="E8509">
        <v>3435</v>
      </c>
      <c r="F8509">
        <v>3435</v>
      </c>
      <c r="G8509">
        <v>3435</v>
      </c>
      <c r="H8509">
        <v>3435</v>
      </c>
    </row>
    <row r="8510" spans="1:8">
      <c r="A8510" t="s">
        <v>1700</v>
      </c>
      <c r="B8510" t="s">
        <v>382</v>
      </c>
      <c r="C8510" t="s">
        <v>199</v>
      </c>
      <c r="D8510">
        <v>3435</v>
      </c>
      <c r="E8510">
        <v>3435</v>
      </c>
      <c r="F8510">
        <v>3435</v>
      </c>
      <c r="G8510">
        <v>3435</v>
      </c>
      <c r="H8510">
        <v>3435</v>
      </c>
    </row>
    <row r="8511" spans="1:8">
      <c r="A8511" t="s">
        <v>1700</v>
      </c>
      <c r="B8511" t="s">
        <v>382</v>
      </c>
      <c r="C8511" t="s">
        <v>200</v>
      </c>
      <c r="D8511">
        <v>131</v>
      </c>
      <c r="E8511">
        <v>242</v>
      </c>
      <c r="F8511">
        <v>626</v>
      </c>
      <c r="G8511">
        <v>245</v>
      </c>
      <c r="H8511">
        <v>335</v>
      </c>
    </row>
    <row r="8512" spans="1:8">
      <c r="A8512" t="s">
        <v>1700</v>
      </c>
      <c r="B8512" t="s">
        <v>382</v>
      </c>
      <c r="C8512" t="s">
        <v>201</v>
      </c>
      <c r="D8512">
        <v>3832</v>
      </c>
      <c r="E8512">
        <v>4308</v>
      </c>
      <c r="F8512">
        <v>4758</v>
      </c>
      <c r="G8512">
        <v>5751</v>
      </c>
      <c r="H8512">
        <v>5826</v>
      </c>
    </row>
    <row r="8513" spans="1:8">
      <c r="A8513" t="s">
        <v>1700</v>
      </c>
      <c r="B8513" t="s">
        <v>382</v>
      </c>
      <c r="C8513" t="s">
        <v>202</v>
      </c>
      <c r="D8513">
        <v>12826</v>
      </c>
      <c r="E8513">
        <v>12064</v>
      </c>
      <c r="F8513">
        <v>12339</v>
      </c>
      <c r="G8513">
        <v>12902</v>
      </c>
      <c r="H8513">
        <v>13401</v>
      </c>
    </row>
    <row r="8514" spans="1:8">
      <c r="A8514" t="s">
        <v>1700</v>
      </c>
      <c r="B8514" t="s">
        <v>382</v>
      </c>
      <c r="C8514" t="s">
        <v>203</v>
      </c>
      <c r="D8514">
        <v>17187</v>
      </c>
      <c r="E8514">
        <v>18907</v>
      </c>
      <c r="F8514">
        <v>21522</v>
      </c>
      <c r="G8514">
        <v>18412</v>
      </c>
      <c r="H8514">
        <v>19030</v>
      </c>
    </row>
    <row r="8515" spans="1:8">
      <c r="A8515" t="s">
        <v>1700</v>
      </c>
      <c r="B8515" t="s">
        <v>382</v>
      </c>
      <c r="C8515" t="s">
        <v>204</v>
      </c>
      <c r="D8515">
        <v>33976</v>
      </c>
      <c r="E8515">
        <v>35521</v>
      </c>
      <c r="F8515">
        <v>39245</v>
      </c>
      <c r="G8515">
        <v>37310</v>
      </c>
      <c r="H8515">
        <v>38592</v>
      </c>
    </row>
    <row r="8516" spans="1:8">
      <c r="A8516" t="s">
        <v>1700</v>
      </c>
      <c r="B8516" t="s">
        <v>382</v>
      </c>
      <c r="C8516" t="s">
        <v>205</v>
      </c>
      <c r="D8516">
        <v>33976</v>
      </c>
      <c r="E8516">
        <v>35521</v>
      </c>
      <c r="F8516">
        <v>39245</v>
      </c>
      <c r="G8516">
        <v>37310</v>
      </c>
      <c r="H8516">
        <v>38592</v>
      </c>
    </row>
    <row r="8517" spans="1:8">
      <c r="A8517" t="s">
        <v>1700</v>
      </c>
      <c r="B8517" t="s">
        <v>382</v>
      </c>
      <c r="C8517" t="s">
        <v>1708</v>
      </c>
      <c r="D8517">
        <v>0</v>
      </c>
      <c r="E8517">
        <v>0</v>
      </c>
      <c r="F8517">
        <v>0</v>
      </c>
      <c r="G8517">
        <v>0</v>
      </c>
      <c r="H8517">
        <v>0</v>
      </c>
    </row>
    <row r="8518" spans="1:8">
      <c r="A8518" t="s">
        <v>1700</v>
      </c>
      <c r="B8518" t="s">
        <v>382</v>
      </c>
      <c r="C8518" t="s">
        <v>1709</v>
      </c>
      <c r="D8518">
        <v>102</v>
      </c>
      <c r="E8518">
        <v>102</v>
      </c>
      <c r="F8518">
        <v>102</v>
      </c>
      <c r="G8518">
        <v>102</v>
      </c>
      <c r="H8518">
        <v>102</v>
      </c>
    </row>
    <row r="8519" spans="1:8">
      <c r="A8519" t="s">
        <v>1700</v>
      </c>
      <c r="B8519" t="s">
        <v>382</v>
      </c>
      <c r="C8519" t="s">
        <v>206</v>
      </c>
      <c r="D8519">
        <v>0</v>
      </c>
      <c r="E8519">
        <v>0</v>
      </c>
      <c r="F8519">
        <v>0</v>
      </c>
      <c r="G8519">
        <v>0</v>
      </c>
      <c r="H8519">
        <v>0</v>
      </c>
    </row>
    <row r="8520" spans="1:8">
      <c r="A8520" t="s">
        <v>1700</v>
      </c>
      <c r="B8520" t="s">
        <v>382</v>
      </c>
      <c r="C8520" t="s">
        <v>207</v>
      </c>
      <c r="D8520">
        <v>2554</v>
      </c>
      <c r="E8520">
        <v>2220</v>
      </c>
      <c r="F8520">
        <v>3583</v>
      </c>
      <c r="G8520">
        <v>3281</v>
      </c>
      <c r="H8520">
        <v>5114</v>
      </c>
    </row>
    <row r="8521" spans="1:8">
      <c r="A8521" t="s">
        <v>1700</v>
      </c>
      <c r="B8521" t="s">
        <v>382</v>
      </c>
      <c r="C8521" t="s">
        <v>208</v>
      </c>
      <c r="D8521">
        <v>0</v>
      </c>
      <c r="E8521">
        <v>0</v>
      </c>
      <c r="F8521">
        <v>0</v>
      </c>
      <c r="G8521">
        <v>0</v>
      </c>
      <c r="H8521">
        <v>0</v>
      </c>
    </row>
    <row r="8522" spans="1:8">
      <c r="A8522" t="s">
        <v>1700</v>
      </c>
      <c r="B8522" t="s">
        <v>382</v>
      </c>
      <c r="C8522" t="s">
        <v>209</v>
      </c>
      <c r="D8522">
        <v>2554</v>
      </c>
      <c r="E8522">
        <v>2220</v>
      </c>
      <c r="F8522">
        <v>3583</v>
      </c>
      <c r="G8522">
        <v>3281</v>
      </c>
      <c r="H8522">
        <v>5114</v>
      </c>
    </row>
    <row r="8523" spans="1:8">
      <c r="A8523" t="s">
        <v>1700</v>
      </c>
      <c r="B8523" t="s">
        <v>382</v>
      </c>
      <c r="C8523" t="s">
        <v>210</v>
      </c>
      <c r="D8523">
        <v>0</v>
      </c>
      <c r="E8523">
        <v>0</v>
      </c>
      <c r="F8523">
        <v>0</v>
      </c>
      <c r="G8523">
        <v>0</v>
      </c>
      <c r="H8523">
        <v>0</v>
      </c>
    </row>
    <row r="8524" spans="1:8">
      <c r="A8524" t="s">
        <v>1700</v>
      </c>
      <c r="B8524" t="s">
        <v>382</v>
      </c>
      <c r="C8524" t="s">
        <v>211</v>
      </c>
      <c r="D8524">
        <v>0</v>
      </c>
      <c r="E8524">
        <v>0</v>
      </c>
      <c r="F8524">
        <v>0</v>
      </c>
      <c r="G8524">
        <v>0</v>
      </c>
      <c r="H8524">
        <v>0</v>
      </c>
    </row>
    <row r="8525" spans="1:8">
      <c r="A8525" t="s">
        <v>1700</v>
      </c>
      <c r="B8525" t="s">
        <v>382</v>
      </c>
      <c r="C8525" t="s">
        <v>212</v>
      </c>
      <c r="D8525">
        <v>0</v>
      </c>
      <c r="E8525">
        <v>0</v>
      </c>
      <c r="F8525">
        <v>0</v>
      </c>
      <c r="G8525">
        <v>0</v>
      </c>
      <c r="H8525">
        <v>0</v>
      </c>
    </row>
    <row r="8526" spans="1:8">
      <c r="A8526" t="s">
        <v>1700</v>
      </c>
      <c r="B8526" t="s">
        <v>382</v>
      </c>
      <c r="C8526" t="s">
        <v>213</v>
      </c>
      <c r="D8526">
        <v>0</v>
      </c>
      <c r="E8526">
        <v>0</v>
      </c>
      <c r="F8526">
        <v>0</v>
      </c>
      <c r="G8526">
        <v>0</v>
      </c>
      <c r="H8526">
        <v>0</v>
      </c>
    </row>
    <row r="8527" spans="1:8">
      <c r="A8527" t="s">
        <v>1700</v>
      </c>
      <c r="B8527" t="s">
        <v>382</v>
      </c>
      <c r="C8527" t="s">
        <v>214</v>
      </c>
      <c r="D8527">
        <v>0</v>
      </c>
      <c r="E8527">
        <v>0</v>
      </c>
      <c r="F8527">
        <v>0</v>
      </c>
      <c r="G8527">
        <v>0</v>
      </c>
      <c r="H8527">
        <v>0</v>
      </c>
    </row>
    <row r="8528" spans="1:8">
      <c r="A8528" t="s">
        <v>1700</v>
      </c>
      <c r="B8528" t="s">
        <v>382</v>
      </c>
      <c r="C8528" t="s">
        <v>215</v>
      </c>
      <c r="D8528">
        <v>30955</v>
      </c>
      <c r="E8528">
        <v>36142</v>
      </c>
      <c r="F8528">
        <v>32318</v>
      </c>
      <c r="G8528">
        <v>31446</v>
      </c>
      <c r="H8528">
        <v>40533</v>
      </c>
    </row>
    <row r="8529" spans="1:8">
      <c r="A8529" t="s">
        <v>1700</v>
      </c>
      <c r="B8529" t="s">
        <v>382</v>
      </c>
      <c r="C8529" t="s">
        <v>216</v>
      </c>
      <c r="D8529">
        <v>30955</v>
      </c>
      <c r="E8529">
        <v>36142</v>
      </c>
      <c r="F8529">
        <v>32318</v>
      </c>
      <c r="G8529">
        <v>31446</v>
      </c>
      <c r="H8529">
        <v>40533</v>
      </c>
    </row>
    <row r="8530" spans="1:8">
      <c r="A8530" t="s">
        <v>1700</v>
      </c>
      <c r="B8530" t="s">
        <v>382</v>
      </c>
      <c r="C8530" t="s">
        <v>217</v>
      </c>
      <c r="D8530">
        <v>30955</v>
      </c>
      <c r="E8530">
        <v>36142</v>
      </c>
      <c r="F8530">
        <v>32318</v>
      </c>
      <c r="G8530">
        <v>31446</v>
      </c>
      <c r="H8530">
        <v>40533</v>
      </c>
    </row>
    <row r="8531" spans="1:8">
      <c r="A8531" t="s">
        <v>1700</v>
      </c>
      <c r="B8531" t="s">
        <v>382</v>
      </c>
      <c r="C8531" t="s">
        <v>218</v>
      </c>
      <c r="D8531">
        <v>37</v>
      </c>
      <c r="E8531">
        <v>45</v>
      </c>
      <c r="F8531">
        <v>54</v>
      </c>
      <c r="G8531">
        <v>48</v>
      </c>
      <c r="H8531">
        <v>45</v>
      </c>
    </row>
    <row r="8532" spans="1:8">
      <c r="A8532" t="s">
        <v>1700</v>
      </c>
      <c r="B8532" t="s">
        <v>382</v>
      </c>
      <c r="C8532" t="s">
        <v>219</v>
      </c>
      <c r="D8532">
        <v>38</v>
      </c>
      <c r="E8532">
        <v>75</v>
      </c>
      <c r="F8532">
        <v>66</v>
      </c>
      <c r="G8532">
        <v>76</v>
      </c>
      <c r="H8532">
        <v>42</v>
      </c>
    </row>
    <row r="8533" spans="1:8">
      <c r="A8533" t="s">
        <v>1700</v>
      </c>
      <c r="B8533" t="s">
        <v>382</v>
      </c>
      <c r="C8533" t="s">
        <v>220</v>
      </c>
      <c r="D8533">
        <v>248</v>
      </c>
      <c r="E8533">
        <v>269</v>
      </c>
      <c r="F8533">
        <v>284</v>
      </c>
      <c r="G8533">
        <v>348</v>
      </c>
      <c r="H8533">
        <v>288</v>
      </c>
    </row>
    <row r="8534" spans="1:8">
      <c r="A8534" t="s">
        <v>1700</v>
      </c>
      <c r="B8534" t="s">
        <v>382</v>
      </c>
      <c r="C8534" t="s">
        <v>221</v>
      </c>
      <c r="D8534">
        <v>323</v>
      </c>
      <c r="E8534">
        <v>389</v>
      </c>
      <c r="F8534">
        <v>404</v>
      </c>
      <c r="G8534">
        <v>471</v>
      </c>
      <c r="H8534">
        <v>375</v>
      </c>
    </row>
    <row r="8535" spans="1:8">
      <c r="A8535" t="s">
        <v>1700</v>
      </c>
      <c r="B8535" t="s">
        <v>382</v>
      </c>
      <c r="C8535" t="s">
        <v>222</v>
      </c>
      <c r="D8535">
        <v>323</v>
      </c>
      <c r="E8535">
        <v>389</v>
      </c>
      <c r="F8535">
        <v>404</v>
      </c>
      <c r="G8535">
        <v>471</v>
      </c>
      <c r="H8535">
        <v>375</v>
      </c>
    </row>
    <row r="8536" spans="1:8">
      <c r="A8536" t="s">
        <v>1700</v>
      </c>
      <c r="B8536" t="s">
        <v>382</v>
      </c>
      <c r="C8536" t="s">
        <v>223</v>
      </c>
      <c r="D8536">
        <v>268</v>
      </c>
      <c r="E8536">
        <v>237</v>
      </c>
      <c r="F8536">
        <v>237</v>
      </c>
      <c r="G8536">
        <v>216</v>
      </c>
      <c r="H8536">
        <v>227</v>
      </c>
    </row>
    <row r="8537" spans="1:8">
      <c r="A8537" t="s">
        <v>1700</v>
      </c>
      <c r="B8537" t="s">
        <v>382</v>
      </c>
      <c r="C8537" t="s">
        <v>224</v>
      </c>
      <c r="D8537">
        <v>315840</v>
      </c>
      <c r="E8537">
        <v>310980</v>
      </c>
      <c r="F8537">
        <v>289613</v>
      </c>
      <c r="G8537">
        <v>267965</v>
      </c>
      <c r="H8537">
        <v>277400</v>
      </c>
    </row>
    <row r="8538" spans="1:8">
      <c r="A8538" t="s">
        <v>1700</v>
      </c>
      <c r="B8538" t="s">
        <v>382</v>
      </c>
      <c r="C8538" t="s">
        <v>225</v>
      </c>
      <c r="D8538">
        <v>346579</v>
      </c>
      <c r="E8538">
        <v>337632</v>
      </c>
      <c r="F8538">
        <v>316304</v>
      </c>
      <c r="G8538">
        <v>290413</v>
      </c>
      <c r="H8538">
        <v>305454</v>
      </c>
    </row>
    <row r="8539" spans="1:8">
      <c r="A8539" t="s">
        <v>1700</v>
      </c>
      <c r="B8539" t="s">
        <v>382</v>
      </c>
      <c r="C8539" t="s">
        <v>226</v>
      </c>
      <c r="D8539">
        <v>340727</v>
      </c>
      <c r="E8539">
        <v>358822</v>
      </c>
      <c r="F8539">
        <v>328749</v>
      </c>
      <c r="G8539">
        <v>325948</v>
      </c>
      <c r="H8539">
        <v>327913</v>
      </c>
    </row>
    <row r="8540" spans="1:8">
      <c r="A8540" t="s">
        <v>1700</v>
      </c>
      <c r="B8540" t="s">
        <v>382</v>
      </c>
      <c r="C8540" t="s">
        <v>227</v>
      </c>
      <c r="D8540">
        <v>1003415</v>
      </c>
      <c r="E8540">
        <v>1007670</v>
      </c>
      <c r="F8540">
        <v>934904</v>
      </c>
      <c r="G8540">
        <v>884543</v>
      </c>
      <c r="H8540">
        <v>910995</v>
      </c>
    </row>
    <row r="8541" spans="1:8">
      <c r="A8541" t="s">
        <v>1700</v>
      </c>
      <c r="B8541" t="s">
        <v>382</v>
      </c>
      <c r="C8541" t="s">
        <v>228</v>
      </c>
      <c r="D8541">
        <v>1003415</v>
      </c>
      <c r="E8541">
        <v>1007670</v>
      </c>
      <c r="F8541">
        <v>934904</v>
      </c>
      <c r="G8541">
        <v>884543</v>
      </c>
      <c r="H8541">
        <v>910995</v>
      </c>
    </row>
    <row r="8542" spans="1:8">
      <c r="A8542" t="s">
        <v>1700</v>
      </c>
      <c r="B8542" t="s">
        <v>382</v>
      </c>
      <c r="C8542" t="s">
        <v>229</v>
      </c>
      <c r="D8542">
        <v>5032</v>
      </c>
      <c r="E8542">
        <v>4793</v>
      </c>
      <c r="F8542">
        <v>4565</v>
      </c>
      <c r="G8542">
        <v>4033</v>
      </c>
      <c r="H8542">
        <v>4081</v>
      </c>
    </row>
    <row r="8543" spans="1:8">
      <c r="A8543" t="s">
        <v>1700</v>
      </c>
      <c r="B8543" t="s">
        <v>382</v>
      </c>
      <c r="C8543" t="s">
        <v>230</v>
      </c>
      <c r="D8543">
        <v>4958</v>
      </c>
      <c r="E8543">
        <v>4626</v>
      </c>
      <c r="F8543">
        <v>4423</v>
      </c>
      <c r="G8543">
        <v>4441</v>
      </c>
      <c r="H8543">
        <v>4554</v>
      </c>
    </row>
    <row r="8544" spans="1:8">
      <c r="A8544" t="s">
        <v>1700</v>
      </c>
      <c r="B8544" t="s">
        <v>382</v>
      </c>
      <c r="C8544" t="s">
        <v>231</v>
      </c>
      <c r="D8544">
        <v>9990</v>
      </c>
      <c r="E8544">
        <v>9420</v>
      </c>
      <c r="F8544">
        <v>8988</v>
      </c>
      <c r="G8544">
        <v>8473</v>
      </c>
      <c r="H8544">
        <v>8635</v>
      </c>
    </row>
    <row r="8545" spans="1:8">
      <c r="A8545" t="s">
        <v>1700</v>
      </c>
      <c r="B8545" t="s">
        <v>382</v>
      </c>
      <c r="C8545" t="s">
        <v>232</v>
      </c>
      <c r="D8545">
        <v>9990</v>
      </c>
      <c r="E8545">
        <v>9420</v>
      </c>
      <c r="F8545">
        <v>8988</v>
      </c>
      <c r="G8545">
        <v>8473</v>
      </c>
      <c r="H8545">
        <v>8635</v>
      </c>
    </row>
    <row r="8546" spans="1:8">
      <c r="A8546" t="s">
        <v>1700</v>
      </c>
      <c r="B8546" t="s">
        <v>382</v>
      </c>
      <c r="C8546" t="s">
        <v>233</v>
      </c>
      <c r="D8546">
        <v>0</v>
      </c>
      <c r="E8546">
        <v>0</v>
      </c>
      <c r="F8546">
        <v>0</v>
      </c>
      <c r="G8546">
        <v>0</v>
      </c>
      <c r="H8546">
        <v>0</v>
      </c>
    </row>
    <row r="8547" spans="1:8">
      <c r="A8547" t="s">
        <v>1700</v>
      </c>
      <c r="B8547" t="s">
        <v>382</v>
      </c>
      <c r="C8547" t="s">
        <v>234</v>
      </c>
      <c r="D8547">
        <v>592124</v>
      </c>
      <c r="E8547">
        <v>586415</v>
      </c>
      <c r="F8547">
        <v>580176</v>
      </c>
      <c r="G8547">
        <v>500896</v>
      </c>
      <c r="H8547">
        <v>540581</v>
      </c>
    </row>
    <row r="8548" spans="1:8">
      <c r="A8548" t="s">
        <v>1700</v>
      </c>
      <c r="B8548" t="s">
        <v>382</v>
      </c>
      <c r="C8548" t="s">
        <v>235</v>
      </c>
      <c r="D8548">
        <v>15586</v>
      </c>
      <c r="E8548">
        <v>15831</v>
      </c>
      <c r="F8548">
        <v>15938</v>
      </c>
      <c r="G8548">
        <v>16058</v>
      </c>
      <c r="H8548">
        <v>16195</v>
      </c>
    </row>
    <row r="8549" spans="1:8">
      <c r="A8549" t="s">
        <v>1700</v>
      </c>
      <c r="B8549" t="s">
        <v>382</v>
      </c>
      <c r="C8549" t="s">
        <v>236</v>
      </c>
      <c r="D8549">
        <v>8023</v>
      </c>
      <c r="E8549">
        <v>8191</v>
      </c>
      <c r="F8549">
        <v>8079</v>
      </c>
      <c r="G8549">
        <v>8130</v>
      </c>
      <c r="H8549">
        <v>8055</v>
      </c>
    </row>
    <row r="8550" spans="1:8">
      <c r="A8550" t="s">
        <v>1700</v>
      </c>
      <c r="B8550" t="s">
        <v>382</v>
      </c>
      <c r="C8550" t="s">
        <v>237</v>
      </c>
      <c r="D8550">
        <v>615733</v>
      </c>
      <c r="E8550">
        <v>610437</v>
      </c>
      <c r="F8550">
        <v>604193</v>
      </c>
      <c r="G8550">
        <v>525084</v>
      </c>
      <c r="H8550">
        <v>564831</v>
      </c>
    </row>
    <row r="8551" spans="1:8">
      <c r="A8551" t="s">
        <v>1700</v>
      </c>
      <c r="B8551" t="s">
        <v>382</v>
      </c>
      <c r="C8551" t="s">
        <v>238</v>
      </c>
      <c r="D8551">
        <v>615733</v>
      </c>
      <c r="E8551">
        <v>610437</v>
      </c>
      <c r="F8551">
        <v>604193</v>
      </c>
      <c r="G8551">
        <v>525084</v>
      </c>
      <c r="H8551">
        <v>564831</v>
      </c>
    </row>
    <row r="8552" spans="1:8">
      <c r="A8552" t="s">
        <v>1700</v>
      </c>
      <c r="B8552" t="s">
        <v>382</v>
      </c>
      <c r="C8552" t="s">
        <v>239</v>
      </c>
      <c r="D8552">
        <v>575055</v>
      </c>
      <c r="E8552">
        <v>570537</v>
      </c>
      <c r="F8552">
        <v>563935</v>
      </c>
      <c r="G8552">
        <v>489013</v>
      </c>
      <c r="H8552">
        <v>525724</v>
      </c>
    </row>
    <row r="8553" spans="1:8">
      <c r="A8553" t="s">
        <v>1700</v>
      </c>
      <c r="B8553" t="s">
        <v>382</v>
      </c>
      <c r="C8553" t="s">
        <v>240</v>
      </c>
      <c r="D8553">
        <v>4713</v>
      </c>
      <c r="E8553">
        <v>4693</v>
      </c>
      <c r="F8553">
        <v>4271</v>
      </c>
      <c r="G8553">
        <v>4046</v>
      </c>
      <c r="H8553">
        <v>4049</v>
      </c>
    </row>
    <row r="8554" spans="1:8">
      <c r="A8554" t="s">
        <v>1700</v>
      </c>
      <c r="B8554" t="s">
        <v>382</v>
      </c>
      <c r="C8554" t="s">
        <v>241</v>
      </c>
      <c r="D8554">
        <v>0</v>
      </c>
      <c r="E8554">
        <v>0</v>
      </c>
      <c r="F8554">
        <v>0</v>
      </c>
      <c r="G8554">
        <v>0</v>
      </c>
      <c r="H8554">
        <v>0</v>
      </c>
    </row>
    <row r="8555" spans="1:8">
      <c r="A8555" t="s">
        <v>1700</v>
      </c>
      <c r="B8555" t="s">
        <v>382</v>
      </c>
      <c r="C8555" t="s">
        <v>242</v>
      </c>
      <c r="D8555">
        <v>31934</v>
      </c>
      <c r="E8555">
        <v>31084</v>
      </c>
      <c r="F8555">
        <v>34863</v>
      </c>
      <c r="G8555">
        <v>47267</v>
      </c>
      <c r="H8555">
        <v>54350</v>
      </c>
    </row>
    <row r="8556" spans="1:8">
      <c r="A8556" t="s">
        <v>1700</v>
      </c>
      <c r="B8556" t="s">
        <v>382</v>
      </c>
      <c r="C8556" t="s">
        <v>243</v>
      </c>
      <c r="D8556">
        <v>168456</v>
      </c>
      <c r="E8556">
        <v>190915</v>
      </c>
      <c r="F8556">
        <v>189282</v>
      </c>
      <c r="G8556">
        <v>173494</v>
      </c>
      <c r="H8556">
        <v>181975</v>
      </c>
    </row>
    <row r="8557" spans="1:8">
      <c r="A8557" t="s">
        <v>1700</v>
      </c>
      <c r="B8557" t="s">
        <v>382</v>
      </c>
      <c r="C8557" t="s">
        <v>244</v>
      </c>
      <c r="D8557">
        <v>219682</v>
      </c>
      <c r="E8557">
        <v>341399</v>
      </c>
      <c r="F8557">
        <v>386139</v>
      </c>
      <c r="G8557">
        <v>396204</v>
      </c>
      <c r="H8557">
        <v>412724</v>
      </c>
    </row>
    <row r="8558" spans="1:8">
      <c r="A8558" t="s">
        <v>1700</v>
      </c>
      <c r="B8558" t="s">
        <v>382</v>
      </c>
      <c r="C8558" t="s">
        <v>1710</v>
      </c>
      <c r="D8558">
        <v>11339</v>
      </c>
      <c r="E8558">
        <v>12765</v>
      </c>
      <c r="F8558">
        <v>12880</v>
      </c>
      <c r="G8558">
        <v>12832</v>
      </c>
      <c r="H8558">
        <v>14464</v>
      </c>
    </row>
    <row r="8559" spans="1:8">
      <c r="A8559" t="s">
        <v>1700</v>
      </c>
      <c r="B8559" t="s">
        <v>382</v>
      </c>
      <c r="C8559" t="s">
        <v>245</v>
      </c>
      <c r="D8559">
        <v>317025</v>
      </c>
      <c r="E8559">
        <v>352462</v>
      </c>
      <c r="F8559">
        <v>341139</v>
      </c>
      <c r="G8559">
        <v>325707</v>
      </c>
      <c r="H8559">
        <v>354063</v>
      </c>
    </row>
    <row r="8560" spans="1:8">
      <c r="A8560" t="s">
        <v>1700</v>
      </c>
      <c r="B8560" t="s">
        <v>382</v>
      </c>
      <c r="C8560" t="s">
        <v>246</v>
      </c>
      <c r="D8560">
        <v>277612</v>
      </c>
      <c r="E8560">
        <v>321297</v>
      </c>
      <c r="F8560">
        <v>309460</v>
      </c>
      <c r="G8560">
        <v>291100</v>
      </c>
      <c r="H8560">
        <v>292835</v>
      </c>
    </row>
    <row r="8561" spans="1:8">
      <c r="A8561" t="s">
        <v>1700</v>
      </c>
      <c r="B8561" t="s">
        <v>382</v>
      </c>
      <c r="C8561" t="s">
        <v>247</v>
      </c>
      <c r="D8561">
        <v>1014710</v>
      </c>
      <c r="E8561">
        <v>1237159</v>
      </c>
      <c r="F8561">
        <v>1260882</v>
      </c>
      <c r="G8561">
        <v>1233771</v>
      </c>
      <c r="H8561">
        <v>1295945</v>
      </c>
    </row>
    <row r="8562" spans="1:8">
      <c r="A8562" t="s">
        <v>1700</v>
      </c>
      <c r="B8562" t="s">
        <v>382</v>
      </c>
      <c r="C8562" t="s">
        <v>248</v>
      </c>
      <c r="D8562">
        <v>87</v>
      </c>
      <c r="E8562">
        <v>105.9</v>
      </c>
      <c r="F8562">
        <v>107.8</v>
      </c>
      <c r="G8562">
        <v>104.6</v>
      </c>
      <c r="H8562">
        <v>110.2</v>
      </c>
    </row>
    <row r="8563" spans="1:8">
      <c r="A8563" t="s">
        <v>1700</v>
      </c>
      <c r="B8563" t="s">
        <v>382</v>
      </c>
      <c r="C8563" t="s">
        <v>249</v>
      </c>
      <c r="D8563">
        <v>795026</v>
      </c>
      <c r="E8563">
        <v>895758</v>
      </c>
      <c r="F8563">
        <v>874745</v>
      </c>
      <c r="G8563">
        <v>837568</v>
      </c>
      <c r="H8563">
        <v>883223</v>
      </c>
    </row>
    <row r="8564" spans="1:8">
      <c r="A8564" t="s">
        <v>1700</v>
      </c>
      <c r="B8564" t="s">
        <v>382</v>
      </c>
      <c r="C8564" t="s">
        <v>250</v>
      </c>
      <c r="D8564">
        <v>1014299</v>
      </c>
      <c r="E8564">
        <v>1236747</v>
      </c>
      <c r="F8564">
        <v>1260474</v>
      </c>
      <c r="G8564">
        <v>1233412</v>
      </c>
      <c r="H8564">
        <v>1293129</v>
      </c>
    </row>
    <row r="8565" spans="1:8">
      <c r="A8565" t="s">
        <v>1700</v>
      </c>
      <c r="B8565" t="s">
        <v>382</v>
      </c>
      <c r="C8565" t="s">
        <v>251</v>
      </c>
      <c r="D8565">
        <v>184997</v>
      </c>
      <c r="E8565">
        <v>191483</v>
      </c>
      <c r="F8565">
        <v>177624</v>
      </c>
      <c r="G8565">
        <v>190316</v>
      </c>
      <c r="H8565">
        <v>182628</v>
      </c>
    </row>
    <row r="8566" spans="1:8">
      <c r="A8566" t="s">
        <v>1700</v>
      </c>
      <c r="B8566" t="s">
        <v>382</v>
      </c>
      <c r="C8566" t="s">
        <v>252</v>
      </c>
      <c r="D8566">
        <v>184997</v>
      </c>
      <c r="E8566">
        <v>191483</v>
      </c>
      <c r="F8566">
        <v>177624</v>
      </c>
      <c r="G8566">
        <v>190316</v>
      </c>
      <c r="H8566">
        <v>182628</v>
      </c>
    </row>
    <row r="8567" spans="1:8">
      <c r="A8567" t="s">
        <v>1700</v>
      </c>
      <c r="B8567" t="s">
        <v>382</v>
      </c>
      <c r="C8567" t="s">
        <v>1711</v>
      </c>
      <c r="D8567">
        <v>2134</v>
      </c>
      <c r="E8567">
        <v>2134</v>
      </c>
      <c r="F8567">
        <v>2134</v>
      </c>
      <c r="G8567">
        <v>2134</v>
      </c>
      <c r="H8567">
        <v>2134</v>
      </c>
    </row>
    <row r="8568" spans="1:8">
      <c r="A8568" t="s">
        <v>1700</v>
      </c>
      <c r="B8568" t="s">
        <v>382</v>
      </c>
      <c r="C8568" t="s">
        <v>253</v>
      </c>
      <c r="D8568">
        <v>6976</v>
      </c>
      <c r="E8568">
        <v>6976</v>
      </c>
      <c r="F8568">
        <v>6976</v>
      </c>
      <c r="G8568">
        <v>6976</v>
      </c>
      <c r="H8568">
        <v>6976</v>
      </c>
    </row>
    <row r="8569" spans="1:8">
      <c r="A8569" t="s">
        <v>1700</v>
      </c>
      <c r="B8569" t="s">
        <v>382</v>
      </c>
      <c r="C8569" t="s">
        <v>1712</v>
      </c>
      <c r="D8569">
        <v>187</v>
      </c>
      <c r="E8569">
        <v>187</v>
      </c>
      <c r="F8569">
        <v>179</v>
      </c>
      <c r="G8569">
        <v>179</v>
      </c>
      <c r="H8569">
        <v>179</v>
      </c>
    </row>
    <row r="8570" spans="1:8">
      <c r="A8570" t="s">
        <v>1700</v>
      </c>
      <c r="B8570" t="s">
        <v>382</v>
      </c>
      <c r="C8570" t="s">
        <v>1713</v>
      </c>
      <c r="D8570">
        <v>71691</v>
      </c>
      <c r="E8570">
        <v>69787</v>
      </c>
      <c r="F8570">
        <v>70787</v>
      </c>
      <c r="G8570">
        <v>69049</v>
      </c>
      <c r="H8570">
        <v>65271</v>
      </c>
    </row>
    <row r="8571" spans="1:8">
      <c r="A8571" t="s">
        <v>1700</v>
      </c>
      <c r="B8571" t="s">
        <v>382</v>
      </c>
      <c r="C8571" t="s">
        <v>1714</v>
      </c>
      <c r="D8571">
        <v>0</v>
      </c>
      <c r="E8571">
        <v>0</v>
      </c>
      <c r="F8571">
        <v>0</v>
      </c>
      <c r="G8571">
        <v>0</v>
      </c>
      <c r="H8571">
        <v>3636</v>
      </c>
    </row>
    <row r="8572" spans="1:8">
      <c r="A8572" t="s">
        <v>1700</v>
      </c>
      <c r="B8572" t="s">
        <v>382</v>
      </c>
      <c r="C8572" t="s">
        <v>254</v>
      </c>
      <c r="D8572">
        <v>71691</v>
      </c>
      <c r="E8572">
        <v>69787</v>
      </c>
      <c r="F8572">
        <v>70787</v>
      </c>
      <c r="G8572">
        <v>69049</v>
      </c>
      <c r="H8572">
        <v>65271</v>
      </c>
    </row>
    <row r="8573" spans="1:8">
      <c r="A8573" t="s">
        <v>1700</v>
      </c>
      <c r="B8573" t="s">
        <v>382</v>
      </c>
      <c r="C8573" t="s">
        <v>255</v>
      </c>
      <c r="D8573">
        <v>71691</v>
      </c>
      <c r="E8573">
        <v>69787</v>
      </c>
      <c r="F8573">
        <v>70787</v>
      </c>
      <c r="G8573">
        <v>69049</v>
      </c>
      <c r="H8573">
        <v>68907</v>
      </c>
    </row>
    <row r="8574" spans="1:8">
      <c r="A8574" t="s">
        <v>1700</v>
      </c>
      <c r="B8574" t="s">
        <v>382</v>
      </c>
      <c r="C8574" t="s">
        <v>256</v>
      </c>
      <c r="D8574">
        <v>71691</v>
      </c>
      <c r="E8574">
        <v>69787</v>
      </c>
      <c r="F8574">
        <v>70787</v>
      </c>
      <c r="G8574">
        <v>69049</v>
      </c>
      <c r="H8574">
        <v>68907</v>
      </c>
    </row>
    <row r="8575" spans="1:8">
      <c r="A8575" t="s">
        <v>1700</v>
      </c>
      <c r="B8575" t="s">
        <v>382</v>
      </c>
      <c r="C8575" t="s">
        <v>1715</v>
      </c>
      <c r="D8575">
        <v>0</v>
      </c>
      <c r="E8575">
        <v>0</v>
      </c>
      <c r="F8575">
        <v>0</v>
      </c>
      <c r="G8575">
        <v>0</v>
      </c>
      <c r="H8575">
        <v>0</v>
      </c>
    </row>
    <row r="8576" spans="1:8">
      <c r="A8576" t="s">
        <v>1700</v>
      </c>
      <c r="B8576" t="s">
        <v>382</v>
      </c>
      <c r="C8576" t="s">
        <v>257</v>
      </c>
      <c r="D8576">
        <v>131085</v>
      </c>
      <c r="E8576">
        <v>129860</v>
      </c>
      <c r="F8576">
        <v>131523</v>
      </c>
      <c r="G8576">
        <v>123087</v>
      </c>
      <c r="H8576">
        <v>120396</v>
      </c>
    </row>
    <row r="8577" spans="1:8">
      <c r="A8577" t="s">
        <v>1700</v>
      </c>
      <c r="B8577" t="s">
        <v>382</v>
      </c>
      <c r="C8577" t="s">
        <v>258</v>
      </c>
      <c r="D8577">
        <v>147738</v>
      </c>
      <c r="E8577">
        <v>151115</v>
      </c>
      <c r="F8577">
        <v>145934</v>
      </c>
      <c r="G8577">
        <v>142695</v>
      </c>
      <c r="H8577">
        <v>142163</v>
      </c>
    </row>
    <row r="8578" spans="1:8">
      <c r="A8578" t="s">
        <v>1700</v>
      </c>
      <c r="B8578" t="s">
        <v>382</v>
      </c>
      <c r="C8578" t="s">
        <v>259</v>
      </c>
      <c r="D8578">
        <v>136867</v>
      </c>
      <c r="E8578">
        <v>135396</v>
      </c>
      <c r="F8578">
        <v>136906</v>
      </c>
      <c r="G8578">
        <v>127931</v>
      </c>
      <c r="H8578">
        <v>128909</v>
      </c>
    </row>
    <row r="8579" spans="1:8">
      <c r="A8579" t="s">
        <v>1700</v>
      </c>
      <c r="B8579" t="s">
        <v>382</v>
      </c>
      <c r="C8579" t="s">
        <v>260</v>
      </c>
      <c r="D8579">
        <v>864555</v>
      </c>
      <c r="E8579">
        <v>871089</v>
      </c>
      <c r="F8579">
        <v>861298</v>
      </c>
      <c r="G8579">
        <v>768465</v>
      </c>
      <c r="H8579">
        <v>821656</v>
      </c>
    </row>
    <row r="8580" spans="1:8">
      <c r="A8580" t="s">
        <v>1700</v>
      </c>
      <c r="B8580" t="s">
        <v>382</v>
      </c>
      <c r="C8580" t="s">
        <v>261</v>
      </c>
      <c r="D8580">
        <v>31485</v>
      </c>
      <c r="E8580">
        <v>32485</v>
      </c>
      <c r="F8580">
        <v>33116</v>
      </c>
      <c r="G8580">
        <v>34437</v>
      </c>
      <c r="H8580">
        <v>33895</v>
      </c>
    </row>
    <row r="8581" spans="1:8">
      <c r="A8581" t="s">
        <v>1700</v>
      </c>
      <c r="B8581" t="s">
        <v>382</v>
      </c>
      <c r="C8581" t="s">
        <v>262</v>
      </c>
      <c r="D8581">
        <v>12989</v>
      </c>
      <c r="E8581">
        <v>18287</v>
      </c>
      <c r="F8581">
        <v>10821</v>
      </c>
      <c r="G8581">
        <v>16062</v>
      </c>
      <c r="H8581">
        <v>15082</v>
      </c>
    </row>
    <row r="8582" spans="1:8">
      <c r="A8582" t="s">
        <v>1700</v>
      </c>
      <c r="B8582" t="s">
        <v>382</v>
      </c>
      <c r="C8582" t="s">
        <v>1716</v>
      </c>
      <c r="D8582">
        <v>779</v>
      </c>
      <c r="E8582">
        <v>723</v>
      </c>
      <c r="F8582">
        <v>674</v>
      </c>
      <c r="G8582">
        <v>649</v>
      </c>
      <c r="H8582">
        <v>651</v>
      </c>
    </row>
    <row r="8583" spans="1:8">
      <c r="A8583" t="s">
        <v>1700</v>
      </c>
      <c r="B8583" t="s">
        <v>382</v>
      </c>
      <c r="C8583" t="s">
        <v>263</v>
      </c>
      <c r="D8583">
        <v>191168</v>
      </c>
      <c r="E8583">
        <v>189775</v>
      </c>
      <c r="F8583">
        <v>184333</v>
      </c>
      <c r="G8583">
        <v>182887</v>
      </c>
      <c r="H8583">
        <v>178649</v>
      </c>
    </row>
    <row r="8584" spans="1:8">
      <c r="A8584" t="s">
        <v>1700</v>
      </c>
      <c r="B8584" t="s">
        <v>382</v>
      </c>
      <c r="C8584" t="s">
        <v>264</v>
      </c>
      <c r="D8584">
        <v>25150</v>
      </c>
      <c r="E8584">
        <v>27787</v>
      </c>
      <c r="F8584">
        <v>30111</v>
      </c>
      <c r="G8584">
        <v>26162</v>
      </c>
      <c r="H8584">
        <v>26984</v>
      </c>
    </row>
    <row r="8585" spans="1:8">
      <c r="A8585" t="s">
        <v>1700</v>
      </c>
      <c r="B8585" t="s">
        <v>382</v>
      </c>
      <c r="C8585" t="s">
        <v>265</v>
      </c>
      <c r="D8585">
        <v>1125346</v>
      </c>
      <c r="E8585">
        <v>1139425</v>
      </c>
      <c r="F8585">
        <v>1119678</v>
      </c>
      <c r="G8585">
        <v>1028012</v>
      </c>
      <c r="H8585">
        <v>1076265</v>
      </c>
    </row>
    <row r="8586" spans="1:8">
      <c r="A8586" t="s">
        <v>1700</v>
      </c>
      <c r="B8586" t="s">
        <v>382</v>
      </c>
      <c r="C8586" t="s">
        <v>266</v>
      </c>
      <c r="D8586">
        <v>96.5</v>
      </c>
      <c r="E8586">
        <v>97.5</v>
      </c>
      <c r="F8586">
        <v>95.7</v>
      </c>
      <c r="G8586">
        <v>87.1</v>
      </c>
      <c r="H8586">
        <v>91.5</v>
      </c>
    </row>
    <row r="8587" spans="1:8">
      <c r="A8587" t="s">
        <v>1700</v>
      </c>
      <c r="B8587" t="s">
        <v>382</v>
      </c>
      <c r="C8587" t="s">
        <v>267</v>
      </c>
      <c r="D8587">
        <v>1112357</v>
      </c>
      <c r="E8587">
        <v>1121137</v>
      </c>
      <c r="F8587">
        <v>1108858</v>
      </c>
      <c r="G8587">
        <v>1011950</v>
      </c>
      <c r="H8587">
        <v>1061183</v>
      </c>
    </row>
    <row r="8588" spans="1:8">
      <c r="A8588" t="s">
        <v>1700</v>
      </c>
      <c r="B8588" t="s">
        <v>382</v>
      </c>
      <c r="C8588" t="s">
        <v>268</v>
      </c>
      <c r="D8588">
        <v>0</v>
      </c>
      <c r="E8588">
        <v>0</v>
      </c>
      <c r="F8588">
        <v>0</v>
      </c>
      <c r="G8588">
        <v>0</v>
      </c>
      <c r="H8588">
        <v>0</v>
      </c>
    </row>
    <row r="8589" spans="1:8">
      <c r="A8589" t="s">
        <v>1700</v>
      </c>
      <c r="B8589" t="s">
        <v>382</v>
      </c>
      <c r="C8589" t="s">
        <v>269</v>
      </c>
      <c r="D8589">
        <v>10872</v>
      </c>
      <c r="E8589">
        <v>15719</v>
      </c>
      <c r="F8589">
        <v>9028</v>
      </c>
      <c r="G8589">
        <v>14763</v>
      </c>
      <c r="H8589">
        <v>13254</v>
      </c>
    </row>
    <row r="8590" spans="1:8">
      <c r="A8590" t="s">
        <v>1700</v>
      </c>
      <c r="B8590" t="s">
        <v>382</v>
      </c>
      <c r="C8590" t="s">
        <v>270</v>
      </c>
      <c r="D8590">
        <v>24315</v>
      </c>
      <c r="E8590">
        <v>23739</v>
      </c>
      <c r="F8590">
        <v>22908</v>
      </c>
      <c r="G8590">
        <v>15917</v>
      </c>
      <c r="H8590">
        <v>21712</v>
      </c>
    </row>
    <row r="8591" spans="1:8">
      <c r="A8591" t="s">
        <v>1700</v>
      </c>
      <c r="B8591" t="s">
        <v>382</v>
      </c>
      <c r="C8591" t="s">
        <v>271</v>
      </c>
      <c r="D8591">
        <v>35187</v>
      </c>
      <c r="E8591">
        <v>39457</v>
      </c>
      <c r="F8591">
        <v>31936</v>
      </c>
      <c r="G8591">
        <v>30680</v>
      </c>
      <c r="H8591">
        <v>34965</v>
      </c>
    </row>
    <row r="8592" spans="1:8">
      <c r="A8592" t="s">
        <v>1700</v>
      </c>
      <c r="B8592" t="s">
        <v>382</v>
      </c>
      <c r="C8592" t="s">
        <v>272</v>
      </c>
      <c r="D8592">
        <v>24315</v>
      </c>
      <c r="E8592">
        <v>23739</v>
      </c>
      <c r="F8592">
        <v>22908</v>
      </c>
      <c r="G8592">
        <v>15917</v>
      </c>
      <c r="H8592">
        <v>21712</v>
      </c>
    </row>
    <row r="8593" spans="1:8">
      <c r="A8593" t="s">
        <v>1700</v>
      </c>
      <c r="B8593" t="s">
        <v>382</v>
      </c>
      <c r="C8593" t="s">
        <v>273</v>
      </c>
      <c r="D8593">
        <v>0</v>
      </c>
      <c r="E8593">
        <v>0</v>
      </c>
      <c r="F8593">
        <v>0</v>
      </c>
      <c r="G8593">
        <v>0</v>
      </c>
      <c r="H8593">
        <v>0</v>
      </c>
    </row>
    <row r="8594" spans="1:8">
      <c r="A8594" t="s">
        <v>1700</v>
      </c>
      <c r="B8594" t="s">
        <v>382</v>
      </c>
      <c r="C8594" t="s">
        <v>274</v>
      </c>
      <c r="D8594">
        <v>1073983</v>
      </c>
      <c r="E8594">
        <v>1089761</v>
      </c>
      <c r="F8594">
        <v>1070162</v>
      </c>
      <c r="G8594">
        <v>982394</v>
      </c>
      <c r="H8594">
        <v>1029340</v>
      </c>
    </row>
    <row r="8595" spans="1:8">
      <c r="A8595" t="s">
        <v>1700</v>
      </c>
      <c r="B8595" t="s">
        <v>382</v>
      </c>
      <c r="C8595" t="s">
        <v>275</v>
      </c>
      <c r="D8595">
        <v>0</v>
      </c>
      <c r="E8595">
        <v>0</v>
      </c>
      <c r="F8595">
        <v>0</v>
      </c>
      <c r="G8595">
        <v>0</v>
      </c>
      <c r="H8595">
        <v>0</v>
      </c>
    </row>
    <row r="8596" spans="1:8">
      <c r="A8596" t="s">
        <v>1700</v>
      </c>
      <c r="B8596" t="s">
        <v>382</v>
      </c>
      <c r="C8596" t="s">
        <v>276</v>
      </c>
      <c r="D8596">
        <v>0</v>
      </c>
      <c r="E8596">
        <v>0</v>
      </c>
      <c r="F8596">
        <v>0</v>
      </c>
      <c r="G8596">
        <v>0</v>
      </c>
      <c r="H8596">
        <v>0</v>
      </c>
    </row>
    <row r="8597" spans="1:8">
      <c r="A8597" t="s">
        <v>1700</v>
      </c>
      <c r="B8597" t="s">
        <v>382</v>
      </c>
      <c r="C8597" t="s">
        <v>277</v>
      </c>
      <c r="D8597">
        <v>131</v>
      </c>
      <c r="E8597">
        <v>242</v>
      </c>
      <c r="F8597">
        <v>626</v>
      </c>
      <c r="G8597">
        <v>245</v>
      </c>
      <c r="H8597">
        <v>335</v>
      </c>
    </row>
    <row r="8598" spans="1:8">
      <c r="A8598" t="s">
        <v>1700</v>
      </c>
      <c r="B8598" t="s">
        <v>382</v>
      </c>
      <c r="C8598" t="s">
        <v>278</v>
      </c>
      <c r="D8598">
        <v>3832</v>
      </c>
      <c r="E8598">
        <v>4308</v>
      </c>
      <c r="F8598">
        <v>4758</v>
      </c>
      <c r="G8598">
        <v>5751</v>
      </c>
      <c r="H8598">
        <v>5826</v>
      </c>
    </row>
    <row r="8599" spans="1:8">
      <c r="A8599" t="s">
        <v>1700</v>
      </c>
      <c r="B8599" t="s">
        <v>382</v>
      </c>
      <c r="C8599" t="s">
        <v>279</v>
      </c>
      <c r="D8599">
        <v>5850</v>
      </c>
      <c r="E8599">
        <v>5087</v>
      </c>
      <c r="F8599">
        <v>5362</v>
      </c>
      <c r="G8599">
        <v>5925</v>
      </c>
      <c r="H8599">
        <v>6424</v>
      </c>
    </row>
    <row r="8600" spans="1:8">
      <c r="A8600" t="s">
        <v>1700</v>
      </c>
      <c r="B8600" t="s">
        <v>382</v>
      </c>
      <c r="C8600" t="s">
        <v>280</v>
      </c>
      <c r="D8600">
        <v>17187</v>
      </c>
      <c r="E8600">
        <v>18907</v>
      </c>
      <c r="F8600">
        <v>21522</v>
      </c>
      <c r="G8600">
        <v>18412</v>
      </c>
      <c r="H8600">
        <v>19030</v>
      </c>
    </row>
    <row r="8601" spans="1:8">
      <c r="A8601" t="s">
        <v>1700</v>
      </c>
      <c r="B8601" t="s">
        <v>382</v>
      </c>
      <c r="C8601" t="s">
        <v>281</v>
      </c>
      <c r="D8601">
        <v>27000</v>
      </c>
      <c r="E8601">
        <v>28545</v>
      </c>
      <c r="F8601">
        <v>32269</v>
      </c>
      <c r="G8601">
        <v>30334</v>
      </c>
      <c r="H8601">
        <v>31616</v>
      </c>
    </row>
    <row r="8602" spans="1:8">
      <c r="A8602" t="s">
        <v>1700</v>
      </c>
      <c r="B8602" t="s">
        <v>382</v>
      </c>
      <c r="C8602" t="s">
        <v>282</v>
      </c>
      <c r="D8602">
        <v>27000</v>
      </c>
      <c r="E8602">
        <v>28545</v>
      </c>
      <c r="F8602">
        <v>32269</v>
      </c>
      <c r="G8602">
        <v>30334</v>
      </c>
      <c r="H8602">
        <v>31616</v>
      </c>
    </row>
    <row r="8603" spans="1:8">
      <c r="A8603" t="s">
        <v>1700</v>
      </c>
      <c r="B8603" t="s">
        <v>382</v>
      </c>
      <c r="C8603" t="s">
        <v>283</v>
      </c>
      <c r="D8603">
        <v>6976</v>
      </c>
      <c r="E8603">
        <v>6976</v>
      </c>
      <c r="F8603">
        <v>6976</v>
      </c>
      <c r="G8603">
        <v>6976</v>
      </c>
      <c r="H8603">
        <v>6976</v>
      </c>
    </row>
    <row r="8604" spans="1:8">
      <c r="A8604" t="s">
        <v>1700</v>
      </c>
      <c r="B8604" t="s">
        <v>382</v>
      </c>
      <c r="C8604" t="s">
        <v>284</v>
      </c>
      <c r="D8604">
        <v>6976</v>
      </c>
      <c r="E8604">
        <v>6976</v>
      </c>
      <c r="F8604">
        <v>6976</v>
      </c>
      <c r="G8604">
        <v>6976</v>
      </c>
      <c r="H8604">
        <v>6976</v>
      </c>
    </row>
    <row r="8605" spans="1:8">
      <c r="A8605" t="s">
        <v>1700</v>
      </c>
      <c r="B8605" t="s">
        <v>382</v>
      </c>
      <c r="C8605" t="s">
        <v>1717</v>
      </c>
      <c r="D8605">
        <v>47308</v>
      </c>
      <c r="E8605">
        <v>45829</v>
      </c>
      <c r="F8605">
        <v>44496</v>
      </c>
      <c r="G8605">
        <v>42018</v>
      </c>
      <c r="H8605">
        <v>43743</v>
      </c>
    </row>
    <row r="8606" spans="1:8">
      <c r="A8606" t="s">
        <v>1700</v>
      </c>
      <c r="B8606" t="s">
        <v>382</v>
      </c>
      <c r="C8606" t="s">
        <v>1718</v>
      </c>
      <c r="D8606">
        <v>6244</v>
      </c>
      <c r="E8606">
        <v>6317</v>
      </c>
      <c r="F8606">
        <v>6187</v>
      </c>
      <c r="G8606">
        <v>6428</v>
      </c>
      <c r="H8606">
        <v>6721</v>
      </c>
    </row>
    <row r="8607" spans="1:8">
      <c r="A8607" t="s">
        <v>1700</v>
      </c>
      <c r="B8607" t="s">
        <v>382</v>
      </c>
      <c r="C8607" t="s">
        <v>1719</v>
      </c>
      <c r="D8607">
        <v>24146</v>
      </c>
      <c r="E8607">
        <v>25310</v>
      </c>
      <c r="F8607">
        <v>28717</v>
      </c>
      <c r="G8607">
        <v>29963</v>
      </c>
      <c r="H8607">
        <v>38911</v>
      </c>
    </row>
    <row r="8608" spans="1:8">
      <c r="A8608" t="s">
        <v>1700</v>
      </c>
      <c r="B8608" t="s">
        <v>382</v>
      </c>
      <c r="C8608" t="s">
        <v>1720</v>
      </c>
      <c r="D8608">
        <v>923</v>
      </c>
      <c r="E8608">
        <v>1054</v>
      </c>
      <c r="F8608">
        <v>1068</v>
      </c>
      <c r="G8608">
        <v>1204</v>
      </c>
      <c r="H8608">
        <v>1816</v>
      </c>
    </row>
    <row r="8609" spans="1:8">
      <c r="A8609" t="s">
        <v>1700</v>
      </c>
      <c r="B8609" t="s">
        <v>382</v>
      </c>
      <c r="C8609" t="s">
        <v>1721</v>
      </c>
      <c r="D8609">
        <v>57394</v>
      </c>
      <c r="E8609">
        <v>56489</v>
      </c>
      <c r="F8609">
        <v>56287</v>
      </c>
      <c r="G8609">
        <v>51262</v>
      </c>
      <c r="H8609">
        <v>52665</v>
      </c>
    </row>
    <row r="8610" spans="1:8">
      <c r="A8610" t="s">
        <v>1700</v>
      </c>
      <c r="B8610" t="s">
        <v>382</v>
      </c>
      <c r="C8610" t="s">
        <v>1722</v>
      </c>
      <c r="D8610">
        <v>21140</v>
      </c>
      <c r="E8610">
        <v>24781</v>
      </c>
      <c r="F8610">
        <v>24647</v>
      </c>
      <c r="G8610">
        <v>21729</v>
      </c>
      <c r="H8610">
        <v>23261</v>
      </c>
    </row>
    <row r="8611" spans="1:8">
      <c r="A8611" t="s">
        <v>1700</v>
      </c>
      <c r="B8611" t="s">
        <v>382</v>
      </c>
      <c r="C8611" t="s">
        <v>285</v>
      </c>
      <c r="D8611">
        <v>156232</v>
      </c>
      <c r="E8611">
        <v>158726</v>
      </c>
      <c r="F8611">
        <v>160334</v>
      </c>
      <c r="G8611">
        <v>151400</v>
      </c>
      <c r="H8611">
        <v>165301</v>
      </c>
    </row>
    <row r="8612" spans="1:8">
      <c r="A8612" t="s">
        <v>1700</v>
      </c>
      <c r="B8612" t="s">
        <v>382</v>
      </c>
      <c r="C8612" t="s">
        <v>286</v>
      </c>
      <c r="D8612">
        <v>0</v>
      </c>
      <c r="E8612">
        <v>46</v>
      </c>
      <c r="F8612">
        <v>151</v>
      </c>
      <c r="G8612">
        <v>71</v>
      </c>
      <c r="H8612">
        <v>68</v>
      </c>
    </row>
    <row r="8613" spans="1:8">
      <c r="A8613" t="s">
        <v>1700</v>
      </c>
      <c r="B8613" t="s">
        <v>382</v>
      </c>
      <c r="C8613" t="s">
        <v>287</v>
      </c>
      <c r="D8613">
        <v>0</v>
      </c>
      <c r="E8613">
        <v>0</v>
      </c>
      <c r="F8613">
        <v>0</v>
      </c>
      <c r="G8613">
        <v>0</v>
      </c>
      <c r="H8613">
        <v>0</v>
      </c>
    </row>
    <row r="8614" spans="1:8">
      <c r="A8614" t="s">
        <v>1700</v>
      </c>
      <c r="B8614" t="s">
        <v>382</v>
      </c>
      <c r="C8614" t="s">
        <v>288</v>
      </c>
      <c r="D8614">
        <v>0</v>
      </c>
      <c r="E8614">
        <v>0</v>
      </c>
      <c r="F8614">
        <v>0</v>
      </c>
      <c r="G8614">
        <v>0</v>
      </c>
      <c r="H8614">
        <v>0</v>
      </c>
    </row>
    <row r="8615" spans="1:8">
      <c r="A8615" t="s">
        <v>1700</v>
      </c>
      <c r="B8615" t="s">
        <v>382</v>
      </c>
      <c r="C8615" t="s">
        <v>289</v>
      </c>
      <c r="D8615">
        <v>2577</v>
      </c>
      <c r="E8615">
        <v>2382</v>
      </c>
      <c r="F8615">
        <v>1786</v>
      </c>
      <c r="G8615">
        <v>2147</v>
      </c>
      <c r="H8615">
        <v>2308</v>
      </c>
    </row>
    <row r="8616" spans="1:8">
      <c r="A8616" t="s">
        <v>1700</v>
      </c>
      <c r="B8616" t="s">
        <v>382</v>
      </c>
      <c r="C8616" t="s">
        <v>290</v>
      </c>
      <c r="D8616">
        <v>2577</v>
      </c>
      <c r="E8616">
        <v>2427</v>
      </c>
      <c r="F8616">
        <v>1938</v>
      </c>
      <c r="G8616">
        <v>2218</v>
      </c>
      <c r="H8616">
        <v>2377</v>
      </c>
    </row>
    <row r="8617" spans="1:8">
      <c r="A8617" t="s">
        <v>1700</v>
      </c>
      <c r="B8617" t="s">
        <v>382</v>
      </c>
      <c r="C8617" t="s">
        <v>291</v>
      </c>
      <c r="D8617">
        <v>2577</v>
      </c>
      <c r="E8617">
        <v>2427</v>
      </c>
      <c r="F8617">
        <v>1938</v>
      </c>
      <c r="G8617">
        <v>2218</v>
      </c>
      <c r="H8617">
        <v>2377</v>
      </c>
    </row>
    <row r="8618" spans="1:8">
      <c r="A8618" t="s">
        <v>1700</v>
      </c>
      <c r="B8618" t="s">
        <v>382</v>
      </c>
      <c r="C8618" t="s">
        <v>292</v>
      </c>
      <c r="D8618">
        <v>72</v>
      </c>
      <c r="E8618">
        <v>67</v>
      </c>
      <c r="F8618">
        <v>64</v>
      </c>
      <c r="G8618">
        <v>54</v>
      </c>
      <c r="H8618">
        <v>420</v>
      </c>
    </row>
    <row r="8619" spans="1:8">
      <c r="A8619" t="s">
        <v>1700</v>
      </c>
      <c r="B8619" t="s">
        <v>382</v>
      </c>
      <c r="C8619" t="s">
        <v>293</v>
      </c>
      <c r="D8619">
        <v>94</v>
      </c>
      <c r="E8619">
        <v>119</v>
      </c>
      <c r="F8619">
        <v>131</v>
      </c>
      <c r="G8619">
        <v>122</v>
      </c>
      <c r="H8619">
        <v>952</v>
      </c>
    </row>
    <row r="8620" spans="1:8">
      <c r="A8620" t="s">
        <v>1700</v>
      </c>
      <c r="B8620" t="s">
        <v>382</v>
      </c>
      <c r="C8620" t="s">
        <v>294</v>
      </c>
      <c r="D8620">
        <v>127</v>
      </c>
      <c r="E8620">
        <v>115</v>
      </c>
      <c r="F8620">
        <v>108</v>
      </c>
      <c r="G8620">
        <v>93</v>
      </c>
      <c r="H8620">
        <v>768</v>
      </c>
    </row>
    <row r="8621" spans="1:8">
      <c r="A8621" t="s">
        <v>1700</v>
      </c>
      <c r="B8621" t="s">
        <v>382</v>
      </c>
      <c r="C8621" t="s">
        <v>295</v>
      </c>
      <c r="D8621">
        <v>119</v>
      </c>
      <c r="E8621">
        <v>112</v>
      </c>
      <c r="F8621">
        <v>105</v>
      </c>
      <c r="G8621">
        <v>90</v>
      </c>
      <c r="H8621">
        <v>676</v>
      </c>
    </row>
    <row r="8622" spans="1:8">
      <c r="A8622" t="s">
        <v>1700</v>
      </c>
      <c r="B8622" t="s">
        <v>382</v>
      </c>
      <c r="C8622" t="s">
        <v>296</v>
      </c>
      <c r="D8622">
        <v>412</v>
      </c>
      <c r="E8622">
        <v>413</v>
      </c>
      <c r="F8622">
        <v>408</v>
      </c>
      <c r="G8622">
        <v>359</v>
      </c>
      <c r="H8622">
        <v>2816</v>
      </c>
    </row>
    <row r="8623" spans="1:8">
      <c r="A8623" t="s">
        <v>1700</v>
      </c>
      <c r="B8623" t="s">
        <v>382</v>
      </c>
      <c r="C8623" t="s">
        <v>297</v>
      </c>
      <c r="D8623">
        <v>50962</v>
      </c>
      <c r="E8623">
        <v>51522</v>
      </c>
      <c r="F8623">
        <v>49220</v>
      </c>
      <c r="G8623">
        <v>46936</v>
      </c>
      <c r="H8623">
        <v>48438</v>
      </c>
    </row>
    <row r="8624" spans="1:8">
      <c r="A8624" t="s">
        <v>1700</v>
      </c>
      <c r="B8624" t="s">
        <v>382</v>
      </c>
      <c r="C8624" t="s">
        <v>298</v>
      </c>
      <c r="D8624">
        <v>12930</v>
      </c>
      <c r="E8624">
        <v>11862</v>
      </c>
      <c r="F8624">
        <v>12322</v>
      </c>
      <c r="G8624">
        <v>11153</v>
      </c>
      <c r="H8624">
        <v>10468</v>
      </c>
    </row>
    <row r="8625" spans="1:8">
      <c r="A8625" t="s">
        <v>1700</v>
      </c>
      <c r="B8625" t="s">
        <v>382</v>
      </c>
      <c r="C8625" t="s">
        <v>299</v>
      </c>
      <c r="D8625">
        <v>911</v>
      </c>
      <c r="E8625">
        <v>1051</v>
      </c>
      <c r="F8625">
        <v>1081</v>
      </c>
      <c r="G8625">
        <v>1123</v>
      </c>
      <c r="H8625">
        <v>1173</v>
      </c>
    </row>
    <row r="8626" spans="1:8">
      <c r="A8626" t="s">
        <v>1700</v>
      </c>
      <c r="B8626" t="s">
        <v>382</v>
      </c>
      <c r="C8626" t="s">
        <v>300</v>
      </c>
      <c r="D8626">
        <v>922</v>
      </c>
      <c r="E8626">
        <v>1041</v>
      </c>
      <c r="F8626">
        <v>1206</v>
      </c>
      <c r="G8626">
        <v>1403</v>
      </c>
      <c r="H8626">
        <v>5883</v>
      </c>
    </row>
    <row r="8627" spans="1:8">
      <c r="A8627" t="s">
        <v>1700</v>
      </c>
      <c r="B8627" t="s">
        <v>382</v>
      </c>
      <c r="C8627" t="s">
        <v>1723</v>
      </c>
      <c r="D8627">
        <v>69</v>
      </c>
      <c r="E8627">
        <v>84</v>
      </c>
      <c r="F8627">
        <v>109</v>
      </c>
      <c r="G8627">
        <v>112</v>
      </c>
      <c r="H8627">
        <v>480</v>
      </c>
    </row>
    <row r="8628" spans="1:8">
      <c r="A8628" t="s">
        <v>1700</v>
      </c>
      <c r="B8628" t="s">
        <v>382</v>
      </c>
      <c r="C8628" t="s">
        <v>301</v>
      </c>
      <c r="D8628">
        <v>77</v>
      </c>
      <c r="E8628">
        <v>78</v>
      </c>
      <c r="F8628">
        <v>231</v>
      </c>
      <c r="G8628">
        <v>255</v>
      </c>
      <c r="H8628">
        <v>305</v>
      </c>
    </row>
    <row r="8629" spans="1:8">
      <c r="A8629" t="s">
        <v>1700</v>
      </c>
      <c r="B8629" t="s">
        <v>382</v>
      </c>
      <c r="C8629" t="s">
        <v>302</v>
      </c>
      <c r="D8629">
        <v>523</v>
      </c>
      <c r="E8629">
        <v>584</v>
      </c>
      <c r="F8629">
        <v>748</v>
      </c>
      <c r="G8629">
        <v>1010</v>
      </c>
      <c r="H8629">
        <v>1325</v>
      </c>
    </row>
    <row r="8630" spans="1:8">
      <c r="A8630" t="s">
        <v>1700</v>
      </c>
      <c r="B8630" t="s">
        <v>382</v>
      </c>
      <c r="C8630" t="s">
        <v>303</v>
      </c>
      <c r="D8630">
        <v>2434</v>
      </c>
      <c r="E8630">
        <v>2753</v>
      </c>
      <c r="F8630">
        <v>3266</v>
      </c>
      <c r="G8630">
        <v>3790</v>
      </c>
      <c r="H8630">
        <v>8685</v>
      </c>
    </row>
    <row r="8631" spans="1:8">
      <c r="A8631" t="s">
        <v>1700</v>
      </c>
      <c r="B8631" t="s">
        <v>382</v>
      </c>
      <c r="C8631" t="s">
        <v>304</v>
      </c>
      <c r="D8631">
        <v>1512</v>
      </c>
      <c r="E8631">
        <v>1713</v>
      </c>
      <c r="F8631">
        <v>2060</v>
      </c>
      <c r="G8631">
        <v>2388</v>
      </c>
      <c r="H8631">
        <v>2803</v>
      </c>
    </row>
    <row r="8632" spans="1:8">
      <c r="A8632" t="s">
        <v>1700</v>
      </c>
      <c r="B8632" t="s">
        <v>382</v>
      </c>
      <c r="C8632" t="s">
        <v>305</v>
      </c>
      <c r="D8632">
        <v>896891</v>
      </c>
      <c r="E8632">
        <v>902533</v>
      </c>
      <c r="F8632">
        <v>896527</v>
      </c>
      <c r="G8632">
        <v>816067</v>
      </c>
      <c r="H8632">
        <v>876358</v>
      </c>
    </row>
    <row r="8633" spans="1:8">
      <c r="A8633" t="s">
        <v>1700</v>
      </c>
      <c r="B8633" t="s">
        <v>382</v>
      </c>
      <c r="C8633" t="s">
        <v>306</v>
      </c>
      <c r="D8633">
        <v>76.900000000000006</v>
      </c>
      <c r="E8633">
        <v>77.3</v>
      </c>
      <c r="F8633">
        <v>76.599999999999994</v>
      </c>
      <c r="G8633">
        <v>69.2</v>
      </c>
      <c r="H8633">
        <v>74.5</v>
      </c>
    </row>
    <row r="8634" spans="1:8">
      <c r="A8634" t="s">
        <v>1700</v>
      </c>
      <c r="B8634" t="s">
        <v>382</v>
      </c>
      <c r="C8634" t="s">
        <v>307</v>
      </c>
      <c r="D8634">
        <v>678435</v>
      </c>
      <c r="E8634">
        <v>700613</v>
      </c>
      <c r="F8634">
        <v>674055</v>
      </c>
      <c r="G8634">
        <v>628581</v>
      </c>
      <c r="H8634">
        <v>651923</v>
      </c>
    </row>
    <row r="8635" spans="1:8">
      <c r="A8635" t="s">
        <v>1700</v>
      </c>
      <c r="B8635" t="s">
        <v>382</v>
      </c>
      <c r="C8635" t="s">
        <v>308</v>
      </c>
      <c r="D8635">
        <v>58.2</v>
      </c>
      <c r="E8635">
        <v>60</v>
      </c>
      <c r="F8635">
        <v>57.6</v>
      </c>
      <c r="G8635">
        <v>53.3</v>
      </c>
      <c r="H8635">
        <v>55.4</v>
      </c>
    </row>
    <row r="8636" spans="1:8">
      <c r="A8636" t="s">
        <v>1700</v>
      </c>
      <c r="B8636" t="s">
        <v>382</v>
      </c>
      <c r="C8636" t="s">
        <v>309</v>
      </c>
      <c r="D8636">
        <v>1142462</v>
      </c>
      <c r="E8636">
        <v>1180343</v>
      </c>
      <c r="F8636">
        <v>1083943</v>
      </c>
      <c r="G8636">
        <v>1095983</v>
      </c>
      <c r="H8636">
        <v>1119374</v>
      </c>
    </row>
    <row r="8637" spans="1:8">
      <c r="A8637" t="s">
        <v>1700</v>
      </c>
      <c r="B8637" t="s">
        <v>382</v>
      </c>
      <c r="C8637" t="s">
        <v>310</v>
      </c>
      <c r="D8637">
        <v>1194577</v>
      </c>
      <c r="E8637">
        <v>1224638</v>
      </c>
      <c r="F8637">
        <v>1182351</v>
      </c>
      <c r="G8637">
        <v>1102586</v>
      </c>
      <c r="H8637">
        <v>1163438</v>
      </c>
    </row>
    <row r="8638" spans="1:8">
      <c r="A8638" t="s">
        <v>1700</v>
      </c>
      <c r="B8638" t="s">
        <v>382</v>
      </c>
      <c r="C8638" t="s">
        <v>311</v>
      </c>
      <c r="D8638">
        <v>102.4</v>
      </c>
      <c r="E8638">
        <v>104.8</v>
      </c>
      <c r="F8638">
        <v>101.1</v>
      </c>
      <c r="G8638">
        <v>93.5</v>
      </c>
      <c r="H8638">
        <v>98.9</v>
      </c>
    </row>
    <row r="8639" spans="1:8">
      <c r="A8639" t="s">
        <v>1700</v>
      </c>
      <c r="B8639" t="s">
        <v>382</v>
      </c>
      <c r="C8639" t="s">
        <v>312</v>
      </c>
      <c r="D8639">
        <v>834413</v>
      </c>
      <c r="E8639">
        <v>918365</v>
      </c>
      <c r="F8639">
        <v>871058</v>
      </c>
      <c r="G8639">
        <v>844160</v>
      </c>
      <c r="H8639">
        <v>851738</v>
      </c>
    </row>
    <row r="8640" spans="1:8">
      <c r="A8640" t="s">
        <v>1700</v>
      </c>
      <c r="B8640" t="s">
        <v>382</v>
      </c>
      <c r="C8640" t="s">
        <v>313</v>
      </c>
      <c r="D8640">
        <v>71.5</v>
      </c>
      <c r="E8640">
        <v>78.599999999999994</v>
      </c>
      <c r="F8640">
        <v>74.5</v>
      </c>
      <c r="G8640">
        <v>71.599999999999994</v>
      </c>
      <c r="H8640">
        <v>72.400000000000006</v>
      </c>
    </row>
    <row r="8641" spans="1:8">
      <c r="A8641" t="s">
        <v>1700</v>
      </c>
      <c r="B8641" t="s">
        <v>382</v>
      </c>
      <c r="C8641" t="s">
        <v>314</v>
      </c>
      <c r="D8641">
        <v>3601824</v>
      </c>
      <c r="E8641">
        <v>3743886</v>
      </c>
      <c r="F8641">
        <v>3620569</v>
      </c>
      <c r="G8641">
        <v>3389454</v>
      </c>
      <c r="H8641">
        <v>3541951</v>
      </c>
    </row>
    <row r="8642" spans="1:8">
      <c r="A8642" t="s">
        <v>1700</v>
      </c>
      <c r="B8642" t="s">
        <v>382</v>
      </c>
      <c r="C8642" t="s">
        <v>315</v>
      </c>
      <c r="D8642">
        <v>6.07</v>
      </c>
      <c r="E8642">
        <v>6.26</v>
      </c>
      <c r="F8642">
        <v>5.9</v>
      </c>
      <c r="G8642">
        <v>5.7</v>
      </c>
      <c r="H8642">
        <v>5.63</v>
      </c>
    </row>
    <row r="8643" spans="1:8">
      <c r="A8643" t="s">
        <v>1700</v>
      </c>
      <c r="B8643" t="s">
        <v>382</v>
      </c>
      <c r="C8643" t="s">
        <v>316</v>
      </c>
      <c r="D8643">
        <v>308.8</v>
      </c>
      <c r="E8643">
        <v>320.5</v>
      </c>
      <c r="F8643">
        <v>309.5</v>
      </c>
      <c r="G8643">
        <v>287.3</v>
      </c>
      <c r="H8643">
        <v>301.10000000000002</v>
      </c>
    </row>
    <row r="8644" spans="1:8">
      <c r="A8644" t="s">
        <v>1700</v>
      </c>
      <c r="B8644" t="s">
        <v>382</v>
      </c>
      <c r="C8644" t="s">
        <v>317</v>
      </c>
      <c r="D8644">
        <v>3604316</v>
      </c>
      <c r="E8644">
        <v>3746148</v>
      </c>
      <c r="F8644">
        <v>3623991</v>
      </c>
      <c r="G8644">
        <v>3391394</v>
      </c>
      <c r="H8644">
        <v>3543456</v>
      </c>
    </row>
    <row r="8645" spans="1:8">
      <c r="A8645" t="s">
        <v>1700</v>
      </c>
      <c r="B8645" t="s">
        <v>382</v>
      </c>
      <c r="C8645" t="s">
        <v>318</v>
      </c>
      <c r="D8645">
        <v>896622</v>
      </c>
      <c r="E8645">
        <v>902296</v>
      </c>
      <c r="F8645">
        <v>896290</v>
      </c>
      <c r="G8645">
        <v>815850</v>
      </c>
      <c r="H8645">
        <v>876131</v>
      </c>
    </row>
    <row r="8646" spans="1:8">
      <c r="A8646" t="s">
        <v>1700</v>
      </c>
      <c r="B8646" t="s">
        <v>382</v>
      </c>
      <c r="C8646" t="s">
        <v>319</v>
      </c>
      <c r="D8646">
        <v>362595</v>
      </c>
      <c r="E8646">
        <v>389633</v>
      </c>
      <c r="F8646">
        <v>384442</v>
      </c>
      <c r="G8646">
        <v>360615</v>
      </c>
      <c r="H8646">
        <v>374523</v>
      </c>
    </row>
    <row r="8647" spans="1:8">
      <c r="A8647" t="s">
        <v>1700</v>
      </c>
      <c r="B8647" t="s">
        <v>382</v>
      </c>
      <c r="C8647" t="s">
        <v>320</v>
      </c>
      <c r="D8647">
        <v>847998</v>
      </c>
      <c r="E8647">
        <v>887006</v>
      </c>
      <c r="F8647">
        <v>866047</v>
      </c>
      <c r="G8647">
        <v>812174</v>
      </c>
      <c r="H8647">
        <v>857984</v>
      </c>
    </row>
    <row r="8648" spans="1:8">
      <c r="A8648" t="s">
        <v>1700</v>
      </c>
      <c r="B8648" t="s">
        <v>382</v>
      </c>
      <c r="C8648" t="s">
        <v>321</v>
      </c>
      <c r="D8648">
        <v>493686</v>
      </c>
      <c r="E8648">
        <v>559542</v>
      </c>
      <c r="F8648">
        <v>542309</v>
      </c>
      <c r="G8648">
        <v>518212</v>
      </c>
      <c r="H8648">
        <v>523824</v>
      </c>
    </row>
    <row r="8649" spans="1:8">
      <c r="A8649" t="s">
        <v>1700</v>
      </c>
      <c r="B8649" t="s">
        <v>382</v>
      </c>
      <c r="C8649" t="s">
        <v>322</v>
      </c>
      <c r="D8649">
        <v>2600902</v>
      </c>
      <c r="E8649">
        <v>2738478</v>
      </c>
      <c r="F8649">
        <v>2689087</v>
      </c>
      <c r="G8649">
        <v>2506851</v>
      </c>
      <c r="H8649">
        <v>2632462</v>
      </c>
    </row>
    <row r="8650" spans="1:8">
      <c r="A8650" t="s">
        <v>1700</v>
      </c>
      <c r="B8650" t="s">
        <v>382</v>
      </c>
      <c r="C8650" t="s">
        <v>323</v>
      </c>
      <c r="D8650">
        <v>11666</v>
      </c>
      <c r="E8650">
        <v>11681</v>
      </c>
      <c r="F8650">
        <v>11697</v>
      </c>
      <c r="G8650">
        <v>11798</v>
      </c>
      <c r="H8650">
        <v>11764</v>
      </c>
    </row>
    <row r="8651" spans="1:8">
      <c r="A8651" t="s">
        <v>1700</v>
      </c>
      <c r="B8651" t="s">
        <v>382</v>
      </c>
      <c r="C8651" t="s">
        <v>324</v>
      </c>
      <c r="D8651">
        <v>2459</v>
      </c>
      <c r="E8651">
        <v>986</v>
      </c>
      <c r="F8651">
        <v>4362</v>
      </c>
      <c r="G8651">
        <v>6366</v>
      </c>
      <c r="H8651">
        <v>1609</v>
      </c>
    </row>
    <row r="8652" spans="1:8">
      <c r="A8652" t="s">
        <v>1700</v>
      </c>
      <c r="B8652" t="s">
        <v>382</v>
      </c>
      <c r="C8652" t="s">
        <v>325</v>
      </c>
      <c r="D8652">
        <v>0</v>
      </c>
      <c r="E8652">
        <v>0</v>
      </c>
      <c r="F8652">
        <v>0</v>
      </c>
      <c r="G8652">
        <v>0</v>
      </c>
      <c r="H8652">
        <v>0</v>
      </c>
    </row>
    <row r="8653" spans="1:8">
      <c r="A8653" t="s">
        <v>1700</v>
      </c>
      <c r="B8653" t="s">
        <v>382</v>
      </c>
      <c r="C8653" t="s">
        <v>326</v>
      </c>
      <c r="D8653">
        <v>3303</v>
      </c>
      <c r="E8653">
        <v>3241</v>
      </c>
      <c r="F8653">
        <v>3075</v>
      </c>
      <c r="G8653">
        <v>3242</v>
      </c>
      <c r="H8653">
        <v>3469</v>
      </c>
    </row>
    <row r="8654" spans="1:8">
      <c r="A8654" t="s">
        <v>1700</v>
      </c>
      <c r="B8654" t="s">
        <v>382</v>
      </c>
      <c r="C8654" t="s">
        <v>327</v>
      </c>
      <c r="D8654">
        <v>1006</v>
      </c>
      <c r="E8654">
        <v>968</v>
      </c>
      <c r="F8654">
        <v>869</v>
      </c>
      <c r="G8654">
        <v>725</v>
      </c>
      <c r="H8654">
        <v>772</v>
      </c>
    </row>
    <row r="8655" spans="1:8">
      <c r="A8655" t="s">
        <v>1700</v>
      </c>
      <c r="B8655" t="s">
        <v>382</v>
      </c>
      <c r="C8655" t="s">
        <v>1724</v>
      </c>
      <c r="D8655">
        <v>48</v>
      </c>
      <c r="E8655">
        <v>50</v>
      </c>
      <c r="F8655">
        <v>44</v>
      </c>
      <c r="G8655">
        <v>44</v>
      </c>
      <c r="H8655">
        <v>45</v>
      </c>
    </row>
    <row r="8656" spans="1:8">
      <c r="A8656" t="s">
        <v>1700</v>
      </c>
      <c r="B8656" t="s">
        <v>382</v>
      </c>
      <c r="C8656" t="s">
        <v>328</v>
      </c>
      <c r="D8656">
        <v>14603</v>
      </c>
      <c r="E8656">
        <v>13131</v>
      </c>
      <c r="F8656">
        <v>13397</v>
      </c>
      <c r="G8656">
        <v>13573</v>
      </c>
      <c r="H8656">
        <v>13724</v>
      </c>
    </row>
    <row r="8657" spans="1:8">
      <c r="A8657" t="s">
        <v>1700</v>
      </c>
      <c r="B8657" t="s">
        <v>382</v>
      </c>
      <c r="C8657" t="s">
        <v>329</v>
      </c>
      <c r="D8657">
        <v>18020</v>
      </c>
      <c r="E8657">
        <v>21601</v>
      </c>
      <c r="F8657">
        <v>21303</v>
      </c>
      <c r="G8657">
        <v>18123</v>
      </c>
      <c r="H8657">
        <v>19340</v>
      </c>
    </row>
    <row r="8658" spans="1:8">
      <c r="A8658" t="s">
        <v>1700</v>
      </c>
      <c r="B8658" t="s">
        <v>382</v>
      </c>
      <c r="C8658" t="s">
        <v>330</v>
      </c>
      <c r="D8658">
        <v>36933</v>
      </c>
      <c r="E8658">
        <v>38942</v>
      </c>
      <c r="F8658">
        <v>38645</v>
      </c>
      <c r="G8658">
        <v>35663</v>
      </c>
      <c r="H8658">
        <v>37305</v>
      </c>
    </row>
    <row r="8659" spans="1:8">
      <c r="A8659" t="s">
        <v>1700</v>
      </c>
      <c r="B8659" t="s">
        <v>382</v>
      </c>
      <c r="C8659" t="s">
        <v>331</v>
      </c>
      <c r="D8659">
        <v>127</v>
      </c>
      <c r="E8659">
        <v>122</v>
      </c>
      <c r="F8659">
        <v>100</v>
      </c>
      <c r="G8659">
        <v>93</v>
      </c>
      <c r="H8659">
        <v>90</v>
      </c>
    </row>
    <row r="8660" spans="1:8">
      <c r="A8660" t="s">
        <v>1700</v>
      </c>
      <c r="B8660" t="s">
        <v>382</v>
      </c>
      <c r="C8660" t="s">
        <v>332</v>
      </c>
      <c r="D8660">
        <v>5579</v>
      </c>
      <c r="E8660">
        <v>5761</v>
      </c>
      <c r="F8660">
        <v>5550</v>
      </c>
      <c r="G8660">
        <v>5207</v>
      </c>
      <c r="H8660">
        <v>5068</v>
      </c>
    </row>
    <row r="8661" spans="1:8">
      <c r="A8661" t="s">
        <v>1700</v>
      </c>
      <c r="B8661" t="s">
        <v>382</v>
      </c>
      <c r="C8661" t="s">
        <v>1725</v>
      </c>
      <c r="D8661">
        <v>100</v>
      </c>
      <c r="E8661">
        <v>100</v>
      </c>
      <c r="F8661">
        <v>95</v>
      </c>
      <c r="G8661">
        <v>95</v>
      </c>
      <c r="H8661">
        <v>93</v>
      </c>
    </row>
    <row r="8662" spans="1:8">
      <c r="A8662" t="s">
        <v>1700</v>
      </c>
      <c r="B8662" t="s">
        <v>382</v>
      </c>
      <c r="C8662" t="s">
        <v>333</v>
      </c>
      <c r="D8662">
        <v>9123</v>
      </c>
      <c r="E8662">
        <v>8404</v>
      </c>
      <c r="F8662">
        <v>8299</v>
      </c>
      <c r="G8662">
        <v>7997</v>
      </c>
      <c r="H8662">
        <v>6425</v>
      </c>
    </row>
    <row r="8663" spans="1:8">
      <c r="A8663" t="s">
        <v>1700</v>
      </c>
      <c r="B8663" t="s">
        <v>382</v>
      </c>
      <c r="C8663" t="s">
        <v>334</v>
      </c>
      <c r="D8663">
        <v>14829</v>
      </c>
      <c r="E8663">
        <v>14287</v>
      </c>
      <c r="F8663">
        <v>13949</v>
      </c>
      <c r="G8663">
        <v>13297</v>
      </c>
      <c r="H8663">
        <v>11583</v>
      </c>
    </row>
    <row r="8664" spans="1:8">
      <c r="A8664" t="s">
        <v>1700</v>
      </c>
      <c r="B8664" t="s">
        <v>382</v>
      </c>
      <c r="C8664" t="s">
        <v>335</v>
      </c>
      <c r="D8664">
        <v>3430</v>
      </c>
      <c r="E8664">
        <v>3363</v>
      </c>
      <c r="F8664">
        <v>3175</v>
      </c>
      <c r="G8664">
        <v>3335</v>
      </c>
      <c r="H8664">
        <v>3560</v>
      </c>
    </row>
    <row r="8665" spans="1:8">
      <c r="A8665" t="s">
        <v>1700</v>
      </c>
      <c r="B8665" t="s">
        <v>382</v>
      </c>
      <c r="C8665" t="s">
        <v>336</v>
      </c>
      <c r="D8665">
        <v>6585</v>
      </c>
      <c r="E8665">
        <v>6729</v>
      </c>
      <c r="F8665">
        <v>6419</v>
      </c>
      <c r="G8665">
        <v>5931</v>
      </c>
      <c r="H8665">
        <v>5839</v>
      </c>
    </row>
    <row r="8666" spans="1:8">
      <c r="A8666" t="s">
        <v>1700</v>
      </c>
      <c r="B8666" t="s">
        <v>382</v>
      </c>
      <c r="C8666" t="s">
        <v>337</v>
      </c>
      <c r="D8666">
        <v>23726</v>
      </c>
      <c r="E8666">
        <v>21536</v>
      </c>
      <c r="F8666">
        <v>21697</v>
      </c>
      <c r="G8666">
        <v>21570</v>
      </c>
      <c r="H8666">
        <v>20149</v>
      </c>
    </row>
    <row r="8667" spans="1:8">
      <c r="A8667" t="s">
        <v>1700</v>
      </c>
      <c r="B8667" t="s">
        <v>382</v>
      </c>
      <c r="C8667" t="s">
        <v>338</v>
      </c>
      <c r="D8667">
        <v>51762</v>
      </c>
      <c r="E8667">
        <v>53229</v>
      </c>
      <c r="F8667">
        <v>52594</v>
      </c>
      <c r="G8667">
        <v>48959</v>
      </c>
      <c r="H8667">
        <v>48888</v>
      </c>
    </row>
    <row r="8668" spans="1:8">
      <c r="A8668" t="s">
        <v>1700</v>
      </c>
      <c r="B8668" t="s">
        <v>382</v>
      </c>
      <c r="C8668" t="s">
        <v>339</v>
      </c>
      <c r="D8668">
        <v>45177</v>
      </c>
      <c r="E8668">
        <v>46500</v>
      </c>
      <c r="F8668">
        <v>46175</v>
      </c>
      <c r="G8668">
        <v>43028</v>
      </c>
      <c r="H8668">
        <v>43049</v>
      </c>
    </row>
    <row r="8669" spans="1:8">
      <c r="A8669" t="s">
        <v>1700</v>
      </c>
      <c r="B8669" t="s">
        <v>382</v>
      </c>
      <c r="C8669" t="s">
        <v>340</v>
      </c>
      <c r="D8669">
        <v>633</v>
      </c>
      <c r="E8669">
        <v>773</v>
      </c>
      <c r="F8669">
        <v>650</v>
      </c>
      <c r="G8669">
        <v>574</v>
      </c>
      <c r="H8669">
        <v>735</v>
      </c>
    </row>
    <row r="8670" spans="1:8">
      <c r="A8670" t="s">
        <v>1700</v>
      </c>
      <c r="B8670" t="s">
        <v>382</v>
      </c>
      <c r="C8670" t="s">
        <v>341</v>
      </c>
      <c r="D8670">
        <v>34</v>
      </c>
      <c r="E8670">
        <v>30</v>
      </c>
      <c r="F8670">
        <v>30</v>
      </c>
      <c r="G8670">
        <v>29</v>
      </c>
      <c r="H8670">
        <v>28</v>
      </c>
    </row>
    <row r="8671" spans="1:8">
      <c r="A8671" t="s">
        <v>1700</v>
      </c>
      <c r="B8671" t="s">
        <v>382</v>
      </c>
      <c r="C8671" t="s">
        <v>342</v>
      </c>
      <c r="D8671">
        <v>14086</v>
      </c>
      <c r="E8671">
        <v>15320</v>
      </c>
      <c r="F8671">
        <v>17509</v>
      </c>
      <c r="G8671">
        <v>19348</v>
      </c>
      <c r="H8671">
        <v>22075</v>
      </c>
    </row>
    <row r="8672" spans="1:8">
      <c r="A8672" t="s">
        <v>1700</v>
      </c>
      <c r="B8672" t="s">
        <v>382</v>
      </c>
      <c r="C8672" t="s">
        <v>1726</v>
      </c>
      <c r="D8672">
        <v>604</v>
      </c>
      <c r="E8672">
        <v>718</v>
      </c>
      <c r="F8672">
        <v>718</v>
      </c>
      <c r="G8672">
        <v>853</v>
      </c>
      <c r="H8672">
        <v>1097</v>
      </c>
    </row>
    <row r="8673" spans="1:8">
      <c r="A8673" t="s">
        <v>1700</v>
      </c>
      <c r="B8673" t="s">
        <v>382</v>
      </c>
      <c r="C8673" t="s">
        <v>343</v>
      </c>
      <c r="D8673">
        <v>508</v>
      </c>
      <c r="E8673">
        <v>572</v>
      </c>
      <c r="F8673">
        <v>641</v>
      </c>
      <c r="G8673">
        <v>692</v>
      </c>
      <c r="H8673">
        <v>774</v>
      </c>
    </row>
    <row r="8674" spans="1:8">
      <c r="A8674" t="s">
        <v>1700</v>
      </c>
      <c r="B8674" t="s">
        <v>382</v>
      </c>
      <c r="C8674" t="s">
        <v>344</v>
      </c>
      <c r="D8674">
        <v>14627</v>
      </c>
      <c r="E8674">
        <v>15922</v>
      </c>
      <c r="F8674">
        <v>18180</v>
      </c>
      <c r="G8674">
        <v>20069</v>
      </c>
      <c r="H8674">
        <v>22877</v>
      </c>
    </row>
    <row r="8675" spans="1:8">
      <c r="A8675" t="s">
        <v>1700</v>
      </c>
      <c r="B8675" t="s">
        <v>382</v>
      </c>
      <c r="C8675" t="s">
        <v>345</v>
      </c>
      <c r="D8675">
        <v>542</v>
      </c>
      <c r="E8675">
        <v>602</v>
      </c>
      <c r="F8675">
        <v>671</v>
      </c>
      <c r="G8675">
        <v>721</v>
      </c>
      <c r="H8675">
        <v>803</v>
      </c>
    </row>
    <row r="8676" spans="1:8">
      <c r="A8676" t="s">
        <v>1700</v>
      </c>
      <c r="B8676" t="s">
        <v>382</v>
      </c>
      <c r="C8676" t="s">
        <v>346</v>
      </c>
      <c r="D8676">
        <v>733</v>
      </c>
      <c r="E8676">
        <v>1059</v>
      </c>
      <c r="F8676">
        <v>941</v>
      </c>
      <c r="G8676">
        <v>875</v>
      </c>
      <c r="H8676">
        <v>925</v>
      </c>
    </row>
    <row r="8677" spans="1:8">
      <c r="A8677" t="s">
        <v>1700</v>
      </c>
      <c r="B8677" t="s">
        <v>382</v>
      </c>
      <c r="C8677" t="s">
        <v>347</v>
      </c>
      <c r="D8677">
        <v>5075</v>
      </c>
      <c r="E8677">
        <v>5769</v>
      </c>
      <c r="F8677">
        <v>5577</v>
      </c>
      <c r="G8677">
        <v>5254</v>
      </c>
      <c r="H8677">
        <v>5215</v>
      </c>
    </row>
    <row r="8678" spans="1:8">
      <c r="A8678" t="s">
        <v>1700</v>
      </c>
      <c r="B8678" t="s">
        <v>383</v>
      </c>
      <c r="C8678" t="s">
        <v>133</v>
      </c>
      <c r="D8678">
        <v>-5</v>
      </c>
      <c r="E8678">
        <v>-43</v>
      </c>
      <c r="F8678">
        <v>-33</v>
      </c>
      <c r="G8678">
        <v>-23</v>
      </c>
      <c r="H8678">
        <v>-24</v>
      </c>
    </row>
    <row r="8679" spans="1:8">
      <c r="A8679" t="s">
        <v>1700</v>
      </c>
      <c r="B8679" t="s">
        <v>383</v>
      </c>
      <c r="C8679" t="s">
        <v>134</v>
      </c>
      <c r="D8679">
        <v>11527</v>
      </c>
      <c r="E8679">
        <v>10112</v>
      </c>
      <c r="F8679">
        <v>11198</v>
      </c>
      <c r="G8679">
        <v>10681</v>
      </c>
      <c r="H8679">
        <v>10940</v>
      </c>
    </row>
    <row r="8680" spans="1:8">
      <c r="A8680" t="s">
        <v>1700</v>
      </c>
      <c r="B8680" t="s">
        <v>383</v>
      </c>
      <c r="C8680" t="s">
        <v>135</v>
      </c>
      <c r="D8680">
        <v>11527</v>
      </c>
      <c r="E8680">
        <v>10112</v>
      </c>
      <c r="F8680">
        <v>11198</v>
      </c>
      <c r="G8680">
        <v>10681</v>
      </c>
      <c r="H8680">
        <v>10940</v>
      </c>
    </row>
    <row r="8681" spans="1:8">
      <c r="A8681" t="s">
        <v>1700</v>
      </c>
      <c r="B8681" t="s">
        <v>383</v>
      </c>
      <c r="C8681" t="s">
        <v>136</v>
      </c>
      <c r="D8681">
        <v>11527</v>
      </c>
      <c r="E8681">
        <v>10112</v>
      </c>
      <c r="F8681">
        <v>11198</v>
      </c>
      <c r="G8681">
        <v>10681</v>
      </c>
      <c r="H8681">
        <v>10940</v>
      </c>
    </row>
    <row r="8682" spans="1:8">
      <c r="A8682" t="s">
        <v>1700</v>
      </c>
      <c r="B8682" t="s">
        <v>383</v>
      </c>
      <c r="C8682" t="s">
        <v>137</v>
      </c>
      <c r="D8682">
        <v>304</v>
      </c>
      <c r="E8682">
        <v>333</v>
      </c>
      <c r="F8682">
        <v>350</v>
      </c>
      <c r="G8682">
        <v>311</v>
      </c>
      <c r="H8682">
        <v>316</v>
      </c>
    </row>
    <row r="8683" spans="1:8">
      <c r="A8683" t="s">
        <v>1700</v>
      </c>
      <c r="B8683" t="s">
        <v>383</v>
      </c>
      <c r="C8683" t="s">
        <v>138</v>
      </c>
      <c r="D8683">
        <v>304</v>
      </c>
      <c r="E8683">
        <v>333</v>
      </c>
      <c r="F8683">
        <v>350</v>
      </c>
      <c r="G8683">
        <v>311</v>
      </c>
      <c r="H8683">
        <v>316</v>
      </c>
    </row>
    <row r="8684" spans="1:8">
      <c r="A8684" t="s">
        <v>1700</v>
      </c>
      <c r="B8684" t="s">
        <v>383</v>
      </c>
      <c r="C8684" t="s">
        <v>139</v>
      </c>
      <c r="D8684">
        <v>304</v>
      </c>
      <c r="E8684">
        <v>333</v>
      </c>
      <c r="F8684">
        <v>350</v>
      </c>
      <c r="G8684">
        <v>311</v>
      </c>
      <c r="H8684">
        <v>316</v>
      </c>
    </row>
    <row r="8685" spans="1:8">
      <c r="A8685" t="s">
        <v>1700</v>
      </c>
      <c r="B8685" t="s">
        <v>383</v>
      </c>
      <c r="C8685" t="s">
        <v>1701</v>
      </c>
      <c r="D8685">
        <v>0</v>
      </c>
      <c r="E8685">
        <v>0</v>
      </c>
      <c r="F8685">
        <v>0</v>
      </c>
      <c r="G8685">
        <v>0</v>
      </c>
      <c r="H8685">
        <v>0</v>
      </c>
    </row>
    <row r="8686" spans="1:8">
      <c r="A8686" t="s">
        <v>1700</v>
      </c>
      <c r="B8686" t="s">
        <v>383</v>
      </c>
      <c r="C8686" t="s">
        <v>1702</v>
      </c>
      <c r="D8686">
        <v>0</v>
      </c>
      <c r="E8686">
        <v>0</v>
      </c>
      <c r="F8686">
        <v>0</v>
      </c>
      <c r="G8686">
        <v>0</v>
      </c>
      <c r="H8686">
        <v>0</v>
      </c>
    </row>
    <row r="8687" spans="1:8">
      <c r="A8687" t="s">
        <v>1700</v>
      </c>
      <c r="B8687" t="s">
        <v>383</v>
      </c>
      <c r="C8687" t="s">
        <v>140</v>
      </c>
      <c r="D8687">
        <v>5574</v>
      </c>
      <c r="E8687">
        <v>4732</v>
      </c>
      <c r="F8687">
        <v>3531</v>
      </c>
      <c r="G8687">
        <v>4171</v>
      </c>
      <c r="H8687">
        <v>3888</v>
      </c>
    </row>
    <row r="8688" spans="1:8">
      <c r="A8688" t="s">
        <v>1700</v>
      </c>
      <c r="B8688" t="s">
        <v>383</v>
      </c>
      <c r="C8688" t="s">
        <v>141</v>
      </c>
      <c r="D8688">
        <v>63</v>
      </c>
      <c r="E8688">
        <v>61</v>
      </c>
      <c r="F8688">
        <v>56</v>
      </c>
      <c r="G8688">
        <v>66</v>
      </c>
      <c r="H8688">
        <v>60</v>
      </c>
    </row>
    <row r="8689" spans="1:8">
      <c r="A8689" t="s">
        <v>1700</v>
      </c>
      <c r="B8689" t="s">
        <v>383</v>
      </c>
      <c r="C8689" t="s">
        <v>142</v>
      </c>
      <c r="D8689">
        <v>5574</v>
      </c>
      <c r="E8689">
        <v>4732</v>
      </c>
      <c r="F8689">
        <v>3531</v>
      </c>
      <c r="G8689">
        <v>4171</v>
      </c>
      <c r="H8689">
        <v>3888</v>
      </c>
    </row>
    <row r="8690" spans="1:8">
      <c r="A8690" t="s">
        <v>1700</v>
      </c>
      <c r="B8690" t="s">
        <v>383</v>
      </c>
      <c r="C8690" t="s">
        <v>143</v>
      </c>
      <c r="D8690">
        <v>63</v>
      </c>
      <c r="E8690">
        <v>61</v>
      </c>
      <c r="F8690">
        <v>56</v>
      </c>
      <c r="G8690">
        <v>66</v>
      </c>
      <c r="H8690">
        <v>60</v>
      </c>
    </row>
    <row r="8691" spans="1:8">
      <c r="A8691" t="s">
        <v>1700</v>
      </c>
      <c r="B8691" t="s">
        <v>383</v>
      </c>
      <c r="C8691" t="s">
        <v>144</v>
      </c>
      <c r="D8691">
        <v>20892</v>
      </c>
      <c r="E8691">
        <v>20261</v>
      </c>
      <c r="F8691">
        <v>19049</v>
      </c>
      <c r="G8691">
        <v>18315</v>
      </c>
      <c r="H8691">
        <v>19100</v>
      </c>
    </row>
    <row r="8692" spans="1:8">
      <c r="A8692" t="s">
        <v>1700</v>
      </c>
      <c r="B8692" t="s">
        <v>383</v>
      </c>
      <c r="C8692" t="s">
        <v>145</v>
      </c>
      <c r="D8692">
        <v>54515</v>
      </c>
      <c r="E8692">
        <v>56225</v>
      </c>
      <c r="F8692">
        <v>53420</v>
      </c>
      <c r="G8692">
        <v>53253</v>
      </c>
      <c r="H8692">
        <v>53708</v>
      </c>
    </row>
    <row r="8693" spans="1:8">
      <c r="A8693" t="s">
        <v>1700</v>
      </c>
      <c r="B8693" t="s">
        <v>383</v>
      </c>
      <c r="C8693" t="s">
        <v>146</v>
      </c>
      <c r="D8693">
        <v>0</v>
      </c>
      <c r="E8693">
        <v>0</v>
      </c>
      <c r="F8693">
        <v>0</v>
      </c>
      <c r="G8693">
        <v>0</v>
      </c>
      <c r="H8693">
        <v>0</v>
      </c>
    </row>
    <row r="8694" spans="1:8">
      <c r="A8694" t="s">
        <v>1700</v>
      </c>
      <c r="B8694" t="s">
        <v>383</v>
      </c>
      <c r="C8694" t="s">
        <v>147</v>
      </c>
      <c r="D8694">
        <v>0</v>
      </c>
      <c r="E8694">
        <v>0</v>
      </c>
      <c r="F8694">
        <v>0</v>
      </c>
      <c r="G8694">
        <v>0</v>
      </c>
      <c r="H8694">
        <v>0</v>
      </c>
    </row>
    <row r="8695" spans="1:8">
      <c r="A8695" t="s">
        <v>1700</v>
      </c>
      <c r="B8695" t="s">
        <v>383</v>
      </c>
      <c r="C8695" t="s">
        <v>1703</v>
      </c>
      <c r="D8695">
        <v>0</v>
      </c>
      <c r="E8695">
        <v>0</v>
      </c>
      <c r="F8695">
        <v>0</v>
      </c>
      <c r="G8695">
        <v>10</v>
      </c>
      <c r="H8695">
        <v>10</v>
      </c>
    </row>
    <row r="8696" spans="1:8">
      <c r="A8696" t="s">
        <v>1700</v>
      </c>
      <c r="B8696" t="s">
        <v>383</v>
      </c>
      <c r="C8696" t="s">
        <v>148</v>
      </c>
      <c r="D8696">
        <v>0</v>
      </c>
      <c r="E8696">
        <v>0</v>
      </c>
      <c r="F8696">
        <v>0</v>
      </c>
      <c r="G8696">
        <v>0</v>
      </c>
      <c r="H8696">
        <v>0</v>
      </c>
    </row>
    <row r="8697" spans="1:8">
      <c r="A8697" t="s">
        <v>1700</v>
      </c>
      <c r="B8697" t="s">
        <v>383</v>
      </c>
      <c r="C8697" t="s">
        <v>149</v>
      </c>
      <c r="D8697">
        <v>0</v>
      </c>
      <c r="E8697">
        <v>0</v>
      </c>
      <c r="F8697">
        <v>0</v>
      </c>
      <c r="G8697">
        <v>0</v>
      </c>
      <c r="H8697">
        <v>0</v>
      </c>
    </row>
    <row r="8698" spans="1:8">
      <c r="A8698" t="s">
        <v>1700</v>
      </c>
      <c r="B8698" t="s">
        <v>383</v>
      </c>
      <c r="C8698" t="s">
        <v>150</v>
      </c>
      <c r="D8698">
        <v>0</v>
      </c>
      <c r="E8698">
        <v>0</v>
      </c>
      <c r="F8698">
        <v>0</v>
      </c>
      <c r="G8698">
        <v>0</v>
      </c>
      <c r="H8698">
        <v>0</v>
      </c>
    </row>
    <row r="8699" spans="1:8">
      <c r="A8699" t="s">
        <v>1700</v>
      </c>
      <c r="B8699" t="s">
        <v>383</v>
      </c>
      <c r="C8699" t="s">
        <v>151</v>
      </c>
      <c r="D8699">
        <v>0</v>
      </c>
      <c r="E8699">
        <v>0</v>
      </c>
      <c r="F8699">
        <v>0</v>
      </c>
      <c r="G8699">
        <v>0</v>
      </c>
      <c r="H8699">
        <v>0</v>
      </c>
    </row>
    <row r="8700" spans="1:8">
      <c r="A8700" t="s">
        <v>1700</v>
      </c>
      <c r="B8700" t="s">
        <v>383</v>
      </c>
      <c r="C8700" t="s">
        <v>152</v>
      </c>
      <c r="D8700">
        <v>189466</v>
      </c>
      <c r="E8700">
        <v>164264</v>
      </c>
      <c r="F8700">
        <v>89027</v>
      </c>
      <c r="G8700">
        <v>66998</v>
      </c>
      <c r="H8700">
        <v>128136</v>
      </c>
    </row>
    <row r="8701" spans="1:8">
      <c r="A8701" t="s">
        <v>1700</v>
      </c>
      <c r="B8701" t="s">
        <v>383</v>
      </c>
      <c r="C8701" t="s">
        <v>1704</v>
      </c>
      <c r="D8701">
        <v>4335</v>
      </c>
      <c r="E8701">
        <v>4304</v>
      </c>
      <c r="F8701">
        <v>3246</v>
      </c>
      <c r="G8701">
        <v>3255</v>
      </c>
      <c r="H8701">
        <v>3247</v>
      </c>
    </row>
    <row r="8702" spans="1:8">
      <c r="A8702" t="s">
        <v>1700</v>
      </c>
      <c r="B8702" t="s">
        <v>383</v>
      </c>
      <c r="C8702" t="s">
        <v>153</v>
      </c>
      <c r="D8702">
        <v>8843</v>
      </c>
      <c r="E8702">
        <v>7016</v>
      </c>
      <c r="F8702">
        <v>4926</v>
      </c>
      <c r="G8702">
        <v>3716</v>
      </c>
      <c r="H8702">
        <v>3558</v>
      </c>
    </row>
    <row r="8703" spans="1:8">
      <c r="A8703" t="s">
        <v>1700</v>
      </c>
      <c r="B8703" t="s">
        <v>383</v>
      </c>
      <c r="C8703" t="s">
        <v>154</v>
      </c>
      <c r="D8703">
        <v>0</v>
      </c>
      <c r="E8703">
        <v>0</v>
      </c>
      <c r="F8703">
        <v>0</v>
      </c>
      <c r="G8703">
        <v>0</v>
      </c>
      <c r="H8703">
        <v>0</v>
      </c>
    </row>
    <row r="8704" spans="1:8">
      <c r="A8704" t="s">
        <v>1700</v>
      </c>
      <c r="B8704" t="s">
        <v>383</v>
      </c>
      <c r="C8704" t="s">
        <v>155</v>
      </c>
      <c r="D8704">
        <v>8843</v>
      </c>
      <c r="E8704">
        <v>7016</v>
      </c>
      <c r="F8704">
        <v>4926</v>
      </c>
      <c r="G8704">
        <v>3716</v>
      </c>
      <c r="H8704">
        <v>3558</v>
      </c>
    </row>
    <row r="8705" spans="1:8">
      <c r="A8705" t="s">
        <v>1700</v>
      </c>
      <c r="B8705" t="s">
        <v>383</v>
      </c>
      <c r="C8705" t="s">
        <v>156</v>
      </c>
      <c r="D8705">
        <v>0</v>
      </c>
      <c r="E8705">
        <v>0</v>
      </c>
      <c r="F8705">
        <v>0</v>
      </c>
      <c r="G8705">
        <v>0</v>
      </c>
      <c r="H8705">
        <v>0</v>
      </c>
    </row>
    <row r="8706" spans="1:8">
      <c r="A8706" t="s">
        <v>1700</v>
      </c>
      <c r="B8706" t="s">
        <v>383</v>
      </c>
      <c r="C8706" t="s">
        <v>157</v>
      </c>
      <c r="D8706">
        <v>198309</v>
      </c>
      <c r="E8706">
        <v>171280</v>
      </c>
      <c r="F8706">
        <v>93953</v>
      </c>
      <c r="G8706">
        <v>70714</v>
      </c>
      <c r="H8706">
        <v>131695</v>
      </c>
    </row>
    <row r="8707" spans="1:8">
      <c r="A8707" t="s">
        <v>1700</v>
      </c>
      <c r="B8707" t="s">
        <v>383</v>
      </c>
      <c r="C8707" t="s">
        <v>158</v>
      </c>
      <c r="D8707">
        <v>8843</v>
      </c>
      <c r="E8707">
        <v>7016</v>
      </c>
      <c r="F8707">
        <v>4926</v>
      </c>
      <c r="G8707">
        <v>3716</v>
      </c>
      <c r="H8707">
        <v>3558</v>
      </c>
    </row>
    <row r="8708" spans="1:8">
      <c r="A8708" t="s">
        <v>1700</v>
      </c>
      <c r="B8708" t="s">
        <v>383</v>
      </c>
      <c r="C8708" t="s">
        <v>159</v>
      </c>
      <c r="D8708">
        <v>0</v>
      </c>
      <c r="E8708">
        <v>0</v>
      </c>
      <c r="F8708">
        <v>0</v>
      </c>
      <c r="G8708">
        <v>0</v>
      </c>
      <c r="H8708">
        <v>0</v>
      </c>
    </row>
    <row r="8709" spans="1:8">
      <c r="A8709" t="s">
        <v>1700</v>
      </c>
      <c r="B8709" t="s">
        <v>383</v>
      </c>
      <c r="C8709" t="s">
        <v>160</v>
      </c>
      <c r="D8709">
        <v>156257</v>
      </c>
      <c r="E8709">
        <v>153588</v>
      </c>
      <c r="F8709">
        <v>147952</v>
      </c>
      <c r="G8709">
        <v>139616</v>
      </c>
      <c r="H8709">
        <v>144243</v>
      </c>
    </row>
    <row r="8710" spans="1:8">
      <c r="A8710" t="s">
        <v>1700</v>
      </c>
      <c r="B8710" t="s">
        <v>383</v>
      </c>
      <c r="C8710" t="s">
        <v>161</v>
      </c>
      <c r="D8710">
        <v>5913</v>
      </c>
      <c r="E8710">
        <v>3202</v>
      </c>
      <c r="F8710">
        <v>4750</v>
      </c>
      <c r="G8710">
        <v>4544</v>
      </c>
      <c r="H8710">
        <v>3950</v>
      </c>
    </row>
    <row r="8711" spans="1:8">
      <c r="A8711" t="s">
        <v>1700</v>
      </c>
      <c r="B8711" t="s">
        <v>383</v>
      </c>
      <c r="C8711" t="s">
        <v>162</v>
      </c>
      <c r="D8711">
        <v>158</v>
      </c>
      <c r="E8711">
        <v>179</v>
      </c>
      <c r="F8711">
        <v>188</v>
      </c>
      <c r="G8711">
        <v>291</v>
      </c>
      <c r="H8711">
        <v>382</v>
      </c>
    </row>
    <row r="8712" spans="1:8">
      <c r="A8712" t="s">
        <v>1700</v>
      </c>
      <c r="B8712" t="s">
        <v>383</v>
      </c>
      <c r="C8712" t="s">
        <v>163</v>
      </c>
      <c r="D8712">
        <v>38016</v>
      </c>
      <c r="E8712">
        <v>34707</v>
      </c>
      <c r="F8712">
        <v>26135</v>
      </c>
      <c r="G8712">
        <v>13864</v>
      </c>
      <c r="H8712">
        <v>28607</v>
      </c>
    </row>
    <row r="8713" spans="1:8">
      <c r="A8713" t="s">
        <v>1700</v>
      </c>
      <c r="B8713" t="s">
        <v>383</v>
      </c>
      <c r="C8713" t="s">
        <v>164</v>
      </c>
      <c r="D8713">
        <v>9</v>
      </c>
      <c r="E8713">
        <v>12</v>
      </c>
      <c r="F8713">
        <v>16</v>
      </c>
      <c r="G8713">
        <v>270</v>
      </c>
      <c r="H8713">
        <v>24</v>
      </c>
    </row>
    <row r="8714" spans="1:8">
      <c r="A8714" t="s">
        <v>1700</v>
      </c>
      <c r="B8714" t="s">
        <v>383</v>
      </c>
      <c r="C8714" t="s">
        <v>165</v>
      </c>
      <c r="D8714">
        <v>200353</v>
      </c>
      <c r="E8714">
        <v>191687</v>
      </c>
      <c r="F8714">
        <v>179040</v>
      </c>
      <c r="G8714">
        <v>158585</v>
      </c>
      <c r="H8714">
        <v>177205</v>
      </c>
    </row>
    <row r="8715" spans="1:8">
      <c r="A8715" t="s">
        <v>1700</v>
      </c>
      <c r="B8715" t="s">
        <v>383</v>
      </c>
      <c r="C8715" t="s">
        <v>166</v>
      </c>
      <c r="D8715">
        <v>200195</v>
      </c>
      <c r="E8715">
        <v>191509</v>
      </c>
      <c r="F8715">
        <v>178852</v>
      </c>
      <c r="G8715">
        <v>158294</v>
      </c>
      <c r="H8715">
        <v>176824</v>
      </c>
    </row>
    <row r="8716" spans="1:8">
      <c r="A8716" t="s">
        <v>1700</v>
      </c>
      <c r="B8716" t="s">
        <v>383</v>
      </c>
      <c r="C8716" t="s">
        <v>167</v>
      </c>
      <c r="D8716">
        <v>158</v>
      </c>
      <c r="E8716">
        <v>179</v>
      </c>
      <c r="F8716">
        <v>188</v>
      </c>
      <c r="G8716">
        <v>291</v>
      </c>
      <c r="H8716">
        <v>382</v>
      </c>
    </row>
    <row r="8717" spans="1:8">
      <c r="A8717" t="s">
        <v>1700</v>
      </c>
      <c r="B8717" t="s">
        <v>383</v>
      </c>
      <c r="C8717" t="s">
        <v>168</v>
      </c>
      <c r="D8717">
        <v>193287</v>
      </c>
      <c r="E8717">
        <v>185517</v>
      </c>
      <c r="F8717">
        <v>173400</v>
      </c>
      <c r="G8717">
        <v>152784</v>
      </c>
      <c r="H8717">
        <v>174603</v>
      </c>
    </row>
    <row r="8718" spans="1:8">
      <c r="A8718" t="s">
        <v>1700</v>
      </c>
      <c r="B8718" t="s">
        <v>383</v>
      </c>
      <c r="C8718" t="s">
        <v>169</v>
      </c>
      <c r="D8718">
        <v>0</v>
      </c>
      <c r="E8718">
        <v>0</v>
      </c>
      <c r="F8718">
        <v>0</v>
      </c>
      <c r="G8718">
        <v>0</v>
      </c>
      <c r="H8718">
        <v>0</v>
      </c>
    </row>
    <row r="8719" spans="1:8">
      <c r="A8719" t="s">
        <v>1700</v>
      </c>
      <c r="B8719" t="s">
        <v>383</v>
      </c>
      <c r="C8719" t="s">
        <v>1705</v>
      </c>
      <c r="D8719">
        <v>26691</v>
      </c>
      <c r="E8719">
        <v>27401</v>
      </c>
      <c r="F8719">
        <v>27376</v>
      </c>
      <c r="G8719">
        <v>28657</v>
      </c>
      <c r="H8719">
        <v>29824</v>
      </c>
    </row>
    <row r="8720" spans="1:8">
      <c r="A8720" t="s">
        <v>1700</v>
      </c>
      <c r="B8720" t="s">
        <v>383</v>
      </c>
      <c r="C8720" t="s">
        <v>170</v>
      </c>
      <c r="D8720">
        <v>0</v>
      </c>
      <c r="E8720">
        <v>0</v>
      </c>
      <c r="F8720">
        <v>0</v>
      </c>
      <c r="G8720">
        <v>0</v>
      </c>
      <c r="H8720">
        <v>0</v>
      </c>
    </row>
    <row r="8721" spans="1:8">
      <c r="A8721" t="s">
        <v>1700</v>
      </c>
      <c r="B8721" t="s">
        <v>383</v>
      </c>
      <c r="C8721" t="s">
        <v>171</v>
      </c>
      <c r="D8721">
        <v>-79915</v>
      </c>
      <c r="E8721">
        <v>-164500</v>
      </c>
      <c r="F8721">
        <v>-154743</v>
      </c>
      <c r="G8721">
        <v>-150032</v>
      </c>
      <c r="H8721">
        <v>-111415</v>
      </c>
    </row>
    <row r="8722" spans="1:8">
      <c r="A8722" t="s">
        <v>1700</v>
      </c>
      <c r="B8722" t="s">
        <v>383</v>
      </c>
      <c r="C8722" t="s">
        <v>172</v>
      </c>
      <c r="D8722">
        <v>0</v>
      </c>
      <c r="E8722">
        <v>0</v>
      </c>
      <c r="F8722">
        <v>0</v>
      </c>
      <c r="G8722">
        <v>0</v>
      </c>
      <c r="H8722">
        <v>0</v>
      </c>
    </row>
    <row r="8723" spans="1:8">
      <c r="A8723" t="s">
        <v>1700</v>
      </c>
      <c r="B8723" t="s">
        <v>383</v>
      </c>
      <c r="C8723" t="s">
        <v>173</v>
      </c>
      <c r="D8723">
        <v>14646</v>
      </c>
      <c r="E8723">
        <v>14854</v>
      </c>
      <c r="F8723">
        <v>14859</v>
      </c>
      <c r="G8723">
        <v>13475</v>
      </c>
      <c r="H8723">
        <v>14544</v>
      </c>
    </row>
    <row r="8724" spans="1:8">
      <c r="A8724" t="s">
        <v>1700</v>
      </c>
      <c r="B8724" t="s">
        <v>383</v>
      </c>
      <c r="C8724" t="s">
        <v>174</v>
      </c>
      <c r="D8724">
        <v>288</v>
      </c>
      <c r="E8724">
        <v>290</v>
      </c>
      <c r="F8724">
        <v>296</v>
      </c>
      <c r="G8724">
        <v>298</v>
      </c>
      <c r="H8724">
        <v>303</v>
      </c>
    </row>
    <row r="8725" spans="1:8">
      <c r="A8725" t="s">
        <v>1700</v>
      </c>
      <c r="B8725" t="s">
        <v>383</v>
      </c>
      <c r="C8725" t="s">
        <v>175</v>
      </c>
      <c r="D8725">
        <v>321</v>
      </c>
      <c r="E8725">
        <v>323</v>
      </c>
      <c r="F8725">
        <v>307</v>
      </c>
      <c r="G8725">
        <v>306</v>
      </c>
      <c r="H8725">
        <v>305</v>
      </c>
    </row>
    <row r="8726" spans="1:8">
      <c r="A8726" t="s">
        <v>1700</v>
      </c>
      <c r="B8726" t="s">
        <v>383</v>
      </c>
      <c r="C8726" t="s">
        <v>176</v>
      </c>
      <c r="D8726">
        <v>0</v>
      </c>
      <c r="E8726">
        <v>0</v>
      </c>
      <c r="F8726">
        <v>0</v>
      </c>
      <c r="G8726">
        <v>0</v>
      </c>
      <c r="H8726">
        <v>0</v>
      </c>
    </row>
    <row r="8727" spans="1:8">
      <c r="A8727" t="s">
        <v>1700</v>
      </c>
      <c r="B8727" t="s">
        <v>383</v>
      </c>
      <c r="C8727" t="s">
        <v>177</v>
      </c>
      <c r="D8727">
        <v>15255</v>
      </c>
      <c r="E8727">
        <v>15468</v>
      </c>
      <c r="F8727">
        <v>15462</v>
      </c>
      <c r="G8727">
        <v>14078</v>
      </c>
      <c r="H8727">
        <v>15152</v>
      </c>
    </row>
    <row r="8728" spans="1:8">
      <c r="A8728" t="s">
        <v>1700</v>
      </c>
      <c r="B8728" t="s">
        <v>383</v>
      </c>
      <c r="C8728" t="s">
        <v>178</v>
      </c>
      <c r="D8728">
        <v>0</v>
      </c>
      <c r="E8728">
        <v>0</v>
      </c>
      <c r="F8728">
        <v>0</v>
      </c>
      <c r="G8728">
        <v>0</v>
      </c>
      <c r="H8728">
        <v>0</v>
      </c>
    </row>
    <row r="8729" spans="1:8">
      <c r="A8729" t="s">
        <v>1700</v>
      </c>
      <c r="B8729" t="s">
        <v>383</v>
      </c>
      <c r="C8729" t="s">
        <v>179</v>
      </c>
      <c r="D8729">
        <v>0</v>
      </c>
      <c r="E8729">
        <v>0</v>
      </c>
      <c r="F8729">
        <v>0</v>
      </c>
      <c r="G8729">
        <v>0</v>
      </c>
      <c r="H8729">
        <v>0</v>
      </c>
    </row>
    <row r="8730" spans="1:8">
      <c r="A8730" t="s">
        <v>1700</v>
      </c>
      <c r="B8730" t="s">
        <v>383</v>
      </c>
      <c r="C8730" t="s">
        <v>180</v>
      </c>
      <c r="D8730">
        <v>0</v>
      </c>
      <c r="E8730">
        <v>0</v>
      </c>
      <c r="F8730">
        <v>0</v>
      </c>
      <c r="G8730">
        <v>0</v>
      </c>
      <c r="H8730">
        <v>0</v>
      </c>
    </row>
    <row r="8731" spans="1:8">
      <c r="A8731" t="s">
        <v>1700</v>
      </c>
      <c r="B8731" t="s">
        <v>383</v>
      </c>
      <c r="C8731" t="s">
        <v>181</v>
      </c>
      <c r="D8731">
        <v>69942</v>
      </c>
      <c r="E8731">
        <v>72434</v>
      </c>
      <c r="F8731">
        <v>68533</v>
      </c>
      <c r="G8731">
        <v>63801</v>
      </c>
      <c r="H8731">
        <v>68238</v>
      </c>
    </row>
    <row r="8732" spans="1:8">
      <c r="A8732" t="s">
        <v>1700</v>
      </c>
      <c r="B8732" t="s">
        <v>383</v>
      </c>
      <c r="C8732" t="s">
        <v>182</v>
      </c>
      <c r="D8732">
        <v>61947</v>
      </c>
      <c r="E8732">
        <v>65611</v>
      </c>
      <c r="F8732">
        <v>71324</v>
      </c>
      <c r="G8732">
        <v>69495</v>
      </c>
      <c r="H8732">
        <v>70901</v>
      </c>
    </row>
    <row r="8733" spans="1:8">
      <c r="A8733" t="s">
        <v>1700</v>
      </c>
      <c r="B8733" t="s">
        <v>383</v>
      </c>
      <c r="C8733" t="s">
        <v>183</v>
      </c>
      <c r="D8733">
        <v>74510</v>
      </c>
      <c r="E8733">
        <v>82287</v>
      </c>
      <c r="F8733">
        <v>81226</v>
      </c>
      <c r="G8733">
        <v>79269</v>
      </c>
      <c r="H8733">
        <v>81021</v>
      </c>
    </row>
    <row r="8734" spans="1:8">
      <c r="A8734" t="s">
        <v>1700</v>
      </c>
      <c r="B8734" t="s">
        <v>383</v>
      </c>
      <c r="C8734" t="s">
        <v>184</v>
      </c>
      <c r="D8734">
        <v>206399</v>
      </c>
      <c r="E8734">
        <v>220331</v>
      </c>
      <c r="F8734">
        <v>221084</v>
      </c>
      <c r="G8734">
        <v>212565</v>
      </c>
      <c r="H8734">
        <v>220160</v>
      </c>
    </row>
    <row r="8735" spans="1:8">
      <c r="A8735" t="s">
        <v>1700</v>
      </c>
      <c r="B8735" t="s">
        <v>383</v>
      </c>
      <c r="C8735" t="s">
        <v>185</v>
      </c>
      <c r="D8735">
        <v>206399</v>
      </c>
      <c r="E8735">
        <v>220331</v>
      </c>
      <c r="F8735">
        <v>221084</v>
      </c>
      <c r="G8735">
        <v>212565</v>
      </c>
      <c r="H8735">
        <v>220160</v>
      </c>
    </row>
    <row r="8736" spans="1:8">
      <c r="A8736" t="s">
        <v>1700</v>
      </c>
      <c r="B8736" t="s">
        <v>383</v>
      </c>
      <c r="C8736" t="s">
        <v>186</v>
      </c>
      <c r="D8736">
        <v>0</v>
      </c>
      <c r="E8736">
        <v>0</v>
      </c>
      <c r="F8736">
        <v>0</v>
      </c>
      <c r="G8736">
        <v>0</v>
      </c>
      <c r="H8736">
        <v>0</v>
      </c>
    </row>
    <row r="8737" spans="1:8">
      <c r="A8737" t="s">
        <v>1700</v>
      </c>
      <c r="B8737" t="s">
        <v>383</v>
      </c>
      <c r="C8737" t="s">
        <v>187</v>
      </c>
      <c r="D8737">
        <v>0</v>
      </c>
      <c r="E8737">
        <v>0</v>
      </c>
      <c r="F8737">
        <v>0</v>
      </c>
      <c r="G8737">
        <v>0</v>
      </c>
      <c r="H8737">
        <v>0</v>
      </c>
    </row>
    <row r="8738" spans="1:8">
      <c r="A8738" t="s">
        <v>1700</v>
      </c>
      <c r="B8738" t="s">
        <v>383</v>
      </c>
      <c r="C8738" t="s">
        <v>1706</v>
      </c>
      <c r="D8738">
        <v>18577</v>
      </c>
      <c r="E8738">
        <v>18102</v>
      </c>
      <c r="F8738">
        <v>17979</v>
      </c>
      <c r="G8738">
        <v>18102</v>
      </c>
      <c r="H8738">
        <v>18185</v>
      </c>
    </row>
    <row r="8739" spans="1:8">
      <c r="A8739" t="s">
        <v>1700</v>
      </c>
      <c r="B8739" t="s">
        <v>383</v>
      </c>
      <c r="C8739" t="s">
        <v>188</v>
      </c>
      <c r="D8739">
        <v>1434990</v>
      </c>
      <c r="E8739">
        <v>1554782</v>
      </c>
      <c r="F8739">
        <v>1491881</v>
      </c>
      <c r="G8739">
        <v>1392821</v>
      </c>
      <c r="H8739">
        <v>1395959</v>
      </c>
    </row>
    <row r="8740" spans="1:8">
      <c r="A8740" t="s">
        <v>1700</v>
      </c>
      <c r="B8740" t="s">
        <v>383</v>
      </c>
      <c r="C8740" t="s">
        <v>189</v>
      </c>
      <c r="D8740">
        <v>0</v>
      </c>
      <c r="E8740">
        <v>0</v>
      </c>
      <c r="F8740">
        <v>0</v>
      </c>
      <c r="G8740">
        <v>0</v>
      </c>
      <c r="H8740">
        <v>0</v>
      </c>
    </row>
    <row r="8741" spans="1:8">
      <c r="A8741" t="s">
        <v>1700</v>
      </c>
      <c r="B8741" t="s">
        <v>383</v>
      </c>
      <c r="C8741" t="s">
        <v>190</v>
      </c>
      <c r="D8741">
        <v>0</v>
      </c>
      <c r="E8741">
        <v>0</v>
      </c>
      <c r="F8741">
        <v>0</v>
      </c>
      <c r="G8741">
        <v>0</v>
      </c>
      <c r="H8741">
        <v>0</v>
      </c>
    </row>
    <row r="8742" spans="1:8">
      <c r="A8742" t="s">
        <v>1700</v>
      </c>
      <c r="B8742" t="s">
        <v>383</v>
      </c>
      <c r="C8742" t="s">
        <v>191</v>
      </c>
      <c r="D8742">
        <v>0</v>
      </c>
      <c r="E8742">
        <v>0</v>
      </c>
      <c r="F8742">
        <v>0</v>
      </c>
      <c r="G8742">
        <v>0</v>
      </c>
      <c r="H8742">
        <v>0</v>
      </c>
    </row>
    <row r="8743" spans="1:8">
      <c r="A8743" t="s">
        <v>1700</v>
      </c>
      <c r="B8743" t="s">
        <v>383</v>
      </c>
      <c r="C8743" t="s">
        <v>192</v>
      </c>
      <c r="D8743">
        <v>190553</v>
      </c>
      <c r="E8743">
        <v>202712.5</v>
      </c>
      <c r="F8743">
        <v>204192.5</v>
      </c>
      <c r="G8743">
        <v>190063.6</v>
      </c>
      <c r="H8743">
        <v>215336.3</v>
      </c>
    </row>
    <row r="8744" spans="1:8">
      <c r="A8744" t="s">
        <v>1700</v>
      </c>
      <c r="B8744" t="s">
        <v>383</v>
      </c>
      <c r="C8744" t="s">
        <v>193</v>
      </c>
      <c r="D8744">
        <v>194017</v>
      </c>
      <c r="E8744">
        <v>197453</v>
      </c>
      <c r="F8744">
        <v>201162</v>
      </c>
      <c r="G8744">
        <v>192486</v>
      </c>
      <c r="H8744">
        <v>193230</v>
      </c>
    </row>
    <row r="8745" spans="1:8">
      <c r="A8745" t="s">
        <v>1700</v>
      </c>
      <c r="B8745" t="s">
        <v>383</v>
      </c>
      <c r="C8745" t="s">
        <v>194</v>
      </c>
      <c r="D8745">
        <v>0</v>
      </c>
      <c r="E8745">
        <v>0</v>
      </c>
      <c r="F8745">
        <v>0</v>
      </c>
      <c r="G8745">
        <v>0</v>
      </c>
      <c r="H8745">
        <v>0</v>
      </c>
    </row>
    <row r="8746" spans="1:8">
      <c r="A8746" t="s">
        <v>1700</v>
      </c>
      <c r="B8746" t="s">
        <v>383</v>
      </c>
      <c r="C8746" t="s">
        <v>195</v>
      </c>
      <c r="D8746">
        <v>0</v>
      </c>
      <c r="E8746">
        <v>0</v>
      </c>
      <c r="F8746">
        <v>0</v>
      </c>
      <c r="G8746">
        <v>0</v>
      </c>
      <c r="H8746">
        <v>0</v>
      </c>
    </row>
    <row r="8747" spans="1:8">
      <c r="A8747" t="s">
        <v>1700</v>
      </c>
      <c r="B8747" t="s">
        <v>383</v>
      </c>
      <c r="C8747" t="s">
        <v>1707</v>
      </c>
      <c r="D8747">
        <v>0</v>
      </c>
      <c r="E8747">
        <v>0</v>
      </c>
      <c r="F8747">
        <v>0</v>
      </c>
      <c r="G8747">
        <v>0</v>
      </c>
      <c r="H8747">
        <v>0</v>
      </c>
    </row>
    <row r="8748" spans="1:8">
      <c r="A8748" t="s">
        <v>1700</v>
      </c>
      <c r="B8748" t="s">
        <v>383</v>
      </c>
      <c r="C8748" t="s">
        <v>196</v>
      </c>
      <c r="D8748">
        <v>0</v>
      </c>
      <c r="E8748">
        <v>0</v>
      </c>
      <c r="F8748">
        <v>0</v>
      </c>
      <c r="G8748">
        <v>0</v>
      </c>
      <c r="H8748">
        <v>0</v>
      </c>
    </row>
    <row r="8749" spans="1:8">
      <c r="A8749" t="s">
        <v>1700</v>
      </c>
      <c r="B8749" t="s">
        <v>383</v>
      </c>
      <c r="C8749" t="s">
        <v>197</v>
      </c>
      <c r="D8749">
        <v>24</v>
      </c>
      <c r="E8749">
        <v>24</v>
      </c>
      <c r="F8749">
        <v>24</v>
      </c>
      <c r="G8749">
        <v>24</v>
      </c>
      <c r="H8749">
        <v>24</v>
      </c>
    </row>
    <row r="8750" spans="1:8">
      <c r="A8750" t="s">
        <v>1700</v>
      </c>
      <c r="B8750" t="s">
        <v>383</v>
      </c>
      <c r="C8750" t="s">
        <v>198</v>
      </c>
      <c r="D8750">
        <v>24</v>
      </c>
      <c r="E8750">
        <v>24</v>
      </c>
      <c r="F8750">
        <v>24</v>
      </c>
      <c r="G8750">
        <v>24</v>
      </c>
      <c r="H8750">
        <v>24</v>
      </c>
    </row>
    <row r="8751" spans="1:8">
      <c r="A8751" t="s">
        <v>1700</v>
      </c>
      <c r="B8751" t="s">
        <v>383</v>
      </c>
      <c r="C8751" t="s">
        <v>199</v>
      </c>
      <c r="D8751">
        <v>24</v>
      </c>
      <c r="E8751">
        <v>24</v>
      </c>
      <c r="F8751">
        <v>24</v>
      </c>
      <c r="G8751">
        <v>24</v>
      </c>
      <c r="H8751">
        <v>24</v>
      </c>
    </row>
    <row r="8752" spans="1:8">
      <c r="A8752" t="s">
        <v>1700</v>
      </c>
      <c r="B8752" t="s">
        <v>383</v>
      </c>
      <c r="C8752" t="s">
        <v>200</v>
      </c>
      <c r="D8752">
        <v>1008</v>
      </c>
      <c r="E8752">
        <v>635</v>
      </c>
      <c r="F8752">
        <v>441</v>
      </c>
      <c r="G8752">
        <v>479</v>
      </c>
      <c r="H8752">
        <v>310</v>
      </c>
    </row>
    <row r="8753" spans="1:8">
      <c r="A8753" t="s">
        <v>1700</v>
      </c>
      <c r="B8753" t="s">
        <v>383</v>
      </c>
      <c r="C8753" t="s">
        <v>201</v>
      </c>
      <c r="D8753">
        <v>1728</v>
      </c>
      <c r="E8753">
        <v>2277</v>
      </c>
      <c r="F8753">
        <v>2371</v>
      </c>
      <c r="G8753">
        <v>2579</v>
      </c>
      <c r="H8753">
        <v>2643</v>
      </c>
    </row>
    <row r="8754" spans="1:8">
      <c r="A8754" t="s">
        <v>1700</v>
      </c>
      <c r="B8754" t="s">
        <v>383</v>
      </c>
      <c r="C8754" t="s">
        <v>202</v>
      </c>
      <c r="D8754">
        <v>1269</v>
      </c>
      <c r="E8754">
        <v>1803</v>
      </c>
      <c r="F8754">
        <v>2340</v>
      </c>
      <c r="G8754">
        <v>1836</v>
      </c>
      <c r="H8754">
        <v>1884</v>
      </c>
    </row>
    <row r="8755" spans="1:8">
      <c r="A8755" t="s">
        <v>1700</v>
      </c>
      <c r="B8755" t="s">
        <v>383</v>
      </c>
      <c r="C8755" t="s">
        <v>203</v>
      </c>
      <c r="D8755">
        <v>6989</v>
      </c>
      <c r="E8755">
        <v>7907</v>
      </c>
      <c r="F8755">
        <v>8375</v>
      </c>
      <c r="G8755">
        <v>7974</v>
      </c>
      <c r="H8755">
        <v>8048</v>
      </c>
    </row>
    <row r="8756" spans="1:8">
      <c r="A8756" t="s">
        <v>1700</v>
      </c>
      <c r="B8756" t="s">
        <v>383</v>
      </c>
      <c r="C8756" t="s">
        <v>204</v>
      </c>
      <c r="D8756">
        <v>10994</v>
      </c>
      <c r="E8756">
        <v>12622</v>
      </c>
      <c r="F8756">
        <v>13526</v>
      </c>
      <c r="G8756">
        <v>12869</v>
      </c>
      <c r="H8756">
        <v>12884</v>
      </c>
    </row>
    <row r="8757" spans="1:8">
      <c r="A8757" t="s">
        <v>1700</v>
      </c>
      <c r="B8757" t="s">
        <v>383</v>
      </c>
      <c r="C8757" t="s">
        <v>205</v>
      </c>
      <c r="D8757">
        <v>10994</v>
      </c>
      <c r="E8757">
        <v>12622</v>
      </c>
      <c r="F8757">
        <v>13526</v>
      </c>
      <c r="G8757">
        <v>12869</v>
      </c>
      <c r="H8757">
        <v>12884</v>
      </c>
    </row>
    <row r="8758" spans="1:8">
      <c r="A8758" t="s">
        <v>1700</v>
      </c>
      <c r="B8758" t="s">
        <v>383</v>
      </c>
      <c r="C8758" t="s">
        <v>1708</v>
      </c>
      <c r="D8758">
        <v>258</v>
      </c>
      <c r="E8758">
        <v>258</v>
      </c>
      <c r="F8758">
        <v>258</v>
      </c>
      <c r="G8758">
        <v>258</v>
      </c>
      <c r="H8758">
        <v>258</v>
      </c>
    </row>
    <row r="8759" spans="1:8">
      <c r="A8759" t="s">
        <v>1700</v>
      </c>
      <c r="B8759" t="s">
        <v>383</v>
      </c>
      <c r="C8759" t="s">
        <v>1709</v>
      </c>
      <c r="D8759">
        <v>862</v>
      </c>
      <c r="E8759">
        <v>864</v>
      </c>
      <c r="F8759">
        <v>864</v>
      </c>
      <c r="G8759">
        <v>850</v>
      </c>
      <c r="H8759">
        <v>841</v>
      </c>
    </row>
    <row r="8760" spans="1:8">
      <c r="A8760" t="s">
        <v>1700</v>
      </c>
      <c r="B8760" t="s">
        <v>383</v>
      </c>
      <c r="C8760" t="s">
        <v>206</v>
      </c>
      <c r="D8760">
        <v>0</v>
      </c>
      <c r="E8760">
        <v>0</v>
      </c>
      <c r="F8760">
        <v>0</v>
      </c>
      <c r="G8760">
        <v>0</v>
      </c>
      <c r="H8760">
        <v>0</v>
      </c>
    </row>
    <row r="8761" spans="1:8">
      <c r="A8761" t="s">
        <v>1700</v>
      </c>
      <c r="B8761" t="s">
        <v>383</v>
      </c>
      <c r="C8761" t="s">
        <v>207</v>
      </c>
      <c r="D8761">
        <v>18749</v>
      </c>
      <c r="E8761">
        <v>18513</v>
      </c>
      <c r="F8761">
        <v>34735</v>
      </c>
      <c r="G8761">
        <v>25025</v>
      </c>
      <c r="H8761">
        <v>24464</v>
      </c>
    </row>
    <row r="8762" spans="1:8">
      <c r="A8762" t="s">
        <v>1700</v>
      </c>
      <c r="B8762" t="s">
        <v>383</v>
      </c>
      <c r="C8762" t="s">
        <v>208</v>
      </c>
      <c r="D8762">
        <v>0</v>
      </c>
      <c r="E8762">
        <v>0</v>
      </c>
      <c r="F8762">
        <v>0</v>
      </c>
      <c r="G8762">
        <v>0</v>
      </c>
      <c r="H8762">
        <v>0</v>
      </c>
    </row>
    <row r="8763" spans="1:8">
      <c r="A8763" t="s">
        <v>1700</v>
      </c>
      <c r="B8763" t="s">
        <v>383</v>
      </c>
      <c r="C8763" t="s">
        <v>209</v>
      </c>
      <c r="D8763">
        <v>18749</v>
      </c>
      <c r="E8763">
        <v>18513</v>
      </c>
      <c r="F8763">
        <v>34735</v>
      </c>
      <c r="G8763">
        <v>25025</v>
      </c>
      <c r="H8763">
        <v>24464</v>
      </c>
    </row>
    <row r="8764" spans="1:8">
      <c r="A8764" t="s">
        <v>1700</v>
      </c>
      <c r="B8764" t="s">
        <v>383</v>
      </c>
      <c r="C8764" t="s">
        <v>210</v>
      </c>
      <c r="D8764">
        <v>0</v>
      </c>
      <c r="E8764">
        <v>0</v>
      </c>
      <c r="F8764">
        <v>0</v>
      </c>
      <c r="G8764">
        <v>0</v>
      </c>
      <c r="H8764">
        <v>0</v>
      </c>
    </row>
    <row r="8765" spans="1:8">
      <c r="A8765" t="s">
        <v>1700</v>
      </c>
      <c r="B8765" t="s">
        <v>383</v>
      </c>
      <c r="C8765" t="s">
        <v>211</v>
      </c>
      <c r="D8765">
        <v>0</v>
      </c>
      <c r="E8765">
        <v>0</v>
      </c>
      <c r="F8765">
        <v>0</v>
      </c>
      <c r="G8765">
        <v>0</v>
      </c>
      <c r="H8765">
        <v>0</v>
      </c>
    </row>
    <row r="8766" spans="1:8">
      <c r="A8766" t="s">
        <v>1700</v>
      </c>
      <c r="B8766" t="s">
        <v>383</v>
      </c>
      <c r="C8766" t="s">
        <v>212</v>
      </c>
      <c r="D8766">
        <v>0</v>
      </c>
      <c r="E8766">
        <v>0</v>
      </c>
      <c r="F8766">
        <v>0</v>
      </c>
      <c r="G8766">
        <v>0</v>
      </c>
      <c r="H8766">
        <v>0</v>
      </c>
    </row>
    <row r="8767" spans="1:8">
      <c r="A8767" t="s">
        <v>1700</v>
      </c>
      <c r="B8767" t="s">
        <v>383</v>
      </c>
      <c r="C8767" t="s">
        <v>213</v>
      </c>
      <c r="D8767">
        <v>0</v>
      </c>
      <c r="E8767">
        <v>0</v>
      </c>
      <c r="F8767">
        <v>0</v>
      </c>
      <c r="G8767">
        <v>0</v>
      </c>
      <c r="H8767">
        <v>0</v>
      </c>
    </row>
    <row r="8768" spans="1:8">
      <c r="A8768" t="s">
        <v>1700</v>
      </c>
      <c r="B8768" t="s">
        <v>383</v>
      </c>
      <c r="C8768" t="s">
        <v>214</v>
      </c>
      <c r="D8768">
        <v>0</v>
      </c>
      <c r="E8768">
        <v>0</v>
      </c>
      <c r="F8768">
        <v>0</v>
      </c>
      <c r="G8768">
        <v>0</v>
      </c>
      <c r="H8768">
        <v>0</v>
      </c>
    </row>
    <row r="8769" spans="1:8">
      <c r="A8769" t="s">
        <v>1700</v>
      </c>
      <c r="B8769" t="s">
        <v>383</v>
      </c>
      <c r="C8769" t="s">
        <v>215</v>
      </c>
      <c r="D8769">
        <v>43374</v>
      </c>
      <c r="E8769">
        <v>44318</v>
      </c>
      <c r="F8769">
        <v>40261</v>
      </c>
      <c r="G8769">
        <v>34279</v>
      </c>
      <c r="H8769">
        <v>44480</v>
      </c>
    </row>
    <row r="8770" spans="1:8">
      <c r="A8770" t="s">
        <v>1700</v>
      </c>
      <c r="B8770" t="s">
        <v>383</v>
      </c>
      <c r="C8770" t="s">
        <v>216</v>
      </c>
      <c r="D8770">
        <v>43374</v>
      </c>
      <c r="E8770">
        <v>44318</v>
      </c>
      <c r="F8770">
        <v>40261</v>
      </c>
      <c r="G8770">
        <v>34279</v>
      </c>
      <c r="H8770">
        <v>44480</v>
      </c>
    </row>
    <row r="8771" spans="1:8">
      <c r="A8771" t="s">
        <v>1700</v>
      </c>
      <c r="B8771" t="s">
        <v>383</v>
      </c>
      <c r="C8771" t="s">
        <v>217</v>
      </c>
      <c r="D8771">
        <v>43374</v>
      </c>
      <c r="E8771">
        <v>44318</v>
      </c>
      <c r="F8771">
        <v>40261</v>
      </c>
      <c r="G8771">
        <v>34279</v>
      </c>
      <c r="H8771">
        <v>44480</v>
      </c>
    </row>
    <row r="8772" spans="1:8">
      <c r="A8772" t="s">
        <v>1700</v>
      </c>
      <c r="B8772" t="s">
        <v>383</v>
      </c>
      <c r="C8772" t="s">
        <v>218</v>
      </c>
      <c r="D8772">
        <v>2</v>
      </c>
      <c r="E8772">
        <v>2</v>
      </c>
      <c r="F8772">
        <v>1</v>
      </c>
      <c r="G8772">
        <v>1</v>
      </c>
      <c r="H8772">
        <v>2</v>
      </c>
    </row>
    <row r="8773" spans="1:8">
      <c r="A8773" t="s">
        <v>1700</v>
      </c>
      <c r="B8773" t="s">
        <v>383</v>
      </c>
      <c r="C8773" t="s">
        <v>219</v>
      </c>
      <c r="D8773">
        <v>6</v>
      </c>
      <c r="E8773">
        <v>1</v>
      </c>
      <c r="F8773">
        <v>2</v>
      </c>
      <c r="G8773">
        <v>3</v>
      </c>
      <c r="H8773">
        <v>6</v>
      </c>
    </row>
    <row r="8774" spans="1:8">
      <c r="A8774" t="s">
        <v>1700</v>
      </c>
      <c r="B8774" t="s">
        <v>383</v>
      </c>
      <c r="C8774" t="s">
        <v>220</v>
      </c>
      <c r="D8774">
        <v>8</v>
      </c>
      <c r="E8774">
        <v>2</v>
      </c>
      <c r="F8774">
        <v>2</v>
      </c>
      <c r="G8774">
        <v>4</v>
      </c>
      <c r="H8774">
        <v>3</v>
      </c>
    </row>
    <row r="8775" spans="1:8">
      <c r="A8775" t="s">
        <v>1700</v>
      </c>
      <c r="B8775" t="s">
        <v>383</v>
      </c>
      <c r="C8775" t="s">
        <v>221</v>
      </c>
      <c r="D8775">
        <v>15</v>
      </c>
      <c r="E8775">
        <v>5</v>
      </c>
      <c r="F8775">
        <v>6</v>
      </c>
      <c r="G8775">
        <v>7</v>
      </c>
      <c r="H8775">
        <v>11</v>
      </c>
    </row>
    <row r="8776" spans="1:8">
      <c r="A8776" t="s">
        <v>1700</v>
      </c>
      <c r="B8776" t="s">
        <v>383</v>
      </c>
      <c r="C8776" t="s">
        <v>222</v>
      </c>
      <c r="D8776">
        <v>15</v>
      </c>
      <c r="E8776">
        <v>5</v>
      </c>
      <c r="F8776">
        <v>6</v>
      </c>
      <c r="G8776">
        <v>7</v>
      </c>
      <c r="H8776">
        <v>11</v>
      </c>
    </row>
    <row r="8777" spans="1:8">
      <c r="A8777" t="s">
        <v>1700</v>
      </c>
      <c r="B8777" t="s">
        <v>383</v>
      </c>
      <c r="C8777" t="s">
        <v>223</v>
      </c>
      <c r="D8777">
        <v>0</v>
      </c>
      <c r="E8777">
        <v>0</v>
      </c>
      <c r="F8777">
        <v>0</v>
      </c>
      <c r="G8777">
        <v>0</v>
      </c>
      <c r="H8777">
        <v>0</v>
      </c>
    </row>
    <row r="8778" spans="1:8">
      <c r="A8778" t="s">
        <v>1700</v>
      </c>
      <c r="B8778" t="s">
        <v>383</v>
      </c>
      <c r="C8778" t="s">
        <v>224</v>
      </c>
      <c r="D8778">
        <v>128018</v>
      </c>
      <c r="E8778">
        <v>126193</v>
      </c>
      <c r="F8778">
        <v>114019</v>
      </c>
      <c r="G8778">
        <v>103511</v>
      </c>
      <c r="H8778">
        <v>118695</v>
      </c>
    </row>
    <row r="8779" spans="1:8">
      <c r="A8779" t="s">
        <v>1700</v>
      </c>
      <c r="B8779" t="s">
        <v>383</v>
      </c>
      <c r="C8779" t="s">
        <v>225</v>
      </c>
      <c r="D8779">
        <v>113385</v>
      </c>
      <c r="E8779">
        <v>114305</v>
      </c>
      <c r="F8779">
        <v>118663</v>
      </c>
      <c r="G8779">
        <v>112749</v>
      </c>
      <c r="H8779">
        <v>123328</v>
      </c>
    </row>
    <row r="8780" spans="1:8">
      <c r="A8780" t="s">
        <v>1700</v>
      </c>
      <c r="B8780" t="s">
        <v>383</v>
      </c>
      <c r="C8780" t="s">
        <v>226</v>
      </c>
      <c r="D8780">
        <v>136379</v>
      </c>
      <c r="E8780">
        <v>143358</v>
      </c>
      <c r="F8780">
        <v>135136</v>
      </c>
      <c r="G8780">
        <v>128607</v>
      </c>
      <c r="H8780">
        <v>140930</v>
      </c>
    </row>
    <row r="8781" spans="1:8">
      <c r="A8781" t="s">
        <v>1700</v>
      </c>
      <c r="B8781" t="s">
        <v>383</v>
      </c>
      <c r="C8781" t="s">
        <v>227</v>
      </c>
      <c r="D8781">
        <v>377782</v>
      </c>
      <c r="E8781">
        <v>383855</v>
      </c>
      <c r="F8781">
        <v>367818</v>
      </c>
      <c r="G8781">
        <v>344867</v>
      </c>
      <c r="H8781">
        <v>382952</v>
      </c>
    </row>
    <row r="8782" spans="1:8">
      <c r="A8782" t="s">
        <v>1700</v>
      </c>
      <c r="B8782" t="s">
        <v>383</v>
      </c>
      <c r="C8782" t="s">
        <v>228</v>
      </c>
      <c r="D8782">
        <v>377782</v>
      </c>
      <c r="E8782">
        <v>383855</v>
      </c>
      <c r="F8782">
        <v>367818</v>
      </c>
      <c r="G8782">
        <v>344867</v>
      </c>
      <c r="H8782">
        <v>382952</v>
      </c>
    </row>
    <row r="8783" spans="1:8">
      <c r="A8783" t="s">
        <v>1700</v>
      </c>
      <c r="B8783" t="s">
        <v>383</v>
      </c>
      <c r="C8783" t="s">
        <v>229</v>
      </c>
      <c r="D8783">
        <v>2531</v>
      </c>
      <c r="E8783">
        <v>2379</v>
      </c>
      <c r="F8783">
        <v>2227</v>
      </c>
      <c r="G8783">
        <v>2016</v>
      </c>
      <c r="H8783">
        <v>2080</v>
      </c>
    </row>
    <row r="8784" spans="1:8">
      <c r="A8784" t="s">
        <v>1700</v>
      </c>
      <c r="B8784" t="s">
        <v>383</v>
      </c>
      <c r="C8784" t="s">
        <v>230</v>
      </c>
      <c r="D8784">
        <v>4463</v>
      </c>
      <c r="E8784">
        <v>4291</v>
      </c>
      <c r="F8784">
        <v>4245</v>
      </c>
      <c r="G8784">
        <v>3554</v>
      </c>
      <c r="H8784">
        <v>2971</v>
      </c>
    </row>
    <row r="8785" spans="1:8">
      <c r="A8785" t="s">
        <v>1700</v>
      </c>
      <c r="B8785" t="s">
        <v>383</v>
      </c>
      <c r="C8785" t="s">
        <v>231</v>
      </c>
      <c r="D8785">
        <v>6995</v>
      </c>
      <c r="E8785">
        <v>6670</v>
      </c>
      <c r="F8785">
        <v>6471</v>
      </c>
      <c r="G8785">
        <v>5570</v>
      </c>
      <c r="H8785">
        <v>5052</v>
      </c>
    </row>
    <row r="8786" spans="1:8">
      <c r="A8786" t="s">
        <v>1700</v>
      </c>
      <c r="B8786" t="s">
        <v>383</v>
      </c>
      <c r="C8786" t="s">
        <v>232</v>
      </c>
      <c r="D8786">
        <v>6995</v>
      </c>
      <c r="E8786">
        <v>6670</v>
      </c>
      <c r="F8786">
        <v>6471</v>
      </c>
      <c r="G8786">
        <v>5570</v>
      </c>
      <c r="H8786">
        <v>5052</v>
      </c>
    </row>
    <row r="8787" spans="1:8">
      <c r="A8787" t="s">
        <v>1700</v>
      </c>
      <c r="B8787" t="s">
        <v>383</v>
      </c>
      <c r="C8787" t="s">
        <v>233</v>
      </c>
      <c r="D8787">
        <v>0</v>
      </c>
      <c r="E8787">
        <v>0</v>
      </c>
      <c r="F8787">
        <v>0</v>
      </c>
      <c r="G8787">
        <v>0</v>
      </c>
      <c r="H8787">
        <v>0</v>
      </c>
    </row>
    <row r="8788" spans="1:8">
      <c r="A8788" t="s">
        <v>1700</v>
      </c>
      <c r="B8788" t="s">
        <v>383</v>
      </c>
      <c r="C8788" t="s">
        <v>234</v>
      </c>
      <c r="D8788">
        <v>222180</v>
      </c>
      <c r="E8788">
        <v>227241</v>
      </c>
      <c r="F8788">
        <v>223960</v>
      </c>
      <c r="G8788">
        <v>203672</v>
      </c>
      <c r="H8788">
        <v>218379</v>
      </c>
    </row>
    <row r="8789" spans="1:8">
      <c r="A8789" t="s">
        <v>1700</v>
      </c>
      <c r="B8789" t="s">
        <v>383</v>
      </c>
      <c r="C8789" t="s">
        <v>235</v>
      </c>
      <c r="D8789">
        <v>4364</v>
      </c>
      <c r="E8789">
        <v>4442</v>
      </c>
      <c r="F8789">
        <v>4462</v>
      </c>
      <c r="G8789">
        <v>4498</v>
      </c>
      <c r="H8789">
        <v>4545</v>
      </c>
    </row>
    <row r="8790" spans="1:8">
      <c r="A8790" t="s">
        <v>1700</v>
      </c>
      <c r="B8790" t="s">
        <v>383</v>
      </c>
      <c r="C8790" t="s">
        <v>236</v>
      </c>
      <c r="D8790">
        <v>4868</v>
      </c>
      <c r="E8790">
        <v>4943</v>
      </c>
      <c r="F8790">
        <v>4631</v>
      </c>
      <c r="G8790">
        <v>4623</v>
      </c>
      <c r="H8790">
        <v>4578</v>
      </c>
    </row>
    <row r="8791" spans="1:8">
      <c r="A8791" t="s">
        <v>1700</v>
      </c>
      <c r="B8791" t="s">
        <v>383</v>
      </c>
      <c r="C8791" t="s">
        <v>237</v>
      </c>
      <c r="D8791">
        <v>231412</v>
      </c>
      <c r="E8791">
        <v>236626</v>
      </c>
      <c r="F8791">
        <v>233052</v>
      </c>
      <c r="G8791">
        <v>212793</v>
      </c>
      <c r="H8791">
        <v>227502</v>
      </c>
    </row>
    <row r="8792" spans="1:8">
      <c r="A8792" t="s">
        <v>1700</v>
      </c>
      <c r="B8792" t="s">
        <v>383</v>
      </c>
      <c r="C8792" t="s">
        <v>238</v>
      </c>
      <c r="D8792">
        <v>231412</v>
      </c>
      <c r="E8792">
        <v>236626</v>
      </c>
      <c r="F8792">
        <v>233052</v>
      </c>
      <c r="G8792">
        <v>212793</v>
      </c>
      <c r="H8792">
        <v>227502</v>
      </c>
    </row>
    <row r="8793" spans="1:8">
      <c r="A8793" t="s">
        <v>1700</v>
      </c>
      <c r="B8793" t="s">
        <v>383</v>
      </c>
      <c r="C8793" t="s">
        <v>239</v>
      </c>
      <c r="D8793">
        <v>216158</v>
      </c>
      <c r="E8793">
        <v>221159</v>
      </c>
      <c r="F8793">
        <v>217590</v>
      </c>
      <c r="G8793">
        <v>198715</v>
      </c>
      <c r="H8793">
        <v>212350</v>
      </c>
    </row>
    <row r="8794" spans="1:8">
      <c r="A8794" t="s">
        <v>1700</v>
      </c>
      <c r="B8794" t="s">
        <v>383</v>
      </c>
      <c r="C8794" t="s">
        <v>240</v>
      </c>
      <c r="D8794">
        <v>698</v>
      </c>
      <c r="E8794">
        <v>695</v>
      </c>
      <c r="F8794">
        <v>632</v>
      </c>
      <c r="G8794">
        <v>599</v>
      </c>
      <c r="H8794">
        <v>599</v>
      </c>
    </row>
    <row r="8795" spans="1:8">
      <c r="A8795" t="s">
        <v>1700</v>
      </c>
      <c r="B8795" t="s">
        <v>383</v>
      </c>
      <c r="C8795" t="s">
        <v>241</v>
      </c>
      <c r="D8795">
        <v>0</v>
      </c>
      <c r="E8795">
        <v>0</v>
      </c>
      <c r="F8795">
        <v>0</v>
      </c>
      <c r="G8795">
        <v>0</v>
      </c>
      <c r="H8795">
        <v>0</v>
      </c>
    </row>
    <row r="8796" spans="1:8">
      <c r="A8796" t="s">
        <v>1700</v>
      </c>
      <c r="B8796" t="s">
        <v>383</v>
      </c>
      <c r="C8796" t="s">
        <v>242</v>
      </c>
      <c r="D8796">
        <v>53488</v>
      </c>
      <c r="E8796">
        <v>59982</v>
      </c>
      <c r="F8796">
        <v>60709</v>
      </c>
      <c r="G8796">
        <v>47017</v>
      </c>
      <c r="H8796">
        <v>45120</v>
      </c>
    </row>
    <row r="8797" spans="1:8">
      <c r="A8797" t="s">
        <v>1700</v>
      </c>
      <c r="B8797" t="s">
        <v>383</v>
      </c>
      <c r="C8797" t="s">
        <v>243</v>
      </c>
      <c r="D8797">
        <v>39447</v>
      </c>
      <c r="E8797">
        <v>48508</v>
      </c>
      <c r="F8797">
        <v>50351</v>
      </c>
      <c r="G8797">
        <v>43710</v>
      </c>
      <c r="H8797">
        <v>44983</v>
      </c>
    </row>
    <row r="8798" spans="1:8">
      <c r="A8798" t="s">
        <v>1700</v>
      </c>
      <c r="B8798" t="s">
        <v>383</v>
      </c>
      <c r="C8798" t="s">
        <v>244</v>
      </c>
      <c r="D8798">
        <v>237898</v>
      </c>
      <c r="E8798">
        <v>336184</v>
      </c>
      <c r="F8798">
        <v>360766</v>
      </c>
      <c r="G8798">
        <v>356478</v>
      </c>
      <c r="H8798">
        <v>272821</v>
      </c>
    </row>
    <row r="8799" spans="1:8">
      <c r="A8799" t="s">
        <v>1700</v>
      </c>
      <c r="B8799" t="s">
        <v>383</v>
      </c>
      <c r="C8799" t="s">
        <v>1710</v>
      </c>
      <c r="D8799">
        <v>14168</v>
      </c>
      <c r="E8799">
        <v>13724</v>
      </c>
      <c r="F8799">
        <v>14658</v>
      </c>
      <c r="G8799">
        <v>14767</v>
      </c>
      <c r="H8799">
        <v>14863</v>
      </c>
    </row>
    <row r="8800" spans="1:8">
      <c r="A8800" t="s">
        <v>1700</v>
      </c>
      <c r="B8800" t="s">
        <v>383</v>
      </c>
      <c r="C8800" t="s">
        <v>245</v>
      </c>
      <c r="D8800">
        <v>308062</v>
      </c>
      <c r="E8800">
        <v>327993</v>
      </c>
      <c r="F8800">
        <v>331803</v>
      </c>
      <c r="G8800">
        <v>337752</v>
      </c>
      <c r="H8800">
        <v>316608</v>
      </c>
    </row>
    <row r="8801" spans="1:8">
      <c r="A8801" t="s">
        <v>1700</v>
      </c>
      <c r="B8801" t="s">
        <v>383</v>
      </c>
      <c r="C8801" t="s">
        <v>246</v>
      </c>
      <c r="D8801">
        <v>53248</v>
      </c>
      <c r="E8801">
        <v>69560</v>
      </c>
      <c r="F8801">
        <v>70060</v>
      </c>
      <c r="G8801">
        <v>62595</v>
      </c>
      <c r="H8801">
        <v>65504</v>
      </c>
    </row>
    <row r="8802" spans="1:8">
      <c r="A8802" t="s">
        <v>1700</v>
      </c>
      <c r="B8802" t="s">
        <v>383</v>
      </c>
      <c r="C8802" t="s">
        <v>247</v>
      </c>
      <c r="D8802">
        <v>692145</v>
      </c>
      <c r="E8802">
        <v>842224</v>
      </c>
      <c r="F8802">
        <v>873688</v>
      </c>
      <c r="G8802">
        <v>847555</v>
      </c>
      <c r="H8802">
        <v>745038</v>
      </c>
    </row>
    <row r="8803" spans="1:8">
      <c r="A8803" t="s">
        <v>1700</v>
      </c>
      <c r="B8803" t="s">
        <v>383</v>
      </c>
      <c r="C8803" t="s">
        <v>248</v>
      </c>
      <c r="D8803">
        <v>176</v>
      </c>
      <c r="E8803">
        <v>213.6</v>
      </c>
      <c r="F8803">
        <v>220.6</v>
      </c>
      <c r="G8803">
        <v>213.8</v>
      </c>
      <c r="H8803">
        <v>186.7</v>
      </c>
    </row>
    <row r="8804" spans="1:8">
      <c r="A8804" t="s">
        <v>1700</v>
      </c>
      <c r="B8804" t="s">
        <v>383</v>
      </c>
      <c r="C8804" t="s">
        <v>249</v>
      </c>
      <c r="D8804">
        <v>454245</v>
      </c>
      <c r="E8804">
        <v>506042</v>
      </c>
      <c r="F8804">
        <v>512923</v>
      </c>
      <c r="G8804">
        <v>491074</v>
      </c>
      <c r="H8804">
        <v>472215</v>
      </c>
    </row>
    <row r="8805" spans="1:8">
      <c r="A8805" t="s">
        <v>1700</v>
      </c>
      <c r="B8805" t="s">
        <v>383</v>
      </c>
      <c r="C8805" t="s">
        <v>250</v>
      </c>
      <c r="D8805">
        <v>692145</v>
      </c>
      <c r="E8805">
        <v>842224</v>
      </c>
      <c r="F8805">
        <v>873688</v>
      </c>
      <c r="G8805">
        <v>847555</v>
      </c>
      <c r="H8805">
        <v>745038</v>
      </c>
    </row>
    <row r="8806" spans="1:8">
      <c r="A8806" t="s">
        <v>1700</v>
      </c>
      <c r="B8806" t="s">
        <v>383</v>
      </c>
      <c r="C8806" t="s">
        <v>251</v>
      </c>
      <c r="D8806">
        <v>0</v>
      </c>
      <c r="E8806">
        <v>0</v>
      </c>
      <c r="F8806">
        <v>0</v>
      </c>
      <c r="G8806">
        <v>0</v>
      </c>
      <c r="H8806">
        <v>0</v>
      </c>
    </row>
    <row r="8807" spans="1:8">
      <c r="A8807" t="s">
        <v>1700</v>
      </c>
      <c r="B8807" t="s">
        <v>383</v>
      </c>
      <c r="C8807" t="s">
        <v>252</v>
      </c>
      <c r="D8807">
        <v>0</v>
      </c>
      <c r="E8807">
        <v>0</v>
      </c>
      <c r="F8807">
        <v>0</v>
      </c>
      <c r="G8807">
        <v>0</v>
      </c>
      <c r="H8807">
        <v>0</v>
      </c>
    </row>
    <row r="8808" spans="1:8">
      <c r="A8808" t="s">
        <v>1700</v>
      </c>
      <c r="B8808" t="s">
        <v>383</v>
      </c>
      <c r="C8808" t="s">
        <v>1711</v>
      </c>
      <c r="D8808">
        <v>0</v>
      </c>
      <c r="E8808">
        <v>0</v>
      </c>
      <c r="F8808">
        <v>0</v>
      </c>
      <c r="G8808">
        <v>0</v>
      </c>
      <c r="H8808">
        <v>0</v>
      </c>
    </row>
    <row r="8809" spans="1:8">
      <c r="A8809" t="s">
        <v>1700</v>
      </c>
      <c r="B8809" t="s">
        <v>383</v>
      </c>
      <c r="C8809" t="s">
        <v>253</v>
      </c>
      <c r="D8809">
        <v>0</v>
      </c>
      <c r="E8809">
        <v>0</v>
      </c>
      <c r="F8809">
        <v>0</v>
      </c>
      <c r="G8809">
        <v>0</v>
      </c>
      <c r="H8809">
        <v>0</v>
      </c>
    </row>
    <row r="8810" spans="1:8">
      <c r="A8810" t="s">
        <v>1700</v>
      </c>
      <c r="B8810" t="s">
        <v>383</v>
      </c>
      <c r="C8810" t="s">
        <v>1712</v>
      </c>
      <c r="D8810">
        <v>0</v>
      </c>
      <c r="E8810">
        <v>0</v>
      </c>
      <c r="F8810">
        <v>0</v>
      </c>
      <c r="G8810">
        <v>0</v>
      </c>
      <c r="H8810">
        <v>0</v>
      </c>
    </row>
    <row r="8811" spans="1:8">
      <c r="A8811" t="s">
        <v>1700</v>
      </c>
      <c r="B8811" t="s">
        <v>383</v>
      </c>
      <c r="C8811" t="s">
        <v>1713</v>
      </c>
      <c r="D8811">
        <v>47775</v>
      </c>
      <c r="E8811">
        <v>47006</v>
      </c>
      <c r="F8811">
        <v>47584</v>
      </c>
      <c r="G8811">
        <v>47263</v>
      </c>
      <c r="H8811">
        <v>45566</v>
      </c>
    </row>
    <row r="8812" spans="1:8">
      <c r="A8812" t="s">
        <v>1700</v>
      </c>
      <c r="B8812" t="s">
        <v>383</v>
      </c>
      <c r="C8812" t="s">
        <v>1714</v>
      </c>
      <c r="D8812">
        <v>0</v>
      </c>
      <c r="E8812">
        <v>0</v>
      </c>
      <c r="F8812">
        <v>0</v>
      </c>
      <c r="G8812">
        <v>0</v>
      </c>
      <c r="H8812">
        <v>2239</v>
      </c>
    </row>
    <row r="8813" spans="1:8">
      <c r="A8813" t="s">
        <v>1700</v>
      </c>
      <c r="B8813" t="s">
        <v>383</v>
      </c>
      <c r="C8813" t="s">
        <v>254</v>
      </c>
      <c r="D8813">
        <v>47775</v>
      </c>
      <c r="E8813">
        <v>47006</v>
      </c>
      <c r="F8813">
        <v>47584</v>
      </c>
      <c r="G8813">
        <v>47263</v>
      </c>
      <c r="H8813">
        <v>45566</v>
      </c>
    </row>
    <row r="8814" spans="1:8">
      <c r="A8814" t="s">
        <v>1700</v>
      </c>
      <c r="B8814" t="s">
        <v>383</v>
      </c>
      <c r="C8814" t="s">
        <v>255</v>
      </c>
      <c r="D8814">
        <v>47775</v>
      </c>
      <c r="E8814">
        <v>47006</v>
      </c>
      <c r="F8814">
        <v>47584</v>
      </c>
      <c r="G8814">
        <v>47263</v>
      </c>
      <c r="H8814">
        <v>47805</v>
      </c>
    </row>
    <row r="8815" spans="1:8">
      <c r="A8815" t="s">
        <v>1700</v>
      </c>
      <c r="B8815" t="s">
        <v>383</v>
      </c>
      <c r="C8815" t="s">
        <v>256</v>
      </c>
      <c r="D8815">
        <v>47775</v>
      </c>
      <c r="E8815">
        <v>47006</v>
      </c>
      <c r="F8815">
        <v>47584</v>
      </c>
      <c r="G8815">
        <v>47263</v>
      </c>
      <c r="H8815">
        <v>47805</v>
      </c>
    </row>
    <row r="8816" spans="1:8">
      <c r="A8816" t="s">
        <v>1700</v>
      </c>
      <c r="B8816" t="s">
        <v>383</v>
      </c>
      <c r="C8816" t="s">
        <v>1715</v>
      </c>
      <c r="D8816">
        <v>0</v>
      </c>
      <c r="E8816">
        <v>0</v>
      </c>
      <c r="F8816">
        <v>0</v>
      </c>
      <c r="G8816">
        <v>0</v>
      </c>
      <c r="H8816">
        <v>0</v>
      </c>
    </row>
    <row r="8817" spans="1:8">
      <c r="A8817" t="s">
        <v>1700</v>
      </c>
      <c r="B8817" t="s">
        <v>383</v>
      </c>
      <c r="C8817" t="s">
        <v>257</v>
      </c>
      <c r="D8817">
        <v>74698</v>
      </c>
      <c r="E8817">
        <v>72639</v>
      </c>
      <c r="F8817">
        <v>74503</v>
      </c>
      <c r="G8817">
        <v>72082</v>
      </c>
      <c r="H8817">
        <v>69831</v>
      </c>
    </row>
    <row r="8818" spans="1:8">
      <c r="A8818" t="s">
        <v>1700</v>
      </c>
      <c r="B8818" t="s">
        <v>383</v>
      </c>
      <c r="C8818" t="s">
        <v>258</v>
      </c>
      <c r="D8818">
        <v>77543</v>
      </c>
      <c r="E8818">
        <v>75355</v>
      </c>
      <c r="F8818">
        <v>77083</v>
      </c>
      <c r="G8818">
        <v>74414</v>
      </c>
      <c r="H8818">
        <v>74471</v>
      </c>
    </row>
    <row r="8819" spans="1:8">
      <c r="A8819" t="s">
        <v>1700</v>
      </c>
      <c r="B8819" t="s">
        <v>383</v>
      </c>
      <c r="C8819" t="s">
        <v>259</v>
      </c>
      <c r="D8819">
        <v>77543</v>
      </c>
      <c r="E8819">
        <v>75355</v>
      </c>
      <c r="F8819">
        <v>77083</v>
      </c>
      <c r="G8819">
        <v>74414</v>
      </c>
      <c r="H8819">
        <v>74471</v>
      </c>
    </row>
    <row r="8820" spans="1:8">
      <c r="A8820" t="s">
        <v>1700</v>
      </c>
      <c r="B8820" t="s">
        <v>383</v>
      </c>
      <c r="C8820" t="s">
        <v>260</v>
      </c>
      <c r="D8820">
        <v>425654</v>
      </c>
      <c r="E8820">
        <v>428494</v>
      </c>
      <c r="F8820">
        <v>415189</v>
      </c>
      <c r="G8820">
        <v>380373</v>
      </c>
      <c r="H8820">
        <v>412047</v>
      </c>
    </row>
    <row r="8821" spans="1:8">
      <c r="A8821" t="s">
        <v>1700</v>
      </c>
      <c r="B8821" t="s">
        <v>383</v>
      </c>
      <c r="C8821" t="s">
        <v>261</v>
      </c>
      <c r="D8821">
        <v>12007</v>
      </c>
      <c r="E8821">
        <v>9922</v>
      </c>
      <c r="F8821">
        <v>11584</v>
      </c>
      <c r="G8821">
        <v>11653</v>
      </c>
      <c r="H8821">
        <v>11140</v>
      </c>
    </row>
    <row r="8822" spans="1:8">
      <c r="A8822" t="s">
        <v>1700</v>
      </c>
      <c r="B8822" t="s">
        <v>383</v>
      </c>
      <c r="C8822" t="s">
        <v>262</v>
      </c>
      <c r="D8822">
        <v>158</v>
      </c>
      <c r="E8822">
        <v>179</v>
      </c>
      <c r="F8822">
        <v>188</v>
      </c>
      <c r="G8822">
        <v>291</v>
      </c>
      <c r="H8822">
        <v>382</v>
      </c>
    </row>
    <row r="8823" spans="1:8">
      <c r="A8823" t="s">
        <v>1700</v>
      </c>
      <c r="B8823" t="s">
        <v>383</v>
      </c>
      <c r="C8823" t="s">
        <v>1716</v>
      </c>
      <c r="D8823">
        <v>74</v>
      </c>
      <c r="E8823">
        <v>74</v>
      </c>
      <c r="F8823">
        <v>74</v>
      </c>
      <c r="G8823">
        <v>80</v>
      </c>
      <c r="H8823">
        <v>74</v>
      </c>
    </row>
    <row r="8824" spans="1:8">
      <c r="A8824" t="s">
        <v>1700</v>
      </c>
      <c r="B8824" t="s">
        <v>383</v>
      </c>
      <c r="C8824" t="s">
        <v>263</v>
      </c>
      <c r="D8824">
        <v>122032</v>
      </c>
      <c r="E8824">
        <v>116401</v>
      </c>
      <c r="F8824">
        <v>109988</v>
      </c>
      <c r="G8824">
        <v>93866</v>
      </c>
      <c r="H8824">
        <v>107576</v>
      </c>
    </row>
    <row r="8825" spans="1:8">
      <c r="A8825" t="s">
        <v>1700</v>
      </c>
      <c r="B8825" t="s">
        <v>383</v>
      </c>
      <c r="C8825" t="s">
        <v>264</v>
      </c>
      <c r="D8825">
        <v>7005</v>
      </c>
      <c r="E8825">
        <v>7921</v>
      </c>
      <c r="F8825">
        <v>8393</v>
      </c>
      <c r="G8825">
        <v>8248</v>
      </c>
      <c r="H8825">
        <v>8075</v>
      </c>
    </row>
    <row r="8826" spans="1:8">
      <c r="A8826" t="s">
        <v>1700</v>
      </c>
      <c r="B8826" t="s">
        <v>383</v>
      </c>
      <c r="C8826" t="s">
        <v>265</v>
      </c>
      <c r="D8826">
        <v>566857</v>
      </c>
      <c r="E8826">
        <v>562917</v>
      </c>
      <c r="F8826">
        <v>545342</v>
      </c>
      <c r="G8826">
        <v>494431</v>
      </c>
      <c r="H8826">
        <v>539219</v>
      </c>
    </row>
    <row r="8827" spans="1:8">
      <c r="A8827" t="s">
        <v>1700</v>
      </c>
      <c r="B8827" t="s">
        <v>383</v>
      </c>
      <c r="C8827" t="s">
        <v>266</v>
      </c>
      <c r="D8827">
        <v>144.1</v>
      </c>
      <c r="E8827">
        <v>142.69999999999999</v>
      </c>
      <c r="F8827">
        <v>137.69999999999999</v>
      </c>
      <c r="G8827">
        <v>124.7</v>
      </c>
      <c r="H8827">
        <v>135.1</v>
      </c>
    </row>
    <row r="8828" spans="1:8">
      <c r="A8828" t="s">
        <v>1700</v>
      </c>
      <c r="B8828" t="s">
        <v>383</v>
      </c>
      <c r="C8828" t="s">
        <v>267</v>
      </c>
      <c r="D8828">
        <v>566699</v>
      </c>
      <c r="E8828">
        <v>562738</v>
      </c>
      <c r="F8828">
        <v>545154</v>
      </c>
      <c r="G8828">
        <v>494140</v>
      </c>
      <c r="H8828">
        <v>538838</v>
      </c>
    </row>
    <row r="8829" spans="1:8">
      <c r="A8829" t="s">
        <v>1700</v>
      </c>
      <c r="B8829" t="s">
        <v>383</v>
      </c>
      <c r="C8829" t="s">
        <v>268</v>
      </c>
      <c r="D8829">
        <v>0</v>
      </c>
      <c r="E8829">
        <v>0</v>
      </c>
      <c r="F8829">
        <v>0</v>
      </c>
      <c r="G8829">
        <v>0</v>
      </c>
      <c r="H8829">
        <v>0</v>
      </c>
    </row>
    <row r="8830" spans="1:8">
      <c r="A8830" t="s">
        <v>1700</v>
      </c>
      <c r="B8830" t="s">
        <v>383</v>
      </c>
      <c r="C8830" t="s">
        <v>269</v>
      </c>
      <c r="D8830">
        <v>0</v>
      </c>
      <c r="E8830">
        <v>0</v>
      </c>
      <c r="F8830">
        <v>0</v>
      </c>
      <c r="G8830">
        <v>0</v>
      </c>
      <c r="H8830">
        <v>0</v>
      </c>
    </row>
    <row r="8831" spans="1:8">
      <c r="A8831" t="s">
        <v>1700</v>
      </c>
      <c r="B8831" t="s">
        <v>383</v>
      </c>
      <c r="C8831" t="s">
        <v>270</v>
      </c>
      <c r="D8831">
        <v>10927</v>
      </c>
      <c r="E8831">
        <v>11229</v>
      </c>
      <c r="F8831">
        <v>11474</v>
      </c>
      <c r="G8831">
        <v>10581</v>
      </c>
      <c r="H8831">
        <v>10348</v>
      </c>
    </row>
    <row r="8832" spans="1:8">
      <c r="A8832" t="s">
        <v>1700</v>
      </c>
      <c r="B8832" t="s">
        <v>383</v>
      </c>
      <c r="C8832" t="s">
        <v>271</v>
      </c>
      <c r="D8832">
        <v>10927</v>
      </c>
      <c r="E8832">
        <v>11229</v>
      </c>
      <c r="F8832">
        <v>11474</v>
      </c>
      <c r="G8832">
        <v>10581</v>
      </c>
      <c r="H8832">
        <v>10348</v>
      </c>
    </row>
    <row r="8833" spans="1:8">
      <c r="A8833" t="s">
        <v>1700</v>
      </c>
      <c r="B8833" t="s">
        <v>383</v>
      </c>
      <c r="C8833" t="s">
        <v>272</v>
      </c>
      <c r="D8833">
        <v>10927</v>
      </c>
      <c r="E8833">
        <v>11229</v>
      </c>
      <c r="F8833">
        <v>11474</v>
      </c>
      <c r="G8833">
        <v>10581</v>
      </c>
      <c r="H8833">
        <v>10348</v>
      </c>
    </row>
    <row r="8834" spans="1:8">
      <c r="A8834" t="s">
        <v>1700</v>
      </c>
      <c r="B8834" t="s">
        <v>383</v>
      </c>
      <c r="C8834" t="s">
        <v>273</v>
      </c>
      <c r="D8834">
        <v>0</v>
      </c>
      <c r="E8834">
        <v>0</v>
      </c>
      <c r="F8834">
        <v>0</v>
      </c>
      <c r="G8834">
        <v>0</v>
      </c>
      <c r="H8834">
        <v>0</v>
      </c>
    </row>
    <row r="8835" spans="1:8">
      <c r="A8835" t="s">
        <v>1700</v>
      </c>
      <c r="B8835" t="s">
        <v>383</v>
      </c>
      <c r="C8835" t="s">
        <v>274</v>
      </c>
      <c r="D8835">
        <v>544537</v>
      </c>
      <c r="E8835">
        <v>541278</v>
      </c>
      <c r="F8835">
        <v>524240</v>
      </c>
      <c r="G8835">
        <v>474552</v>
      </c>
      <c r="H8835">
        <v>519226</v>
      </c>
    </row>
    <row r="8836" spans="1:8">
      <c r="A8836" t="s">
        <v>1700</v>
      </c>
      <c r="B8836" t="s">
        <v>383</v>
      </c>
      <c r="C8836" t="s">
        <v>275</v>
      </c>
      <c r="D8836">
        <v>0</v>
      </c>
      <c r="E8836">
        <v>0</v>
      </c>
      <c r="F8836">
        <v>0</v>
      </c>
      <c r="G8836">
        <v>0</v>
      </c>
      <c r="H8836">
        <v>0</v>
      </c>
    </row>
    <row r="8837" spans="1:8">
      <c r="A8837" t="s">
        <v>1700</v>
      </c>
      <c r="B8837" t="s">
        <v>383</v>
      </c>
      <c r="C8837" t="s">
        <v>276</v>
      </c>
      <c r="D8837">
        <v>0</v>
      </c>
      <c r="E8837">
        <v>0</v>
      </c>
      <c r="F8837">
        <v>0</v>
      </c>
      <c r="G8837">
        <v>0</v>
      </c>
      <c r="H8837">
        <v>0</v>
      </c>
    </row>
    <row r="8838" spans="1:8">
      <c r="A8838" t="s">
        <v>1700</v>
      </c>
      <c r="B8838" t="s">
        <v>383</v>
      </c>
      <c r="C8838" t="s">
        <v>277</v>
      </c>
      <c r="D8838">
        <v>1008</v>
      </c>
      <c r="E8838">
        <v>635</v>
      </c>
      <c r="F8838">
        <v>441</v>
      </c>
      <c r="G8838">
        <v>479</v>
      </c>
      <c r="H8838">
        <v>310</v>
      </c>
    </row>
    <row r="8839" spans="1:8">
      <c r="A8839" t="s">
        <v>1700</v>
      </c>
      <c r="B8839" t="s">
        <v>383</v>
      </c>
      <c r="C8839" t="s">
        <v>278</v>
      </c>
      <c r="D8839">
        <v>1728</v>
      </c>
      <c r="E8839">
        <v>2277</v>
      </c>
      <c r="F8839">
        <v>2371</v>
      </c>
      <c r="G8839">
        <v>2579</v>
      </c>
      <c r="H8839">
        <v>2643</v>
      </c>
    </row>
    <row r="8840" spans="1:8">
      <c r="A8840" t="s">
        <v>1700</v>
      </c>
      <c r="B8840" t="s">
        <v>383</v>
      </c>
      <c r="C8840" t="s">
        <v>279</v>
      </c>
      <c r="D8840">
        <v>1269</v>
      </c>
      <c r="E8840">
        <v>1803</v>
      </c>
      <c r="F8840">
        <v>2340</v>
      </c>
      <c r="G8840">
        <v>1836</v>
      </c>
      <c r="H8840">
        <v>1884</v>
      </c>
    </row>
    <row r="8841" spans="1:8">
      <c r="A8841" t="s">
        <v>1700</v>
      </c>
      <c r="B8841" t="s">
        <v>383</v>
      </c>
      <c r="C8841" t="s">
        <v>280</v>
      </c>
      <c r="D8841">
        <v>6989</v>
      </c>
      <c r="E8841">
        <v>7907</v>
      </c>
      <c r="F8841">
        <v>8375</v>
      </c>
      <c r="G8841">
        <v>7974</v>
      </c>
      <c r="H8841">
        <v>8048</v>
      </c>
    </row>
    <row r="8842" spans="1:8">
      <c r="A8842" t="s">
        <v>1700</v>
      </c>
      <c r="B8842" t="s">
        <v>383</v>
      </c>
      <c r="C8842" t="s">
        <v>281</v>
      </c>
      <c r="D8842">
        <v>10994</v>
      </c>
      <c r="E8842">
        <v>12622</v>
      </c>
      <c r="F8842">
        <v>13526</v>
      </c>
      <c r="G8842">
        <v>12869</v>
      </c>
      <c r="H8842">
        <v>12884</v>
      </c>
    </row>
    <row r="8843" spans="1:8">
      <c r="A8843" t="s">
        <v>1700</v>
      </c>
      <c r="B8843" t="s">
        <v>383</v>
      </c>
      <c r="C8843" t="s">
        <v>282</v>
      </c>
      <c r="D8843">
        <v>10994</v>
      </c>
      <c r="E8843">
        <v>12622</v>
      </c>
      <c r="F8843">
        <v>13526</v>
      </c>
      <c r="G8843">
        <v>12869</v>
      </c>
      <c r="H8843">
        <v>12884</v>
      </c>
    </row>
    <row r="8844" spans="1:8">
      <c r="A8844" t="s">
        <v>1700</v>
      </c>
      <c r="B8844" t="s">
        <v>383</v>
      </c>
      <c r="C8844" t="s">
        <v>283</v>
      </c>
      <c r="D8844">
        <v>0</v>
      </c>
      <c r="E8844">
        <v>0</v>
      </c>
      <c r="F8844">
        <v>0</v>
      </c>
      <c r="G8844">
        <v>0</v>
      </c>
      <c r="H8844">
        <v>0</v>
      </c>
    </row>
    <row r="8845" spans="1:8">
      <c r="A8845" t="s">
        <v>1700</v>
      </c>
      <c r="B8845" t="s">
        <v>383</v>
      </c>
      <c r="C8845" t="s">
        <v>284</v>
      </c>
      <c r="D8845">
        <v>0</v>
      </c>
      <c r="E8845">
        <v>0</v>
      </c>
      <c r="F8845">
        <v>0</v>
      </c>
      <c r="G8845">
        <v>0</v>
      </c>
      <c r="H8845">
        <v>0</v>
      </c>
    </row>
    <row r="8846" spans="1:8">
      <c r="A8846" t="s">
        <v>1700</v>
      </c>
      <c r="B8846" t="s">
        <v>383</v>
      </c>
      <c r="C8846" t="s">
        <v>1717</v>
      </c>
      <c r="D8846">
        <v>20221</v>
      </c>
      <c r="E8846">
        <v>19586</v>
      </c>
      <c r="F8846">
        <v>18390</v>
      </c>
      <c r="G8846">
        <v>17646</v>
      </c>
      <c r="H8846">
        <v>18433</v>
      </c>
    </row>
    <row r="8847" spans="1:8">
      <c r="A8847" t="s">
        <v>1700</v>
      </c>
      <c r="B8847" t="s">
        <v>383</v>
      </c>
      <c r="C8847" t="s">
        <v>1718</v>
      </c>
      <c r="D8847">
        <v>774</v>
      </c>
      <c r="E8847">
        <v>953</v>
      </c>
      <c r="F8847">
        <v>963</v>
      </c>
      <c r="G8847">
        <v>910</v>
      </c>
      <c r="H8847">
        <v>999</v>
      </c>
    </row>
    <row r="8848" spans="1:8">
      <c r="A8848" t="s">
        <v>1700</v>
      </c>
      <c r="B8848" t="s">
        <v>383</v>
      </c>
      <c r="C8848" t="s">
        <v>1719</v>
      </c>
      <c r="D8848">
        <v>236575</v>
      </c>
      <c r="E8848">
        <v>268060</v>
      </c>
      <c r="F8848">
        <v>293664</v>
      </c>
      <c r="G8848">
        <v>283697</v>
      </c>
      <c r="H8848">
        <v>313188</v>
      </c>
    </row>
    <row r="8849" spans="1:8">
      <c r="A8849" t="s">
        <v>1700</v>
      </c>
      <c r="B8849" t="s">
        <v>383</v>
      </c>
      <c r="C8849" t="s">
        <v>1720</v>
      </c>
      <c r="D8849">
        <v>7856</v>
      </c>
      <c r="E8849">
        <v>9041</v>
      </c>
      <c r="F8849">
        <v>9139</v>
      </c>
      <c r="G8849">
        <v>10287</v>
      </c>
      <c r="H8849">
        <v>11371</v>
      </c>
    </row>
    <row r="8850" spans="1:8">
      <c r="A8850" t="s">
        <v>1700</v>
      </c>
      <c r="B8850" t="s">
        <v>383</v>
      </c>
      <c r="C8850" t="s">
        <v>1721</v>
      </c>
      <c r="D8850">
        <v>30713</v>
      </c>
      <c r="E8850">
        <v>31270</v>
      </c>
      <c r="F8850">
        <v>29524</v>
      </c>
      <c r="G8850">
        <v>31409</v>
      </c>
      <c r="H8850">
        <v>30612</v>
      </c>
    </row>
    <row r="8851" spans="1:8">
      <c r="A8851" t="s">
        <v>1700</v>
      </c>
      <c r="B8851" t="s">
        <v>383</v>
      </c>
      <c r="C8851" t="s">
        <v>1722</v>
      </c>
      <c r="D8851">
        <v>2685</v>
      </c>
      <c r="E8851">
        <v>4308</v>
      </c>
      <c r="F8851">
        <v>4514</v>
      </c>
      <c r="G8851">
        <v>3382</v>
      </c>
      <c r="H8851">
        <v>3914</v>
      </c>
    </row>
    <row r="8852" spans="1:8">
      <c r="A8852" t="s">
        <v>1700</v>
      </c>
      <c r="B8852" t="s">
        <v>383</v>
      </c>
      <c r="C8852" t="s">
        <v>285</v>
      </c>
      <c r="D8852">
        <v>290968</v>
      </c>
      <c r="E8852">
        <v>324177</v>
      </c>
      <c r="F8852">
        <v>347056</v>
      </c>
      <c r="G8852">
        <v>337045</v>
      </c>
      <c r="H8852">
        <v>367146</v>
      </c>
    </row>
    <row r="8853" spans="1:8">
      <c r="A8853" t="s">
        <v>1700</v>
      </c>
      <c r="B8853" t="s">
        <v>383</v>
      </c>
      <c r="C8853" t="s">
        <v>286</v>
      </c>
      <c r="D8853">
        <v>0</v>
      </c>
      <c r="E8853">
        <v>0</v>
      </c>
      <c r="F8853">
        <v>0</v>
      </c>
      <c r="G8853">
        <v>0</v>
      </c>
      <c r="H8853">
        <v>0</v>
      </c>
    </row>
    <row r="8854" spans="1:8">
      <c r="A8854" t="s">
        <v>1700</v>
      </c>
      <c r="B8854" t="s">
        <v>383</v>
      </c>
      <c r="C8854" t="s">
        <v>287</v>
      </c>
      <c r="D8854">
        <v>0</v>
      </c>
      <c r="E8854">
        <v>0</v>
      </c>
      <c r="F8854">
        <v>0</v>
      </c>
      <c r="G8854">
        <v>31</v>
      </c>
      <c r="H8854">
        <v>0</v>
      </c>
    </row>
    <row r="8855" spans="1:8">
      <c r="A8855" t="s">
        <v>1700</v>
      </c>
      <c r="B8855" t="s">
        <v>383</v>
      </c>
      <c r="C8855" t="s">
        <v>288</v>
      </c>
      <c r="D8855">
        <v>0</v>
      </c>
      <c r="E8855">
        <v>0</v>
      </c>
      <c r="F8855">
        <v>0</v>
      </c>
      <c r="G8855">
        <v>0</v>
      </c>
      <c r="H8855">
        <v>0</v>
      </c>
    </row>
    <row r="8856" spans="1:8">
      <c r="A8856" t="s">
        <v>1700</v>
      </c>
      <c r="B8856" t="s">
        <v>383</v>
      </c>
      <c r="C8856" t="s">
        <v>289</v>
      </c>
      <c r="D8856">
        <v>3181</v>
      </c>
      <c r="E8856">
        <v>2308</v>
      </c>
      <c r="F8856">
        <v>2380</v>
      </c>
      <c r="G8856">
        <v>1461</v>
      </c>
      <c r="H8856">
        <v>2677</v>
      </c>
    </row>
    <row r="8857" spans="1:8">
      <c r="A8857" t="s">
        <v>1700</v>
      </c>
      <c r="B8857" t="s">
        <v>383</v>
      </c>
      <c r="C8857" t="s">
        <v>290</v>
      </c>
      <c r="D8857">
        <v>3181</v>
      </c>
      <c r="E8857">
        <v>2308</v>
      </c>
      <c r="F8857">
        <v>2380</v>
      </c>
      <c r="G8857">
        <v>1492</v>
      </c>
      <c r="H8857">
        <v>2677</v>
      </c>
    </row>
    <row r="8858" spans="1:8">
      <c r="A8858" t="s">
        <v>1700</v>
      </c>
      <c r="B8858" t="s">
        <v>383</v>
      </c>
      <c r="C8858" t="s">
        <v>291</v>
      </c>
      <c r="D8858">
        <v>3181</v>
      </c>
      <c r="E8858">
        <v>2308</v>
      </c>
      <c r="F8858">
        <v>2380</v>
      </c>
      <c r="G8858">
        <v>1492</v>
      </c>
      <c r="H8858">
        <v>2677</v>
      </c>
    </row>
    <row r="8859" spans="1:8">
      <c r="A8859" t="s">
        <v>1700</v>
      </c>
      <c r="B8859" t="s">
        <v>383</v>
      </c>
      <c r="C8859" t="s">
        <v>292</v>
      </c>
      <c r="D8859">
        <v>0</v>
      </c>
      <c r="E8859">
        <v>0</v>
      </c>
      <c r="F8859">
        <v>0</v>
      </c>
      <c r="G8859">
        <v>0</v>
      </c>
      <c r="H8859">
        <v>0</v>
      </c>
    </row>
    <row r="8860" spans="1:8">
      <c r="A8860" t="s">
        <v>1700</v>
      </c>
      <c r="B8860" t="s">
        <v>383</v>
      </c>
      <c r="C8860" t="s">
        <v>293</v>
      </c>
      <c r="D8860">
        <v>0</v>
      </c>
      <c r="E8860">
        <v>0</v>
      </c>
      <c r="F8860">
        <v>0</v>
      </c>
      <c r="G8860">
        <v>0</v>
      </c>
      <c r="H8860">
        <v>0</v>
      </c>
    </row>
    <row r="8861" spans="1:8">
      <c r="A8861" t="s">
        <v>1700</v>
      </c>
      <c r="B8861" t="s">
        <v>383</v>
      </c>
      <c r="C8861" t="s">
        <v>294</v>
      </c>
      <c r="D8861">
        <v>0</v>
      </c>
      <c r="E8861">
        <v>0</v>
      </c>
      <c r="F8861">
        <v>0</v>
      </c>
      <c r="G8861">
        <v>0</v>
      </c>
      <c r="H8861">
        <v>0</v>
      </c>
    </row>
    <row r="8862" spans="1:8">
      <c r="A8862" t="s">
        <v>1700</v>
      </c>
      <c r="B8862" t="s">
        <v>383</v>
      </c>
      <c r="C8862" t="s">
        <v>295</v>
      </c>
      <c r="D8862">
        <v>0</v>
      </c>
      <c r="E8862">
        <v>0</v>
      </c>
      <c r="F8862">
        <v>0</v>
      </c>
      <c r="G8862">
        <v>0</v>
      </c>
      <c r="H8862">
        <v>0</v>
      </c>
    </row>
    <row r="8863" spans="1:8">
      <c r="A8863" t="s">
        <v>1700</v>
      </c>
      <c r="B8863" t="s">
        <v>383</v>
      </c>
      <c r="C8863" t="s">
        <v>296</v>
      </c>
      <c r="D8863">
        <v>0</v>
      </c>
      <c r="E8863">
        <v>0</v>
      </c>
      <c r="F8863">
        <v>0</v>
      </c>
      <c r="G8863">
        <v>0</v>
      </c>
      <c r="H8863">
        <v>0</v>
      </c>
    </row>
    <row r="8864" spans="1:8">
      <c r="A8864" t="s">
        <v>1700</v>
      </c>
      <c r="B8864" t="s">
        <v>383</v>
      </c>
      <c r="C8864" t="s">
        <v>297</v>
      </c>
      <c r="D8864">
        <v>44483</v>
      </c>
      <c r="E8864">
        <v>45058</v>
      </c>
      <c r="F8864">
        <v>42759</v>
      </c>
      <c r="G8864">
        <v>40765</v>
      </c>
      <c r="H8864">
        <v>43169</v>
      </c>
    </row>
    <row r="8865" spans="1:8">
      <c r="A8865" t="s">
        <v>1700</v>
      </c>
      <c r="B8865" t="s">
        <v>383</v>
      </c>
      <c r="C8865" t="s">
        <v>298</v>
      </c>
      <c r="D8865">
        <v>394</v>
      </c>
      <c r="E8865">
        <v>361</v>
      </c>
      <c r="F8865">
        <v>375</v>
      </c>
      <c r="G8865">
        <v>340</v>
      </c>
      <c r="H8865">
        <v>319</v>
      </c>
    </row>
    <row r="8866" spans="1:8">
      <c r="A8866" t="s">
        <v>1700</v>
      </c>
      <c r="B8866" t="s">
        <v>383</v>
      </c>
      <c r="C8866" t="s">
        <v>299</v>
      </c>
      <c r="D8866">
        <v>12</v>
      </c>
      <c r="E8866">
        <v>34</v>
      </c>
      <c r="F8866">
        <v>42</v>
      </c>
      <c r="G8866">
        <v>52</v>
      </c>
      <c r="H8866">
        <v>71</v>
      </c>
    </row>
    <row r="8867" spans="1:8">
      <c r="A8867" t="s">
        <v>1700</v>
      </c>
      <c r="B8867" t="s">
        <v>383</v>
      </c>
      <c r="C8867" t="s">
        <v>300</v>
      </c>
      <c r="D8867">
        <v>300</v>
      </c>
      <c r="E8867">
        <v>561</v>
      </c>
      <c r="F8867">
        <v>531</v>
      </c>
      <c r="G8867">
        <v>555</v>
      </c>
      <c r="H8867">
        <v>678</v>
      </c>
    </row>
    <row r="8868" spans="1:8">
      <c r="A8868" t="s">
        <v>1700</v>
      </c>
      <c r="B8868" t="s">
        <v>383</v>
      </c>
      <c r="C8868" t="s">
        <v>1723</v>
      </c>
      <c r="D8868">
        <v>21</v>
      </c>
      <c r="E8868">
        <v>31</v>
      </c>
      <c r="F8868">
        <v>31</v>
      </c>
      <c r="G8868">
        <v>41</v>
      </c>
      <c r="H8868">
        <v>43</v>
      </c>
    </row>
    <row r="8869" spans="1:8">
      <c r="A8869" t="s">
        <v>1700</v>
      </c>
      <c r="B8869" t="s">
        <v>383</v>
      </c>
      <c r="C8869" t="s">
        <v>301</v>
      </c>
      <c r="D8869">
        <v>0</v>
      </c>
      <c r="E8869">
        <v>3</v>
      </c>
      <c r="F8869">
        <v>5</v>
      </c>
      <c r="G8869">
        <v>7</v>
      </c>
      <c r="H8869">
        <v>8</v>
      </c>
    </row>
    <row r="8870" spans="1:8">
      <c r="A8870" t="s">
        <v>1700</v>
      </c>
      <c r="B8870" t="s">
        <v>383</v>
      </c>
      <c r="C8870" t="s">
        <v>302</v>
      </c>
      <c r="D8870">
        <v>70</v>
      </c>
      <c r="E8870">
        <v>93</v>
      </c>
      <c r="F8870">
        <v>156</v>
      </c>
      <c r="G8870">
        <v>229</v>
      </c>
      <c r="H8870">
        <v>406</v>
      </c>
    </row>
    <row r="8871" spans="1:8">
      <c r="A8871" t="s">
        <v>1700</v>
      </c>
      <c r="B8871" t="s">
        <v>383</v>
      </c>
      <c r="C8871" t="s">
        <v>303</v>
      </c>
      <c r="D8871">
        <v>381</v>
      </c>
      <c r="E8871">
        <v>691</v>
      </c>
      <c r="F8871">
        <v>733</v>
      </c>
      <c r="G8871">
        <v>844</v>
      </c>
      <c r="H8871">
        <v>1163</v>
      </c>
    </row>
    <row r="8872" spans="1:8">
      <c r="A8872" t="s">
        <v>1700</v>
      </c>
      <c r="B8872" t="s">
        <v>383</v>
      </c>
      <c r="C8872" t="s">
        <v>304</v>
      </c>
      <c r="D8872">
        <v>81</v>
      </c>
      <c r="E8872">
        <v>130</v>
      </c>
      <c r="F8872">
        <v>202</v>
      </c>
      <c r="G8872">
        <v>289</v>
      </c>
      <c r="H8872">
        <v>485</v>
      </c>
    </row>
    <row r="8873" spans="1:8">
      <c r="A8873" t="s">
        <v>1700</v>
      </c>
      <c r="B8873" t="s">
        <v>383</v>
      </c>
      <c r="C8873" t="s">
        <v>305</v>
      </c>
      <c r="D8873">
        <v>479142</v>
      </c>
      <c r="E8873">
        <v>488476</v>
      </c>
      <c r="F8873">
        <v>475898</v>
      </c>
      <c r="G8873">
        <v>427391</v>
      </c>
      <c r="H8873">
        <v>457167</v>
      </c>
    </row>
    <row r="8874" spans="1:8">
      <c r="A8874" t="s">
        <v>1700</v>
      </c>
      <c r="B8874" t="s">
        <v>383</v>
      </c>
      <c r="C8874" t="s">
        <v>306</v>
      </c>
      <c r="D8874">
        <v>121.8</v>
      </c>
      <c r="E8874">
        <v>123.9</v>
      </c>
      <c r="F8874">
        <v>120.2</v>
      </c>
      <c r="G8874">
        <v>107.8</v>
      </c>
      <c r="H8874">
        <v>114.5</v>
      </c>
    </row>
    <row r="8875" spans="1:8">
      <c r="A8875" t="s">
        <v>1700</v>
      </c>
      <c r="B8875" t="s">
        <v>383</v>
      </c>
      <c r="C8875" t="s">
        <v>307</v>
      </c>
      <c r="D8875">
        <v>249901</v>
      </c>
      <c r="E8875">
        <v>257719</v>
      </c>
      <c r="F8875">
        <v>245155</v>
      </c>
      <c r="G8875">
        <v>223287</v>
      </c>
      <c r="H8875">
        <v>243752</v>
      </c>
    </row>
    <row r="8876" spans="1:8">
      <c r="A8876" t="s">
        <v>1700</v>
      </c>
      <c r="B8876" t="s">
        <v>383</v>
      </c>
      <c r="C8876" t="s">
        <v>308</v>
      </c>
      <c r="D8876">
        <v>63.5</v>
      </c>
      <c r="E8876">
        <v>65.400000000000006</v>
      </c>
      <c r="F8876">
        <v>61.9</v>
      </c>
      <c r="G8876">
        <v>56.3</v>
      </c>
      <c r="H8876">
        <v>61.1</v>
      </c>
    </row>
    <row r="8877" spans="1:8">
      <c r="A8877" t="s">
        <v>1700</v>
      </c>
      <c r="B8877" t="s">
        <v>383</v>
      </c>
      <c r="C8877" t="s">
        <v>309</v>
      </c>
      <c r="D8877">
        <v>664097</v>
      </c>
      <c r="E8877">
        <v>768686</v>
      </c>
      <c r="F8877">
        <v>743644</v>
      </c>
      <c r="G8877">
        <v>707465</v>
      </c>
      <c r="H8877">
        <v>714527</v>
      </c>
    </row>
    <row r="8878" spans="1:8">
      <c r="A8878" t="s">
        <v>1700</v>
      </c>
      <c r="B8878" t="s">
        <v>383</v>
      </c>
      <c r="C8878" t="s">
        <v>310</v>
      </c>
      <c r="D8878">
        <v>644662</v>
      </c>
      <c r="E8878">
        <v>662273</v>
      </c>
      <c r="F8878">
        <v>665921</v>
      </c>
      <c r="G8878">
        <v>648682</v>
      </c>
      <c r="H8878">
        <v>652277</v>
      </c>
    </row>
    <row r="8879" spans="1:8">
      <c r="A8879" t="s">
        <v>1700</v>
      </c>
      <c r="B8879" t="s">
        <v>383</v>
      </c>
      <c r="C8879" t="s">
        <v>311</v>
      </c>
      <c r="D8879">
        <v>163.9</v>
      </c>
      <c r="E8879">
        <v>167.9</v>
      </c>
      <c r="F8879">
        <v>168.1</v>
      </c>
      <c r="G8879">
        <v>163.6</v>
      </c>
      <c r="H8879">
        <v>163.4</v>
      </c>
    </row>
    <row r="8880" spans="1:8">
      <c r="A8880" t="s">
        <v>1700</v>
      </c>
      <c r="B8880" t="s">
        <v>383</v>
      </c>
      <c r="C8880" t="s">
        <v>312</v>
      </c>
      <c r="D8880">
        <v>273827</v>
      </c>
      <c r="E8880">
        <v>307433</v>
      </c>
      <c r="F8880">
        <v>299330</v>
      </c>
      <c r="G8880">
        <v>282101</v>
      </c>
      <c r="H8880">
        <v>299444</v>
      </c>
    </row>
    <row r="8881" spans="1:8">
      <c r="A8881" t="s">
        <v>1700</v>
      </c>
      <c r="B8881" t="s">
        <v>383</v>
      </c>
      <c r="C8881" t="s">
        <v>313</v>
      </c>
      <c r="D8881">
        <v>69.599999999999994</v>
      </c>
      <c r="E8881">
        <v>78</v>
      </c>
      <c r="F8881">
        <v>75.599999999999994</v>
      </c>
      <c r="G8881">
        <v>71.099999999999994</v>
      </c>
      <c r="H8881">
        <v>75</v>
      </c>
    </row>
    <row r="8882" spans="1:8">
      <c r="A8882" t="s">
        <v>1700</v>
      </c>
      <c r="B8882" t="s">
        <v>383</v>
      </c>
      <c r="C8882" t="s">
        <v>314</v>
      </c>
      <c r="D8882">
        <v>1646043</v>
      </c>
      <c r="E8882">
        <v>1714460</v>
      </c>
      <c r="F8882">
        <v>1684194</v>
      </c>
      <c r="G8882">
        <v>1579834</v>
      </c>
      <c r="H8882">
        <v>1651690</v>
      </c>
    </row>
    <row r="8883" spans="1:8">
      <c r="A8883" t="s">
        <v>1700</v>
      </c>
      <c r="B8883" t="s">
        <v>383</v>
      </c>
      <c r="C8883" t="s">
        <v>315</v>
      </c>
      <c r="D8883">
        <v>8.48</v>
      </c>
      <c r="E8883">
        <v>8.68</v>
      </c>
      <c r="F8883">
        <v>8.3699999999999992</v>
      </c>
      <c r="G8883">
        <v>8.2100000000000009</v>
      </c>
      <c r="H8883">
        <v>8.5500000000000007</v>
      </c>
    </row>
    <row r="8884" spans="1:8">
      <c r="A8884" t="s">
        <v>1700</v>
      </c>
      <c r="B8884" t="s">
        <v>383</v>
      </c>
      <c r="C8884" t="s">
        <v>316</v>
      </c>
      <c r="D8884">
        <v>418.5</v>
      </c>
      <c r="E8884">
        <v>434.8</v>
      </c>
      <c r="F8884">
        <v>425.2</v>
      </c>
      <c r="G8884">
        <v>398.5</v>
      </c>
      <c r="H8884">
        <v>413.8</v>
      </c>
    </row>
    <row r="8885" spans="1:8">
      <c r="A8885" t="s">
        <v>1700</v>
      </c>
      <c r="B8885" t="s">
        <v>383</v>
      </c>
      <c r="C8885" t="s">
        <v>317</v>
      </c>
      <c r="D8885">
        <v>1647532</v>
      </c>
      <c r="E8885">
        <v>1715901</v>
      </c>
      <c r="F8885">
        <v>1686304</v>
      </c>
      <c r="G8885">
        <v>1581461</v>
      </c>
      <c r="H8885">
        <v>1652641</v>
      </c>
    </row>
    <row r="8886" spans="1:8">
      <c r="A8886" t="s">
        <v>1700</v>
      </c>
      <c r="B8886" t="s">
        <v>383</v>
      </c>
      <c r="C8886" t="s">
        <v>318</v>
      </c>
      <c r="D8886">
        <v>479142</v>
      </c>
      <c r="E8886">
        <v>488476</v>
      </c>
      <c r="F8886">
        <v>475898</v>
      </c>
      <c r="G8886">
        <v>427391</v>
      </c>
      <c r="H8886">
        <v>457167</v>
      </c>
    </row>
    <row r="8887" spans="1:8">
      <c r="A8887" t="s">
        <v>1700</v>
      </c>
      <c r="B8887" t="s">
        <v>383</v>
      </c>
      <c r="C8887" t="s">
        <v>319</v>
      </c>
      <c r="D8887">
        <v>121883</v>
      </c>
      <c r="E8887">
        <v>131527</v>
      </c>
      <c r="F8887">
        <v>131135</v>
      </c>
      <c r="G8887">
        <v>119776</v>
      </c>
      <c r="H8887">
        <v>125058</v>
      </c>
    </row>
    <row r="8888" spans="1:8">
      <c r="A8888" t="s">
        <v>1700</v>
      </c>
      <c r="B8888" t="s">
        <v>383</v>
      </c>
      <c r="C8888" t="s">
        <v>320</v>
      </c>
      <c r="D8888">
        <v>531277</v>
      </c>
      <c r="E8888">
        <v>547967</v>
      </c>
      <c r="F8888">
        <v>547259</v>
      </c>
      <c r="G8888">
        <v>535933</v>
      </c>
      <c r="H8888">
        <v>528950</v>
      </c>
    </row>
    <row r="8889" spans="1:8">
      <c r="A8889" t="s">
        <v>1700</v>
      </c>
      <c r="B8889" t="s">
        <v>383</v>
      </c>
      <c r="C8889" t="s">
        <v>321</v>
      </c>
      <c r="D8889">
        <v>137448</v>
      </c>
      <c r="E8889">
        <v>164075</v>
      </c>
      <c r="F8889">
        <v>164194</v>
      </c>
      <c r="G8889">
        <v>153494</v>
      </c>
      <c r="H8889">
        <v>158514</v>
      </c>
    </row>
    <row r="8890" spans="1:8">
      <c r="A8890" t="s">
        <v>1700</v>
      </c>
      <c r="B8890" t="s">
        <v>383</v>
      </c>
      <c r="C8890" t="s">
        <v>322</v>
      </c>
      <c r="D8890">
        <v>1269750</v>
      </c>
      <c r="E8890">
        <v>1332046</v>
      </c>
      <c r="F8890">
        <v>1318486</v>
      </c>
      <c r="G8890">
        <v>1236594</v>
      </c>
      <c r="H8890">
        <v>1269689</v>
      </c>
    </row>
    <row r="8891" spans="1:8">
      <c r="A8891" t="s">
        <v>1700</v>
      </c>
      <c r="B8891" t="s">
        <v>383</v>
      </c>
      <c r="C8891" t="s">
        <v>323</v>
      </c>
      <c r="D8891">
        <v>3934</v>
      </c>
      <c r="E8891">
        <v>3943</v>
      </c>
      <c r="F8891">
        <v>3961</v>
      </c>
      <c r="G8891">
        <v>3965</v>
      </c>
      <c r="H8891">
        <v>3991</v>
      </c>
    </row>
    <row r="8892" spans="1:8">
      <c r="A8892" t="s">
        <v>1700</v>
      </c>
      <c r="B8892" t="s">
        <v>383</v>
      </c>
      <c r="C8892" t="s">
        <v>324</v>
      </c>
      <c r="D8892">
        <v>2146</v>
      </c>
      <c r="E8892">
        <v>863</v>
      </c>
      <c r="F8892">
        <v>3790</v>
      </c>
      <c r="G8892">
        <v>5529</v>
      </c>
      <c r="H8892">
        <v>1434</v>
      </c>
    </row>
    <row r="8893" spans="1:8">
      <c r="A8893" t="s">
        <v>1700</v>
      </c>
      <c r="B8893" t="s">
        <v>383</v>
      </c>
      <c r="C8893" t="s">
        <v>325</v>
      </c>
      <c r="D8893">
        <v>0</v>
      </c>
      <c r="E8893">
        <v>0</v>
      </c>
      <c r="F8893">
        <v>0</v>
      </c>
      <c r="G8893">
        <v>0</v>
      </c>
      <c r="H8893">
        <v>0</v>
      </c>
    </row>
    <row r="8894" spans="1:8">
      <c r="A8894" t="s">
        <v>1700</v>
      </c>
      <c r="B8894" t="s">
        <v>383</v>
      </c>
      <c r="C8894" t="s">
        <v>326</v>
      </c>
      <c r="D8894">
        <v>475</v>
      </c>
      <c r="E8894">
        <v>629</v>
      </c>
      <c r="F8894">
        <v>626</v>
      </c>
      <c r="G8894">
        <v>560</v>
      </c>
      <c r="H8894">
        <v>625</v>
      </c>
    </row>
    <row r="8895" spans="1:8">
      <c r="A8895" t="s">
        <v>1700</v>
      </c>
      <c r="B8895" t="s">
        <v>383</v>
      </c>
      <c r="C8895" t="s">
        <v>327</v>
      </c>
      <c r="D8895">
        <v>0</v>
      </c>
      <c r="E8895">
        <v>22</v>
      </c>
      <c r="F8895">
        <v>0</v>
      </c>
      <c r="G8895">
        <v>0</v>
      </c>
      <c r="H8895">
        <v>0</v>
      </c>
    </row>
    <row r="8896" spans="1:8">
      <c r="A8896" t="s">
        <v>1700</v>
      </c>
      <c r="B8896" t="s">
        <v>383</v>
      </c>
      <c r="C8896" t="s">
        <v>1724</v>
      </c>
      <c r="D8896">
        <v>58</v>
      </c>
      <c r="E8896">
        <v>58</v>
      </c>
      <c r="F8896">
        <v>58</v>
      </c>
      <c r="G8896">
        <v>58</v>
      </c>
      <c r="H8896">
        <v>58</v>
      </c>
    </row>
    <row r="8897" spans="1:8">
      <c r="A8897" t="s">
        <v>1700</v>
      </c>
      <c r="B8897" t="s">
        <v>383</v>
      </c>
      <c r="C8897" t="s">
        <v>328</v>
      </c>
      <c r="D8897">
        <v>24951</v>
      </c>
      <c r="E8897">
        <v>25184</v>
      </c>
      <c r="F8897">
        <v>23487</v>
      </c>
      <c r="G8897">
        <v>25366</v>
      </c>
      <c r="H8897">
        <v>23921</v>
      </c>
    </row>
    <row r="8898" spans="1:8">
      <c r="A8898" t="s">
        <v>1700</v>
      </c>
      <c r="B8898" t="s">
        <v>383</v>
      </c>
      <c r="C8898" t="s">
        <v>329</v>
      </c>
      <c r="D8898">
        <v>2591</v>
      </c>
      <c r="E8898">
        <v>4191</v>
      </c>
      <c r="F8898">
        <v>4334</v>
      </c>
      <c r="G8898">
        <v>3129</v>
      </c>
      <c r="H8898">
        <v>3484</v>
      </c>
    </row>
    <row r="8899" spans="1:8">
      <c r="A8899" t="s">
        <v>1700</v>
      </c>
      <c r="B8899" t="s">
        <v>383</v>
      </c>
      <c r="C8899" t="s">
        <v>330</v>
      </c>
      <c r="D8899">
        <v>28016</v>
      </c>
      <c r="E8899">
        <v>30026</v>
      </c>
      <c r="F8899">
        <v>28447</v>
      </c>
      <c r="G8899">
        <v>29054</v>
      </c>
      <c r="H8899">
        <v>28030</v>
      </c>
    </row>
    <row r="8900" spans="1:8">
      <c r="A8900" t="s">
        <v>1700</v>
      </c>
      <c r="B8900" t="s">
        <v>383</v>
      </c>
      <c r="C8900" t="s">
        <v>331</v>
      </c>
      <c r="D8900">
        <v>0</v>
      </c>
      <c r="E8900">
        <v>0</v>
      </c>
      <c r="F8900">
        <v>0</v>
      </c>
      <c r="G8900">
        <v>0</v>
      </c>
      <c r="H8900">
        <v>0</v>
      </c>
    </row>
    <row r="8901" spans="1:8">
      <c r="A8901" t="s">
        <v>1700</v>
      </c>
      <c r="B8901" t="s">
        <v>383</v>
      </c>
      <c r="C8901" t="s">
        <v>332</v>
      </c>
      <c r="D8901">
        <v>227</v>
      </c>
      <c r="E8901">
        <v>240</v>
      </c>
      <c r="F8901">
        <v>255</v>
      </c>
      <c r="G8901">
        <v>219</v>
      </c>
      <c r="H8901">
        <v>260</v>
      </c>
    </row>
    <row r="8902" spans="1:8">
      <c r="A8902" t="s">
        <v>1700</v>
      </c>
      <c r="B8902" t="s">
        <v>383</v>
      </c>
      <c r="C8902" t="s">
        <v>1725</v>
      </c>
      <c r="D8902">
        <v>18</v>
      </c>
      <c r="E8902">
        <v>18</v>
      </c>
      <c r="F8902">
        <v>18</v>
      </c>
      <c r="G8902">
        <v>20</v>
      </c>
      <c r="H8902">
        <v>18</v>
      </c>
    </row>
    <row r="8903" spans="1:8">
      <c r="A8903" t="s">
        <v>1700</v>
      </c>
      <c r="B8903" t="s">
        <v>383</v>
      </c>
      <c r="C8903" t="s">
        <v>333</v>
      </c>
      <c r="D8903">
        <v>5378</v>
      </c>
      <c r="E8903">
        <v>5699</v>
      </c>
      <c r="F8903">
        <v>5669</v>
      </c>
      <c r="G8903">
        <v>5665</v>
      </c>
      <c r="H8903">
        <v>6318</v>
      </c>
    </row>
    <row r="8904" spans="1:8">
      <c r="A8904" t="s">
        <v>1700</v>
      </c>
      <c r="B8904" t="s">
        <v>383</v>
      </c>
      <c r="C8904" t="s">
        <v>334</v>
      </c>
      <c r="D8904">
        <v>5606</v>
      </c>
      <c r="E8904">
        <v>5939</v>
      </c>
      <c r="F8904">
        <v>5924</v>
      </c>
      <c r="G8904">
        <v>5884</v>
      </c>
      <c r="H8904">
        <v>6578</v>
      </c>
    </row>
    <row r="8905" spans="1:8">
      <c r="A8905" t="s">
        <v>1700</v>
      </c>
      <c r="B8905" t="s">
        <v>383</v>
      </c>
      <c r="C8905" t="s">
        <v>335</v>
      </c>
      <c r="D8905">
        <v>475</v>
      </c>
      <c r="E8905">
        <v>629</v>
      </c>
      <c r="F8905">
        <v>626</v>
      </c>
      <c r="G8905">
        <v>560</v>
      </c>
      <c r="H8905">
        <v>625</v>
      </c>
    </row>
    <row r="8906" spans="1:8">
      <c r="A8906" t="s">
        <v>1700</v>
      </c>
      <c r="B8906" t="s">
        <v>383</v>
      </c>
      <c r="C8906" t="s">
        <v>336</v>
      </c>
      <c r="D8906">
        <v>227</v>
      </c>
      <c r="E8906">
        <v>262</v>
      </c>
      <c r="F8906">
        <v>255</v>
      </c>
      <c r="G8906">
        <v>219</v>
      </c>
      <c r="H8906">
        <v>260</v>
      </c>
    </row>
    <row r="8907" spans="1:8">
      <c r="A8907" t="s">
        <v>1700</v>
      </c>
      <c r="B8907" t="s">
        <v>383</v>
      </c>
      <c r="C8907" t="s">
        <v>337</v>
      </c>
      <c r="D8907">
        <v>30329</v>
      </c>
      <c r="E8907">
        <v>30883</v>
      </c>
      <c r="F8907">
        <v>29156</v>
      </c>
      <c r="G8907">
        <v>31030</v>
      </c>
      <c r="H8907">
        <v>30239</v>
      </c>
    </row>
    <row r="8908" spans="1:8">
      <c r="A8908" t="s">
        <v>1700</v>
      </c>
      <c r="B8908" t="s">
        <v>383</v>
      </c>
      <c r="C8908" t="s">
        <v>338</v>
      </c>
      <c r="D8908">
        <v>33622</v>
      </c>
      <c r="E8908">
        <v>35965</v>
      </c>
      <c r="F8908">
        <v>34371</v>
      </c>
      <c r="G8908">
        <v>34938</v>
      </c>
      <c r="H8908">
        <v>34608</v>
      </c>
    </row>
    <row r="8909" spans="1:8">
      <c r="A8909" t="s">
        <v>1700</v>
      </c>
      <c r="B8909" t="s">
        <v>383</v>
      </c>
      <c r="C8909" t="s">
        <v>339</v>
      </c>
      <c r="D8909">
        <v>33395</v>
      </c>
      <c r="E8909">
        <v>35703</v>
      </c>
      <c r="F8909">
        <v>34116</v>
      </c>
      <c r="G8909">
        <v>34719</v>
      </c>
      <c r="H8909">
        <v>34348</v>
      </c>
    </row>
    <row r="8910" spans="1:8">
      <c r="A8910" t="s">
        <v>1700</v>
      </c>
      <c r="B8910" t="s">
        <v>383</v>
      </c>
      <c r="C8910" t="s">
        <v>340</v>
      </c>
      <c r="D8910">
        <v>60</v>
      </c>
      <c r="E8910">
        <v>73</v>
      </c>
      <c r="F8910">
        <v>61</v>
      </c>
      <c r="G8910">
        <v>54</v>
      </c>
      <c r="H8910">
        <v>69</v>
      </c>
    </row>
    <row r="8911" spans="1:8">
      <c r="A8911" t="s">
        <v>1700</v>
      </c>
      <c r="B8911" t="s">
        <v>383</v>
      </c>
      <c r="C8911" t="s">
        <v>341</v>
      </c>
      <c r="D8911">
        <v>0</v>
      </c>
      <c r="E8911">
        <v>0</v>
      </c>
      <c r="F8911">
        <v>0</v>
      </c>
      <c r="G8911">
        <v>0</v>
      </c>
      <c r="H8911">
        <v>0</v>
      </c>
    </row>
    <row r="8912" spans="1:8">
      <c r="A8912" t="s">
        <v>1700</v>
      </c>
      <c r="B8912" t="s">
        <v>383</v>
      </c>
      <c r="C8912" t="s">
        <v>342</v>
      </c>
      <c r="D8912">
        <v>217298</v>
      </c>
      <c r="E8912">
        <v>248723</v>
      </c>
      <c r="F8912">
        <v>258143</v>
      </c>
      <c r="G8912">
        <v>257899</v>
      </c>
      <c r="H8912">
        <v>287787</v>
      </c>
    </row>
    <row r="8913" spans="1:8">
      <c r="A8913" t="s">
        <v>1700</v>
      </c>
      <c r="B8913" t="s">
        <v>383</v>
      </c>
      <c r="C8913" t="s">
        <v>1726</v>
      </c>
      <c r="D8913">
        <v>6898</v>
      </c>
      <c r="E8913">
        <v>8071</v>
      </c>
      <c r="F8913">
        <v>8169</v>
      </c>
      <c r="G8913">
        <v>9320</v>
      </c>
      <c r="H8913">
        <v>10412</v>
      </c>
    </row>
    <row r="8914" spans="1:8">
      <c r="A8914" t="s">
        <v>1700</v>
      </c>
      <c r="B8914" t="s">
        <v>383</v>
      </c>
      <c r="C8914" t="s">
        <v>343</v>
      </c>
      <c r="D8914">
        <v>0</v>
      </c>
      <c r="E8914">
        <v>0</v>
      </c>
      <c r="F8914">
        <v>0</v>
      </c>
      <c r="G8914">
        <v>0</v>
      </c>
      <c r="H8914">
        <v>0</v>
      </c>
    </row>
    <row r="8915" spans="1:8">
      <c r="A8915" t="s">
        <v>1700</v>
      </c>
      <c r="B8915" t="s">
        <v>383</v>
      </c>
      <c r="C8915" t="s">
        <v>344</v>
      </c>
      <c r="D8915">
        <v>217298</v>
      </c>
      <c r="E8915">
        <v>248723</v>
      </c>
      <c r="F8915">
        <v>258143</v>
      </c>
      <c r="G8915">
        <v>257899</v>
      </c>
      <c r="H8915">
        <v>287787</v>
      </c>
    </row>
    <row r="8916" spans="1:8">
      <c r="A8916" t="s">
        <v>1700</v>
      </c>
      <c r="B8916" t="s">
        <v>383</v>
      </c>
      <c r="C8916" t="s">
        <v>345</v>
      </c>
      <c r="D8916">
        <v>0</v>
      </c>
      <c r="E8916">
        <v>0</v>
      </c>
      <c r="F8916">
        <v>0</v>
      </c>
      <c r="G8916">
        <v>0</v>
      </c>
      <c r="H8916">
        <v>0</v>
      </c>
    </row>
    <row r="8917" spans="1:8">
      <c r="A8917" t="s">
        <v>1700</v>
      </c>
      <c r="B8917" t="s">
        <v>383</v>
      </c>
      <c r="C8917" t="s">
        <v>346</v>
      </c>
      <c r="D8917">
        <v>1855</v>
      </c>
      <c r="E8917">
        <v>2142</v>
      </c>
      <c r="F8917">
        <v>1981</v>
      </c>
      <c r="G8917">
        <v>1785</v>
      </c>
      <c r="H8917">
        <v>1955</v>
      </c>
    </row>
    <row r="8918" spans="1:8">
      <c r="A8918" t="s">
        <v>1700</v>
      </c>
      <c r="B8918" t="s">
        <v>383</v>
      </c>
      <c r="C8918" t="s">
        <v>347</v>
      </c>
      <c r="D8918">
        <v>2918</v>
      </c>
      <c r="E8918">
        <v>3823</v>
      </c>
      <c r="F8918">
        <v>3736</v>
      </c>
      <c r="G8918">
        <v>3262</v>
      </c>
      <c r="H8918">
        <v>3342</v>
      </c>
    </row>
    <row r="8919" spans="1:8">
      <c r="A8919" t="s">
        <v>1700</v>
      </c>
      <c r="B8919" t="s">
        <v>384</v>
      </c>
      <c r="C8919" t="s">
        <v>133</v>
      </c>
      <c r="D8919">
        <v>0</v>
      </c>
      <c r="E8919">
        <v>0</v>
      </c>
      <c r="F8919">
        <v>0</v>
      </c>
      <c r="G8919">
        <v>0</v>
      </c>
      <c r="H8919">
        <v>0</v>
      </c>
    </row>
    <row r="8920" spans="1:8">
      <c r="A8920" t="s">
        <v>1700</v>
      </c>
      <c r="B8920" t="s">
        <v>384</v>
      </c>
      <c r="C8920" t="s">
        <v>134</v>
      </c>
      <c r="D8920">
        <v>12371</v>
      </c>
      <c r="E8920">
        <v>9853</v>
      </c>
      <c r="F8920">
        <v>9925</v>
      </c>
      <c r="G8920">
        <v>9899</v>
      </c>
      <c r="H8920">
        <v>10406</v>
      </c>
    </row>
    <row r="8921" spans="1:8">
      <c r="A8921" t="s">
        <v>1700</v>
      </c>
      <c r="B8921" t="s">
        <v>384</v>
      </c>
      <c r="C8921" t="s">
        <v>135</v>
      </c>
      <c r="D8921">
        <v>12371</v>
      </c>
      <c r="E8921">
        <v>9853</v>
      </c>
      <c r="F8921">
        <v>9925</v>
      </c>
      <c r="G8921">
        <v>9899</v>
      </c>
      <c r="H8921">
        <v>10406</v>
      </c>
    </row>
    <row r="8922" spans="1:8">
      <c r="A8922" t="s">
        <v>1700</v>
      </c>
      <c r="B8922" t="s">
        <v>384</v>
      </c>
      <c r="C8922" t="s">
        <v>136</v>
      </c>
      <c r="D8922">
        <v>12371</v>
      </c>
      <c r="E8922">
        <v>9853</v>
      </c>
      <c r="F8922">
        <v>9925</v>
      </c>
      <c r="G8922">
        <v>9899</v>
      </c>
      <c r="H8922">
        <v>10406</v>
      </c>
    </row>
    <row r="8923" spans="1:8">
      <c r="A8923" t="s">
        <v>1700</v>
      </c>
      <c r="B8923" t="s">
        <v>384</v>
      </c>
      <c r="C8923" t="s">
        <v>137</v>
      </c>
      <c r="D8923">
        <v>493</v>
      </c>
      <c r="E8923">
        <v>614</v>
      </c>
      <c r="F8923">
        <v>550</v>
      </c>
      <c r="G8923">
        <v>375</v>
      </c>
      <c r="H8923">
        <v>374</v>
      </c>
    </row>
    <row r="8924" spans="1:8">
      <c r="A8924" t="s">
        <v>1700</v>
      </c>
      <c r="B8924" t="s">
        <v>384</v>
      </c>
      <c r="C8924" t="s">
        <v>138</v>
      </c>
      <c r="D8924">
        <v>493</v>
      </c>
      <c r="E8924">
        <v>614</v>
      </c>
      <c r="F8924">
        <v>550</v>
      </c>
      <c r="G8924">
        <v>375</v>
      </c>
      <c r="H8924">
        <v>374</v>
      </c>
    </row>
    <row r="8925" spans="1:8">
      <c r="A8925" t="s">
        <v>1700</v>
      </c>
      <c r="B8925" t="s">
        <v>384</v>
      </c>
      <c r="C8925" t="s">
        <v>139</v>
      </c>
      <c r="D8925">
        <v>493</v>
      </c>
      <c r="E8925">
        <v>614</v>
      </c>
      <c r="F8925">
        <v>550</v>
      </c>
      <c r="G8925">
        <v>375</v>
      </c>
      <c r="H8925">
        <v>374</v>
      </c>
    </row>
    <row r="8926" spans="1:8">
      <c r="A8926" t="s">
        <v>1700</v>
      </c>
      <c r="B8926" t="s">
        <v>384</v>
      </c>
      <c r="C8926" t="s">
        <v>1701</v>
      </c>
      <c r="D8926">
        <v>62</v>
      </c>
      <c r="E8926">
        <v>182</v>
      </c>
      <c r="F8926">
        <v>2543</v>
      </c>
      <c r="G8926">
        <v>3117</v>
      </c>
      <c r="H8926">
        <v>1651</v>
      </c>
    </row>
    <row r="8927" spans="1:8">
      <c r="A8927" t="s">
        <v>1700</v>
      </c>
      <c r="B8927" t="s">
        <v>384</v>
      </c>
      <c r="C8927" t="s">
        <v>1702</v>
      </c>
      <c r="D8927">
        <v>62</v>
      </c>
      <c r="E8927">
        <v>182</v>
      </c>
      <c r="F8927">
        <v>2543</v>
      </c>
      <c r="G8927">
        <v>3117</v>
      </c>
      <c r="H8927">
        <v>1651</v>
      </c>
    </row>
    <row r="8928" spans="1:8">
      <c r="A8928" t="s">
        <v>1700</v>
      </c>
      <c r="B8928" t="s">
        <v>384</v>
      </c>
      <c r="C8928" t="s">
        <v>140</v>
      </c>
      <c r="D8928">
        <v>6503</v>
      </c>
      <c r="E8928">
        <v>6659</v>
      </c>
      <c r="F8928">
        <v>7617</v>
      </c>
      <c r="G8928">
        <v>8833</v>
      </c>
      <c r="H8928">
        <v>9783</v>
      </c>
    </row>
    <row r="8929" spans="1:8">
      <c r="A8929" t="s">
        <v>1700</v>
      </c>
      <c r="B8929" t="s">
        <v>384</v>
      </c>
      <c r="C8929" t="s">
        <v>141</v>
      </c>
      <c r="D8929">
        <v>20</v>
      </c>
      <c r="E8929">
        <v>21</v>
      </c>
      <c r="F8929">
        <v>20</v>
      </c>
      <c r="G8929">
        <v>20</v>
      </c>
      <c r="H8929">
        <v>14</v>
      </c>
    </row>
    <row r="8930" spans="1:8">
      <c r="A8930" t="s">
        <v>1700</v>
      </c>
      <c r="B8930" t="s">
        <v>384</v>
      </c>
      <c r="C8930" t="s">
        <v>142</v>
      </c>
      <c r="D8930">
        <v>6503</v>
      </c>
      <c r="E8930">
        <v>6659</v>
      </c>
      <c r="F8930">
        <v>7617</v>
      </c>
      <c r="G8930">
        <v>8833</v>
      </c>
      <c r="H8930">
        <v>9783</v>
      </c>
    </row>
    <row r="8931" spans="1:8">
      <c r="A8931" t="s">
        <v>1700</v>
      </c>
      <c r="B8931" t="s">
        <v>384</v>
      </c>
      <c r="C8931" t="s">
        <v>143</v>
      </c>
      <c r="D8931">
        <v>2178</v>
      </c>
      <c r="E8931">
        <v>2233</v>
      </c>
      <c r="F8931">
        <v>1997</v>
      </c>
      <c r="G8931">
        <v>1761</v>
      </c>
      <c r="H8931">
        <v>1591</v>
      </c>
    </row>
    <row r="8932" spans="1:8">
      <c r="A8932" t="s">
        <v>1700</v>
      </c>
      <c r="B8932" t="s">
        <v>384</v>
      </c>
      <c r="C8932" t="s">
        <v>144</v>
      </c>
      <c r="D8932">
        <v>22725</v>
      </c>
      <c r="E8932">
        <v>23016</v>
      </c>
      <c r="F8932">
        <v>26041</v>
      </c>
      <c r="G8932">
        <v>25840</v>
      </c>
      <c r="H8932">
        <v>26238</v>
      </c>
    </row>
    <row r="8933" spans="1:8">
      <c r="A8933" t="s">
        <v>1700</v>
      </c>
      <c r="B8933" t="s">
        <v>384</v>
      </c>
      <c r="C8933" t="s">
        <v>145</v>
      </c>
      <c r="D8933">
        <v>99322</v>
      </c>
      <c r="E8933">
        <v>100985</v>
      </c>
      <c r="F8933">
        <v>105017</v>
      </c>
      <c r="G8933">
        <v>100335</v>
      </c>
      <c r="H8933">
        <v>101824</v>
      </c>
    </row>
    <row r="8934" spans="1:8">
      <c r="A8934" t="s">
        <v>1700</v>
      </c>
      <c r="B8934" t="s">
        <v>384</v>
      </c>
      <c r="C8934" t="s">
        <v>146</v>
      </c>
      <c r="D8934">
        <v>0</v>
      </c>
      <c r="E8934">
        <v>0</v>
      </c>
      <c r="F8934">
        <v>0</v>
      </c>
      <c r="G8934">
        <v>0</v>
      </c>
      <c r="H8934">
        <v>0</v>
      </c>
    </row>
    <row r="8935" spans="1:8">
      <c r="A8935" t="s">
        <v>1700</v>
      </c>
      <c r="B8935" t="s">
        <v>384</v>
      </c>
      <c r="C8935" t="s">
        <v>147</v>
      </c>
      <c r="D8935">
        <v>0</v>
      </c>
      <c r="E8935">
        <v>0</v>
      </c>
      <c r="F8935">
        <v>0</v>
      </c>
      <c r="G8935">
        <v>0</v>
      </c>
      <c r="H8935">
        <v>0</v>
      </c>
    </row>
    <row r="8936" spans="1:8">
      <c r="A8936" t="s">
        <v>1700</v>
      </c>
      <c r="B8936" t="s">
        <v>384</v>
      </c>
      <c r="C8936" t="s">
        <v>1703</v>
      </c>
      <c r="D8936">
        <v>5</v>
      </c>
      <c r="E8936">
        <v>5</v>
      </c>
      <c r="F8936">
        <v>5</v>
      </c>
      <c r="G8936">
        <v>5</v>
      </c>
      <c r="H8936">
        <v>5</v>
      </c>
    </row>
    <row r="8937" spans="1:8">
      <c r="A8937" t="s">
        <v>1700</v>
      </c>
      <c r="B8937" t="s">
        <v>384</v>
      </c>
      <c r="C8937" t="s">
        <v>148</v>
      </c>
      <c r="D8937">
        <v>0</v>
      </c>
      <c r="E8937">
        <v>0</v>
      </c>
      <c r="F8937">
        <v>0</v>
      </c>
      <c r="G8937">
        <v>0</v>
      </c>
      <c r="H8937">
        <v>0</v>
      </c>
    </row>
    <row r="8938" spans="1:8">
      <c r="A8938" t="s">
        <v>1700</v>
      </c>
      <c r="B8938" t="s">
        <v>384</v>
      </c>
      <c r="C8938" t="s">
        <v>149</v>
      </c>
      <c r="D8938">
        <v>0</v>
      </c>
      <c r="E8938">
        <v>0</v>
      </c>
      <c r="F8938">
        <v>0</v>
      </c>
      <c r="G8938">
        <v>0</v>
      </c>
      <c r="H8938">
        <v>0</v>
      </c>
    </row>
    <row r="8939" spans="1:8">
      <c r="A8939" t="s">
        <v>1700</v>
      </c>
      <c r="B8939" t="s">
        <v>384</v>
      </c>
      <c r="C8939" t="s">
        <v>150</v>
      </c>
      <c r="D8939">
        <v>0</v>
      </c>
      <c r="E8939">
        <v>0</v>
      </c>
      <c r="F8939">
        <v>0</v>
      </c>
      <c r="G8939">
        <v>0</v>
      </c>
      <c r="H8939">
        <v>0</v>
      </c>
    </row>
    <row r="8940" spans="1:8">
      <c r="A8940" t="s">
        <v>1700</v>
      </c>
      <c r="B8940" t="s">
        <v>384</v>
      </c>
      <c r="C8940" t="s">
        <v>151</v>
      </c>
      <c r="D8940">
        <v>0</v>
      </c>
      <c r="E8940">
        <v>0</v>
      </c>
      <c r="F8940">
        <v>0</v>
      </c>
      <c r="G8940">
        <v>0</v>
      </c>
      <c r="H8940">
        <v>0</v>
      </c>
    </row>
    <row r="8941" spans="1:8">
      <c r="A8941" t="s">
        <v>1700</v>
      </c>
      <c r="B8941" t="s">
        <v>384</v>
      </c>
      <c r="C8941" t="s">
        <v>152</v>
      </c>
      <c r="D8941">
        <v>17770</v>
      </c>
      <c r="E8941">
        <v>15495</v>
      </c>
      <c r="F8941">
        <v>26244</v>
      </c>
      <c r="G8941">
        <v>16976</v>
      </c>
      <c r="H8941">
        <v>0</v>
      </c>
    </row>
    <row r="8942" spans="1:8">
      <c r="A8942" t="s">
        <v>1700</v>
      </c>
      <c r="B8942" t="s">
        <v>384</v>
      </c>
      <c r="C8942" t="s">
        <v>1704</v>
      </c>
      <c r="D8942">
        <v>585</v>
      </c>
      <c r="E8942">
        <v>585</v>
      </c>
      <c r="F8942">
        <v>585</v>
      </c>
      <c r="G8942">
        <v>0</v>
      </c>
      <c r="H8942">
        <v>0</v>
      </c>
    </row>
    <row r="8943" spans="1:8">
      <c r="A8943" t="s">
        <v>1700</v>
      </c>
      <c r="B8943" t="s">
        <v>384</v>
      </c>
      <c r="C8943" t="s">
        <v>153</v>
      </c>
      <c r="D8943">
        <v>953</v>
      </c>
      <c r="E8943">
        <v>1417</v>
      </c>
      <c r="F8943">
        <v>1186</v>
      </c>
      <c r="G8943">
        <v>835</v>
      </c>
      <c r="H8943">
        <v>1303</v>
      </c>
    </row>
    <row r="8944" spans="1:8">
      <c r="A8944" t="s">
        <v>1700</v>
      </c>
      <c r="B8944" t="s">
        <v>384</v>
      </c>
      <c r="C8944" t="s">
        <v>154</v>
      </c>
      <c r="D8944">
        <v>0</v>
      </c>
      <c r="E8944">
        <v>0</v>
      </c>
      <c r="F8944">
        <v>0</v>
      </c>
      <c r="G8944">
        <v>0</v>
      </c>
      <c r="H8944">
        <v>0</v>
      </c>
    </row>
    <row r="8945" spans="1:8">
      <c r="A8945" t="s">
        <v>1700</v>
      </c>
      <c r="B8945" t="s">
        <v>384</v>
      </c>
      <c r="C8945" t="s">
        <v>155</v>
      </c>
      <c r="D8945">
        <v>953</v>
      </c>
      <c r="E8945">
        <v>1417</v>
      </c>
      <c r="F8945">
        <v>1186</v>
      </c>
      <c r="G8945">
        <v>835</v>
      </c>
      <c r="H8945">
        <v>1303</v>
      </c>
    </row>
    <row r="8946" spans="1:8">
      <c r="A8946" t="s">
        <v>1700</v>
      </c>
      <c r="B8946" t="s">
        <v>384</v>
      </c>
      <c r="C8946" t="s">
        <v>156</v>
      </c>
      <c r="D8946">
        <v>0</v>
      </c>
      <c r="E8946">
        <v>0</v>
      </c>
      <c r="F8946">
        <v>0</v>
      </c>
      <c r="G8946">
        <v>0</v>
      </c>
      <c r="H8946">
        <v>0</v>
      </c>
    </row>
    <row r="8947" spans="1:8">
      <c r="A8947" t="s">
        <v>1700</v>
      </c>
      <c r="B8947" t="s">
        <v>384</v>
      </c>
      <c r="C8947" t="s">
        <v>157</v>
      </c>
      <c r="D8947">
        <v>18723</v>
      </c>
      <c r="E8947">
        <v>16911</v>
      </c>
      <c r="F8947">
        <v>27430</v>
      </c>
      <c r="G8947">
        <v>17811</v>
      </c>
      <c r="H8947">
        <v>1303</v>
      </c>
    </row>
    <row r="8948" spans="1:8">
      <c r="A8948" t="s">
        <v>1700</v>
      </c>
      <c r="B8948" t="s">
        <v>384</v>
      </c>
      <c r="C8948" t="s">
        <v>158</v>
      </c>
      <c r="D8948">
        <v>953</v>
      </c>
      <c r="E8948">
        <v>1417</v>
      </c>
      <c r="F8948">
        <v>1186</v>
      </c>
      <c r="G8948">
        <v>835</v>
      </c>
      <c r="H8948">
        <v>1303</v>
      </c>
    </row>
    <row r="8949" spans="1:8">
      <c r="A8949" t="s">
        <v>1700</v>
      </c>
      <c r="B8949" t="s">
        <v>384</v>
      </c>
      <c r="C8949" t="s">
        <v>159</v>
      </c>
      <c r="D8949">
        <v>0</v>
      </c>
      <c r="E8949">
        <v>0</v>
      </c>
      <c r="F8949">
        <v>0</v>
      </c>
      <c r="G8949">
        <v>0</v>
      </c>
      <c r="H8949">
        <v>0</v>
      </c>
    </row>
    <row r="8950" spans="1:8">
      <c r="A8950" t="s">
        <v>1700</v>
      </c>
      <c r="B8950" t="s">
        <v>384</v>
      </c>
      <c r="C8950" t="s">
        <v>160</v>
      </c>
      <c r="D8950">
        <v>81964</v>
      </c>
      <c r="E8950">
        <v>85903</v>
      </c>
      <c r="F8950">
        <v>82875</v>
      </c>
      <c r="G8950">
        <v>86206</v>
      </c>
      <c r="H8950">
        <v>88873</v>
      </c>
    </row>
    <row r="8951" spans="1:8">
      <c r="A8951" t="s">
        <v>1700</v>
      </c>
      <c r="B8951" t="s">
        <v>384</v>
      </c>
      <c r="C8951" t="s">
        <v>161</v>
      </c>
      <c r="D8951">
        <v>2356</v>
      </c>
      <c r="E8951">
        <v>3006</v>
      </c>
      <c r="F8951">
        <v>2355</v>
      </c>
      <c r="G8951">
        <v>3029</v>
      </c>
      <c r="H8951">
        <v>2457</v>
      </c>
    </row>
    <row r="8952" spans="1:8">
      <c r="A8952" t="s">
        <v>1700</v>
      </c>
      <c r="B8952" t="s">
        <v>384</v>
      </c>
      <c r="C8952" t="s">
        <v>162</v>
      </c>
      <c r="D8952">
        <v>104</v>
      </c>
      <c r="E8952">
        <v>50</v>
      </c>
      <c r="F8952">
        <v>83</v>
      </c>
      <c r="G8952">
        <v>25</v>
      </c>
      <c r="H8952">
        <v>1</v>
      </c>
    </row>
    <row r="8953" spans="1:8">
      <c r="A8953" t="s">
        <v>1700</v>
      </c>
      <c r="B8953" t="s">
        <v>384</v>
      </c>
      <c r="C8953" t="s">
        <v>163</v>
      </c>
      <c r="D8953">
        <v>14755</v>
      </c>
      <c r="E8953">
        <v>12992</v>
      </c>
      <c r="F8953">
        <v>12756</v>
      </c>
      <c r="G8953">
        <v>11831</v>
      </c>
      <c r="H8953">
        <v>14112</v>
      </c>
    </row>
    <row r="8954" spans="1:8">
      <c r="A8954" t="s">
        <v>1700</v>
      </c>
      <c r="B8954" t="s">
        <v>384</v>
      </c>
      <c r="C8954" t="s">
        <v>164</v>
      </c>
      <c r="D8954">
        <v>1958</v>
      </c>
      <c r="E8954">
        <v>1488</v>
      </c>
      <c r="F8954">
        <v>1314</v>
      </c>
      <c r="G8954">
        <v>1272</v>
      </c>
      <c r="H8954">
        <v>1863</v>
      </c>
    </row>
    <row r="8955" spans="1:8">
      <c r="A8955" t="s">
        <v>1700</v>
      </c>
      <c r="B8955" t="s">
        <v>384</v>
      </c>
      <c r="C8955" t="s">
        <v>165</v>
      </c>
      <c r="D8955">
        <v>101137</v>
      </c>
      <c r="E8955">
        <v>103439</v>
      </c>
      <c r="F8955">
        <v>99383</v>
      </c>
      <c r="G8955">
        <v>102362</v>
      </c>
      <c r="H8955">
        <v>107306</v>
      </c>
    </row>
    <row r="8956" spans="1:8">
      <c r="A8956" t="s">
        <v>1700</v>
      </c>
      <c r="B8956" t="s">
        <v>384</v>
      </c>
      <c r="C8956" t="s">
        <v>166</v>
      </c>
      <c r="D8956">
        <v>101033</v>
      </c>
      <c r="E8956">
        <v>103389</v>
      </c>
      <c r="F8956">
        <v>99300</v>
      </c>
      <c r="G8956">
        <v>102338</v>
      </c>
      <c r="H8956">
        <v>107305</v>
      </c>
    </row>
    <row r="8957" spans="1:8">
      <c r="A8957" t="s">
        <v>1700</v>
      </c>
      <c r="B8957" t="s">
        <v>384</v>
      </c>
      <c r="C8957" t="s">
        <v>167</v>
      </c>
      <c r="D8957">
        <v>104</v>
      </c>
      <c r="E8957">
        <v>50</v>
      </c>
      <c r="F8957">
        <v>83</v>
      </c>
      <c r="G8957">
        <v>25</v>
      </c>
      <c r="H8957">
        <v>1</v>
      </c>
    </row>
    <row r="8958" spans="1:8">
      <c r="A8958" t="s">
        <v>1700</v>
      </c>
      <c r="B8958" t="s">
        <v>384</v>
      </c>
      <c r="C8958" t="s">
        <v>168</v>
      </c>
      <c r="D8958">
        <v>97420</v>
      </c>
      <c r="E8958">
        <v>99979</v>
      </c>
      <c r="F8958">
        <v>96222</v>
      </c>
      <c r="G8958">
        <v>98791</v>
      </c>
      <c r="H8958">
        <v>105700</v>
      </c>
    </row>
    <row r="8959" spans="1:8">
      <c r="A8959" t="s">
        <v>1700</v>
      </c>
      <c r="B8959" t="s">
        <v>384</v>
      </c>
      <c r="C8959" t="s">
        <v>169</v>
      </c>
      <c r="D8959">
        <v>358</v>
      </c>
      <c r="E8959">
        <v>375</v>
      </c>
      <c r="F8959">
        <v>0</v>
      </c>
      <c r="G8959">
        <v>0</v>
      </c>
      <c r="H8959">
        <v>0</v>
      </c>
    </row>
    <row r="8960" spans="1:8">
      <c r="A8960" t="s">
        <v>1700</v>
      </c>
      <c r="B8960" t="s">
        <v>384</v>
      </c>
      <c r="C8960" t="s">
        <v>1705</v>
      </c>
      <c r="D8960">
        <v>16515</v>
      </c>
      <c r="E8960">
        <v>16590</v>
      </c>
      <c r="F8960">
        <v>16787</v>
      </c>
      <c r="G8960">
        <v>16739</v>
      </c>
      <c r="H8960">
        <v>16917</v>
      </c>
    </row>
    <row r="8961" spans="1:8">
      <c r="A8961" t="s">
        <v>1700</v>
      </c>
      <c r="B8961" t="s">
        <v>384</v>
      </c>
      <c r="C8961" t="s">
        <v>170</v>
      </c>
      <c r="D8961">
        <v>3854</v>
      </c>
      <c r="E8961">
        <v>1857</v>
      </c>
      <c r="F8961">
        <v>0</v>
      </c>
      <c r="G8961">
        <v>0</v>
      </c>
      <c r="H8961">
        <v>0</v>
      </c>
    </row>
    <row r="8962" spans="1:8">
      <c r="A8962" t="s">
        <v>1700</v>
      </c>
      <c r="B8962" t="s">
        <v>384</v>
      </c>
      <c r="C8962" t="s">
        <v>171</v>
      </c>
      <c r="D8962">
        <v>-92686</v>
      </c>
      <c r="E8962">
        <v>-106833</v>
      </c>
      <c r="F8962">
        <v>-74971</v>
      </c>
      <c r="G8962">
        <v>-81868</v>
      </c>
      <c r="H8962">
        <v>-30774</v>
      </c>
    </row>
    <row r="8963" spans="1:8">
      <c r="A8963" t="s">
        <v>1700</v>
      </c>
      <c r="B8963" t="s">
        <v>384</v>
      </c>
      <c r="C8963" t="s">
        <v>172</v>
      </c>
      <c r="D8963">
        <v>3496</v>
      </c>
      <c r="E8963">
        <v>1482</v>
      </c>
      <c r="F8963">
        <v>0</v>
      </c>
      <c r="G8963">
        <v>0</v>
      </c>
      <c r="H8963">
        <v>0</v>
      </c>
    </row>
    <row r="8964" spans="1:8">
      <c r="A8964" t="s">
        <v>1700</v>
      </c>
      <c r="B8964" t="s">
        <v>384</v>
      </c>
      <c r="C8964" t="s">
        <v>173</v>
      </c>
      <c r="D8964">
        <v>13408</v>
      </c>
      <c r="E8964">
        <v>13362</v>
      </c>
      <c r="F8964">
        <v>13292</v>
      </c>
      <c r="G8964">
        <v>11531</v>
      </c>
      <c r="H8964">
        <v>12613</v>
      </c>
    </row>
    <row r="8965" spans="1:8">
      <c r="A8965" t="s">
        <v>1700</v>
      </c>
      <c r="B8965" t="s">
        <v>384</v>
      </c>
      <c r="C8965" t="s">
        <v>174</v>
      </c>
      <c r="D8965">
        <v>339</v>
      </c>
      <c r="E8965">
        <v>343</v>
      </c>
      <c r="F8965">
        <v>353</v>
      </c>
      <c r="G8965">
        <v>357</v>
      </c>
      <c r="H8965">
        <v>362</v>
      </c>
    </row>
    <row r="8966" spans="1:8">
      <c r="A8966" t="s">
        <v>1700</v>
      </c>
      <c r="B8966" t="s">
        <v>384</v>
      </c>
      <c r="C8966" t="s">
        <v>175</v>
      </c>
      <c r="D8966">
        <v>234</v>
      </c>
      <c r="E8966">
        <v>237</v>
      </c>
      <c r="F8966">
        <v>239</v>
      </c>
      <c r="G8966">
        <v>240</v>
      </c>
      <c r="H8966">
        <v>239</v>
      </c>
    </row>
    <row r="8967" spans="1:8">
      <c r="A8967" t="s">
        <v>1700</v>
      </c>
      <c r="B8967" t="s">
        <v>384</v>
      </c>
      <c r="C8967" t="s">
        <v>176</v>
      </c>
      <c r="D8967">
        <v>2158</v>
      </c>
      <c r="E8967">
        <v>2211</v>
      </c>
      <c r="F8967">
        <v>1976</v>
      </c>
      <c r="G8967">
        <v>1741</v>
      </c>
      <c r="H8967">
        <v>1577</v>
      </c>
    </row>
    <row r="8968" spans="1:8">
      <c r="A8968" t="s">
        <v>1700</v>
      </c>
      <c r="B8968" t="s">
        <v>384</v>
      </c>
      <c r="C8968" t="s">
        <v>177</v>
      </c>
      <c r="D8968">
        <v>13981</v>
      </c>
      <c r="E8968">
        <v>13942</v>
      </c>
      <c r="F8968">
        <v>13884</v>
      </c>
      <c r="G8968">
        <v>12129</v>
      </c>
      <c r="H8968">
        <v>13214</v>
      </c>
    </row>
    <row r="8969" spans="1:8">
      <c r="A8969" t="s">
        <v>1700</v>
      </c>
      <c r="B8969" t="s">
        <v>384</v>
      </c>
      <c r="C8969" t="s">
        <v>178</v>
      </c>
      <c r="D8969">
        <v>0</v>
      </c>
      <c r="E8969">
        <v>0</v>
      </c>
      <c r="F8969">
        <v>0</v>
      </c>
      <c r="G8969">
        <v>0</v>
      </c>
      <c r="H8969">
        <v>0</v>
      </c>
    </row>
    <row r="8970" spans="1:8">
      <c r="A8970" t="s">
        <v>1700</v>
      </c>
      <c r="B8970" t="s">
        <v>384</v>
      </c>
      <c r="C8970" t="s">
        <v>179</v>
      </c>
      <c r="D8970">
        <v>0</v>
      </c>
      <c r="E8970">
        <v>0</v>
      </c>
      <c r="F8970">
        <v>0</v>
      </c>
      <c r="G8970">
        <v>0</v>
      </c>
      <c r="H8970">
        <v>0</v>
      </c>
    </row>
    <row r="8971" spans="1:8">
      <c r="A8971" t="s">
        <v>1700</v>
      </c>
      <c r="B8971" t="s">
        <v>384</v>
      </c>
      <c r="C8971" t="s">
        <v>180</v>
      </c>
      <c r="D8971">
        <v>86</v>
      </c>
      <c r="E8971">
        <v>89</v>
      </c>
      <c r="F8971">
        <v>92</v>
      </c>
      <c r="G8971">
        <v>87</v>
      </c>
      <c r="H8971">
        <v>77</v>
      </c>
    </row>
    <row r="8972" spans="1:8">
      <c r="A8972" t="s">
        <v>1700</v>
      </c>
      <c r="B8972" t="s">
        <v>384</v>
      </c>
      <c r="C8972" t="s">
        <v>181</v>
      </c>
      <c r="D8972">
        <v>56539</v>
      </c>
      <c r="E8972">
        <v>56196</v>
      </c>
      <c r="F8972">
        <v>56035</v>
      </c>
      <c r="G8972">
        <v>53735</v>
      </c>
      <c r="H8972">
        <v>56328</v>
      </c>
    </row>
    <row r="8973" spans="1:8">
      <c r="A8973" t="s">
        <v>1700</v>
      </c>
      <c r="B8973" t="s">
        <v>384</v>
      </c>
      <c r="C8973" t="s">
        <v>182</v>
      </c>
      <c r="D8973">
        <v>45659</v>
      </c>
      <c r="E8973">
        <v>47424</v>
      </c>
      <c r="F8973">
        <v>50048</v>
      </c>
      <c r="G8973">
        <v>53284</v>
      </c>
      <c r="H8973">
        <v>59091</v>
      </c>
    </row>
    <row r="8974" spans="1:8">
      <c r="A8974" t="s">
        <v>1700</v>
      </c>
      <c r="B8974" t="s">
        <v>384</v>
      </c>
      <c r="C8974" t="s">
        <v>183</v>
      </c>
      <c r="D8974">
        <v>68465</v>
      </c>
      <c r="E8974">
        <v>64591</v>
      </c>
      <c r="F8974">
        <v>65804</v>
      </c>
      <c r="G8974">
        <v>66971</v>
      </c>
      <c r="H8974">
        <v>69214</v>
      </c>
    </row>
    <row r="8975" spans="1:8">
      <c r="A8975" t="s">
        <v>1700</v>
      </c>
      <c r="B8975" t="s">
        <v>384</v>
      </c>
      <c r="C8975" t="s">
        <v>184</v>
      </c>
      <c r="D8975">
        <v>170750</v>
      </c>
      <c r="E8975">
        <v>168300</v>
      </c>
      <c r="F8975">
        <v>171980</v>
      </c>
      <c r="G8975">
        <v>174078</v>
      </c>
      <c r="H8975">
        <v>184709</v>
      </c>
    </row>
    <row r="8976" spans="1:8">
      <c r="A8976" t="s">
        <v>1700</v>
      </c>
      <c r="B8976" t="s">
        <v>384</v>
      </c>
      <c r="C8976" t="s">
        <v>185</v>
      </c>
      <c r="D8976">
        <v>170750</v>
      </c>
      <c r="E8976">
        <v>168300</v>
      </c>
      <c r="F8976">
        <v>171980</v>
      </c>
      <c r="G8976">
        <v>174078</v>
      </c>
      <c r="H8976">
        <v>184709</v>
      </c>
    </row>
    <row r="8977" spans="1:8">
      <c r="A8977" t="s">
        <v>1700</v>
      </c>
      <c r="B8977" t="s">
        <v>384</v>
      </c>
      <c r="C8977" t="s">
        <v>186</v>
      </c>
      <c r="D8977">
        <v>0</v>
      </c>
      <c r="E8977">
        <v>0</v>
      </c>
      <c r="F8977">
        <v>0</v>
      </c>
      <c r="G8977">
        <v>0</v>
      </c>
      <c r="H8977">
        <v>0</v>
      </c>
    </row>
    <row r="8978" spans="1:8">
      <c r="A8978" t="s">
        <v>1700</v>
      </c>
      <c r="B8978" t="s">
        <v>384</v>
      </c>
      <c r="C8978" t="s">
        <v>187</v>
      </c>
      <c r="D8978">
        <v>0</v>
      </c>
      <c r="E8978">
        <v>0</v>
      </c>
      <c r="F8978">
        <v>0</v>
      </c>
      <c r="G8978">
        <v>0</v>
      </c>
      <c r="H8978">
        <v>0</v>
      </c>
    </row>
    <row r="8979" spans="1:8">
      <c r="A8979" t="s">
        <v>1700</v>
      </c>
      <c r="B8979" t="s">
        <v>384</v>
      </c>
      <c r="C8979" t="s">
        <v>1706</v>
      </c>
      <c r="D8979">
        <v>4318</v>
      </c>
      <c r="E8979">
        <v>4326</v>
      </c>
      <c r="F8979">
        <v>4315</v>
      </c>
      <c r="G8979">
        <v>3753</v>
      </c>
      <c r="H8979">
        <v>3755</v>
      </c>
    </row>
    <row r="8980" spans="1:8">
      <c r="A8980" t="s">
        <v>1700</v>
      </c>
      <c r="B8980" t="s">
        <v>384</v>
      </c>
      <c r="C8980" t="s">
        <v>188</v>
      </c>
      <c r="D8980">
        <v>616382</v>
      </c>
      <c r="E8980">
        <v>627813</v>
      </c>
      <c r="F8980">
        <v>664169</v>
      </c>
      <c r="G8980">
        <v>600802</v>
      </c>
      <c r="H8980">
        <v>629288</v>
      </c>
    </row>
    <row r="8981" spans="1:8">
      <c r="A8981" t="s">
        <v>1700</v>
      </c>
      <c r="B8981" t="s">
        <v>384</v>
      </c>
      <c r="C8981" t="s">
        <v>189</v>
      </c>
      <c r="D8981">
        <v>0</v>
      </c>
      <c r="E8981">
        <v>0</v>
      </c>
      <c r="F8981">
        <v>0</v>
      </c>
      <c r="G8981">
        <v>0</v>
      </c>
      <c r="H8981">
        <v>0</v>
      </c>
    </row>
    <row r="8982" spans="1:8">
      <c r="A8982" t="s">
        <v>1700</v>
      </c>
      <c r="B8982" t="s">
        <v>384</v>
      </c>
      <c r="C8982" t="s">
        <v>190</v>
      </c>
      <c r="D8982">
        <v>0</v>
      </c>
      <c r="E8982">
        <v>0</v>
      </c>
      <c r="F8982">
        <v>0</v>
      </c>
      <c r="G8982">
        <v>0</v>
      </c>
      <c r="H8982">
        <v>0</v>
      </c>
    </row>
    <row r="8983" spans="1:8">
      <c r="A8983" t="s">
        <v>1700</v>
      </c>
      <c r="B8983" t="s">
        <v>384</v>
      </c>
      <c r="C8983" t="s">
        <v>191</v>
      </c>
      <c r="D8983">
        <v>0</v>
      </c>
      <c r="E8983">
        <v>0</v>
      </c>
      <c r="F8983">
        <v>0</v>
      </c>
      <c r="G8983">
        <v>0</v>
      </c>
      <c r="H8983">
        <v>0</v>
      </c>
    </row>
    <row r="8984" spans="1:8">
      <c r="A8984" t="s">
        <v>1700</v>
      </c>
      <c r="B8984" t="s">
        <v>384</v>
      </c>
      <c r="C8984" t="s">
        <v>192</v>
      </c>
      <c r="D8984">
        <v>222601.60000000001</v>
      </c>
      <c r="E8984">
        <v>237113.7</v>
      </c>
      <c r="F8984">
        <v>247233.1</v>
      </c>
      <c r="G8984">
        <v>247966.7</v>
      </c>
      <c r="H8984">
        <v>272190.90000000002</v>
      </c>
    </row>
    <row r="8985" spans="1:8">
      <c r="A8985" t="s">
        <v>1700</v>
      </c>
      <c r="B8985" t="s">
        <v>384</v>
      </c>
      <c r="C8985" t="s">
        <v>193</v>
      </c>
      <c r="D8985">
        <v>205524</v>
      </c>
      <c r="E8985">
        <v>214903</v>
      </c>
      <c r="F8985">
        <v>219588</v>
      </c>
      <c r="G8985">
        <v>215744</v>
      </c>
      <c r="H8985">
        <v>227979</v>
      </c>
    </row>
    <row r="8986" spans="1:8">
      <c r="A8986" t="s">
        <v>1700</v>
      </c>
      <c r="B8986" t="s">
        <v>384</v>
      </c>
      <c r="C8986" t="s">
        <v>194</v>
      </c>
      <c r="D8986">
        <v>676</v>
      </c>
      <c r="E8986">
        <v>676</v>
      </c>
      <c r="F8986">
        <v>676</v>
      </c>
      <c r="G8986">
        <v>676</v>
      </c>
      <c r="H8986">
        <v>676</v>
      </c>
    </row>
    <row r="8987" spans="1:8">
      <c r="A8987" t="s">
        <v>1700</v>
      </c>
      <c r="B8987" t="s">
        <v>384</v>
      </c>
      <c r="C8987" t="s">
        <v>195</v>
      </c>
      <c r="D8987">
        <v>1606</v>
      </c>
      <c r="E8987">
        <v>1603</v>
      </c>
      <c r="F8987">
        <v>1650</v>
      </c>
      <c r="G8987">
        <v>1684</v>
      </c>
      <c r="H8987">
        <v>1617</v>
      </c>
    </row>
    <row r="8988" spans="1:8">
      <c r="A8988" t="s">
        <v>1700</v>
      </c>
      <c r="B8988" t="s">
        <v>384</v>
      </c>
      <c r="C8988" t="s">
        <v>1707</v>
      </c>
      <c r="D8988">
        <v>20</v>
      </c>
      <c r="E8988">
        <v>20</v>
      </c>
      <c r="F8988">
        <v>20</v>
      </c>
      <c r="G8988">
        <v>20</v>
      </c>
      <c r="H8988">
        <v>20</v>
      </c>
    </row>
    <row r="8989" spans="1:8">
      <c r="A8989" t="s">
        <v>1700</v>
      </c>
      <c r="B8989" t="s">
        <v>384</v>
      </c>
      <c r="C8989" t="s">
        <v>196</v>
      </c>
      <c r="D8989">
        <v>166</v>
      </c>
      <c r="E8989">
        <v>166</v>
      </c>
      <c r="F8989">
        <v>166</v>
      </c>
      <c r="G8989">
        <v>166</v>
      </c>
      <c r="H8989">
        <v>166</v>
      </c>
    </row>
    <row r="8990" spans="1:8">
      <c r="A8990" t="s">
        <v>1700</v>
      </c>
      <c r="B8990" t="s">
        <v>384</v>
      </c>
      <c r="C8990" t="s">
        <v>197</v>
      </c>
      <c r="D8990">
        <v>390</v>
      </c>
      <c r="E8990">
        <v>390</v>
      </c>
      <c r="F8990">
        <v>390</v>
      </c>
      <c r="G8990">
        <v>390</v>
      </c>
      <c r="H8990">
        <v>390</v>
      </c>
    </row>
    <row r="8991" spans="1:8">
      <c r="A8991" t="s">
        <v>1700</v>
      </c>
      <c r="B8991" t="s">
        <v>384</v>
      </c>
      <c r="C8991" t="s">
        <v>198</v>
      </c>
      <c r="D8991">
        <v>2838</v>
      </c>
      <c r="E8991">
        <v>2836</v>
      </c>
      <c r="F8991">
        <v>2883</v>
      </c>
      <c r="G8991">
        <v>2916</v>
      </c>
      <c r="H8991">
        <v>2849</v>
      </c>
    </row>
    <row r="8992" spans="1:8">
      <c r="A8992" t="s">
        <v>1700</v>
      </c>
      <c r="B8992" t="s">
        <v>384</v>
      </c>
      <c r="C8992" t="s">
        <v>199</v>
      </c>
      <c r="D8992">
        <v>1232</v>
      </c>
      <c r="E8992">
        <v>1232</v>
      </c>
      <c r="F8992">
        <v>1232</v>
      </c>
      <c r="G8992">
        <v>1232</v>
      </c>
      <c r="H8992">
        <v>1232</v>
      </c>
    </row>
    <row r="8993" spans="1:8">
      <c r="A8993" t="s">
        <v>1700</v>
      </c>
      <c r="B8993" t="s">
        <v>384</v>
      </c>
      <c r="C8993" t="s">
        <v>200</v>
      </c>
      <c r="D8993">
        <v>325</v>
      </c>
      <c r="E8993">
        <v>121</v>
      </c>
      <c r="F8993">
        <v>233</v>
      </c>
      <c r="G8993">
        <v>59</v>
      </c>
      <c r="H8993">
        <v>88</v>
      </c>
    </row>
    <row r="8994" spans="1:8">
      <c r="A8994" t="s">
        <v>1700</v>
      </c>
      <c r="B8994" t="s">
        <v>384</v>
      </c>
      <c r="C8994" t="s">
        <v>201</v>
      </c>
      <c r="D8994">
        <v>3436</v>
      </c>
      <c r="E8994">
        <v>3497</v>
      </c>
      <c r="F8994">
        <v>3792</v>
      </c>
      <c r="G8994">
        <v>3558</v>
      </c>
      <c r="H8994">
        <v>4063</v>
      </c>
    </row>
    <row r="8995" spans="1:8">
      <c r="A8995" t="s">
        <v>1700</v>
      </c>
      <c r="B8995" t="s">
        <v>384</v>
      </c>
      <c r="C8995" t="s">
        <v>202</v>
      </c>
      <c r="D8995">
        <v>2079</v>
      </c>
      <c r="E8995">
        <v>1983</v>
      </c>
      <c r="F8995">
        <v>1625</v>
      </c>
      <c r="G8995">
        <v>1761</v>
      </c>
      <c r="H8995">
        <v>1447</v>
      </c>
    </row>
    <row r="8996" spans="1:8">
      <c r="A8996" t="s">
        <v>1700</v>
      </c>
      <c r="B8996" t="s">
        <v>384</v>
      </c>
      <c r="C8996" t="s">
        <v>203</v>
      </c>
      <c r="D8996">
        <v>2217</v>
      </c>
      <c r="E8996">
        <v>2854</v>
      </c>
      <c r="F8996">
        <v>3296</v>
      </c>
      <c r="G8996">
        <v>2598</v>
      </c>
      <c r="H8996">
        <v>3377</v>
      </c>
    </row>
    <row r="8997" spans="1:8">
      <c r="A8997" t="s">
        <v>1700</v>
      </c>
      <c r="B8997" t="s">
        <v>384</v>
      </c>
      <c r="C8997" t="s">
        <v>204</v>
      </c>
      <c r="D8997">
        <v>8057</v>
      </c>
      <c r="E8997">
        <v>8455</v>
      </c>
      <c r="F8997">
        <v>8946</v>
      </c>
      <c r="G8997">
        <v>7976</v>
      </c>
      <c r="H8997">
        <v>8974</v>
      </c>
    </row>
    <row r="8998" spans="1:8">
      <c r="A8998" t="s">
        <v>1700</v>
      </c>
      <c r="B8998" t="s">
        <v>384</v>
      </c>
      <c r="C8998" t="s">
        <v>205</v>
      </c>
      <c r="D8998">
        <v>8057</v>
      </c>
      <c r="E8998">
        <v>8455</v>
      </c>
      <c r="F8998">
        <v>8946</v>
      </c>
      <c r="G8998">
        <v>7976</v>
      </c>
      <c r="H8998">
        <v>8974</v>
      </c>
    </row>
    <row r="8999" spans="1:8">
      <c r="A8999" t="s">
        <v>1700</v>
      </c>
      <c r="B8999" t="s">
        <v>384</v>
      </c>
      <c r="C8999" t="s">
        <v>1708</v>
      </c>
      <c r="D8999">
        <v>0</v>
      </c>
      <c r="E8999">
        <v>0</v>
      </c>
      <c r="F8999">
        <v>0</v>
      </c>
      <c r="G8999">
        <v>0</v>
      </c>
      <c r="H8999">
        <v>0</v>
      </c>
    </row>
    <row r="9000" spans="1:8">
      <c r="A9000" t="s">
        <v>1700</v>
      </c>
      <c r="B9000" t="s">
        <v>384</v>
      </c>
      <c r="C9000" t="s">
        <v>1709</v>
      </c>
      <c r="D9000">
        <v>8423</v>
      </c>
      <c r="E9000">
        <v>8402</v>
      </c>
      <c r="F9000">
        <v>8317</v>
      </c>
      <c r="G9000">
        <v>8317</v>
      </c>
      <c r="H9000">
        <v>8334</v>
      </c>
    </row>
    <row r="9001" spans="1:8">
      <c r="A9001" t="s">
        <v>1700</v>
      </c>
      <c r="B9001" t="s">
        <v>384</v>
      </c>
      <c r="C9001" t="s">
        <v>206</v>
      </c>
      <c r="D9001">
        <v>0</v>
      </c>
      <c r="E9001">
        <v>0</v>
      </c>
      <c r="F9001">
        <v>0</v>
      </c>
      <c r="G9001">
        <v>0</v>
      </c>
      <c r="H9001">
        <v>0</v>
      </c>
    </row>
    <row r="9002" spans="1:8">
      <c r="A9002" t="s">
        <v>1700</v>
      </c>
      <c r="B9002" t="s">
        <v>384</v>
      </c>
      <c r="C9002" t="s">
        <v>207</v>
      </c>
      <c r="D9002">
        <v>352611</v>
      </c>
      <c r="E9002">
        <v>322458</v>
      </c>
      <c r="F9002">
        <v>269836</v>
      </c>
      <c r="G9002">
        <v>279848</v>
      </c>
      <c r="H9002">
        <v>244621</v>
      </c>
    </row>
    <row r="9003" spans="1:8">
      <c r="A9003" t="s">
        <v>1700</v>
      </c>
      <c r="B9003" t="s">
        <v>384</v>
      </c>
      <c r="C9003" t="s">
        <v>208</v>
      </c>
      <c r="D9003">
        <v>0</v>
      </c>
      <c r="E9003">
        <v>0</v>
      </c>
      <c r="F9003">
        <v>0</v>
      </c>
      <c r="G9003">
        <v>0</v>
      </c>
      <c r="H9003">
        <v>0</v>
      </c>
    </row>
    <row r="9004" spans="1:8">
      <c r="A9004" t="s">
        <v>1700</v>
      </c>
      <c r="B9004" t="s">
        <v>384</v>
      </c>
      <c r="C9004" t="s">
        <v>209</v>
      </c>
      <c r="D9004">
        <v>352611</v>
      </c>
      <c r="E9004">
        <v>322458</v>
      </c>
      <c r="F9004">
        <v>269836</v>
      </c>
      <c r="G9004">
        <v>279848</v>
      </c>
      <c r="H9004">
        <v>244621</v>
      </c>
    </row>
    <row r="9005" spans="1:8">
      <c r="A9005" t="s">
        <v>1700</v>
      </c>
      <c r="B9005" t="s">
        <v>384</v>
      </c>
      <c r="C9005" t="s">
        <v>210</v>
      </c>
      <c r="D9005">
        <v>0</v>
      </c>
      <c r="E9005">
        <v>0</v>
      </c>
      <c r="F9005">
        <v>0</v>
      </c>
      <c r="G9005">
        <v>0</v>
      </c>
      <c r="H9005">
        <v>0</v>
      </c>
    </row>
    <row r="9006" spans="1:8">
      <c r="A9006" t="s">
        <v>1700</v>
      </c>
      <c r="B9006" t="s">
        <v>384</v>
      </c>
      <c r="C9006" t="s">
        <v>211</v>
      </c>
      <c r="D9006">
        <v>0</v>
      </c>
      <c r="E9006">
        <v>0</v>
      </c>
      <c r="F9006">
        <v>0</v>
      </c>
      <c r="G9006">
        <v>0</v>
      </c>
      <c r="H9006">
        <v>0</v>
      </c>
    </row>
    <row r="9007" spans="1:8">
      <c r="A9007" t="s">
        <v>1700</v>
      </c>
      <c r="B9007" t="s">
        <v>384</v>
      </c>
      <c r="C9007" t="s">
        <v>212</v>
      </c>
      <c r="D9007">
        <v>0</v>
      </c>
      <c r="E9007">
        <v>0</v>
      </c>
      <c r="F9007">
        <v>0</v>
      </c>
      <c r="G9007">
        <v>0</v>
      </c>
      <c r="H9007">
        <v>0</v>
      </c>
    </row>
    <row r="9008" spans="1:8">
      <c r="A9008" t="s">
        <v>1700</v>
      </c>
      <c r="B9008" t="s">
        <v>384</v>
      </c>
      <c r="C9008" t="s">
        <v>213</v>
      </c>
      <c r="D9008">
        <v>0</v>
      </c>
      <c r="E9008">
        <v>0</v>
      </c>
      <c r="F9008">
        <v>0</v>
      </c>
      <c r="G9008">
        <v>0</v>
      </c>
      <c r="H9008">
        <v>0</v>
      </c>
    </row>
    <row r="9009" spans="1:8">
      <c r="A9009" t="s">
        <v>1700</v>
      </c>
      <c r="B9009" t="s">
        <v>384</v>
      </c>
      <c r="C9009" t="s">
        <v>214</v>
      </c>
      <c r="D9009">
        <v>0</v>
      </c>
      <c r="E9009">
        <v>0</v>
      </c>
      <c r="F9009">
        <v>0</v>
      </c>
      <c r="G9009">
        <v>0</v>
      </c>
      <c r="H9009">
        <v>0</v>
      </c>
    </row>
    <row r="9010" spans="1:8">
      <c r="A9010" t="s">
        <v>1700</v>
      </c>
      <c r="B9010" t="s">
        <v>384</v>
      </c>
      <c r="C9010" t="s">
        <v>215</v>
      </c>
      <c r="D9010">
        <v>30816</v>
      </c>
      <c r="E9010">
        <v>34236</v>
      </c>
      <c r="F9010">
        <v>34607</v>
      </c>
      <c r="G9010">
        <v>21741</v>
      </c>
      <c r="H9010">
        <v>25542</v>
      </c>
    </row>
    <row r="9011" spans="1:8">
      <c r="A9011" t="s">
        <v>1700</v>
      </c>
      <c r="B9011" t="s">
        <v>384</v>
      </c>
      <c r="C9011" t="s">
        <v>216</v>
      </c>
      <c r="D9011">
        <v>30816</v>
      </c>
      <c r="E9011">
        <v>34236</v>
      </c>
      <c r="F9011">
        <v>34607</v>
      </c>
      <c r="G9011">
        <v>21741</v>
      </c>
      <c r="H9011">
        <v>25542</v>
      </c>
    </row>
    <row r="9012" spans="1:8">
      <c r="A9012" t="s">
        <v>1700</v>
      </c>
      <c r="B9012" t="s">
        <v>384</v>
      </c>
      <c r="C9012" t="s">
        <v>217</v>
      </c>
      <c r="D9012">
        <v>30816</v>
      </c>
      <c r="E9012">
        <v>34236</v>
      </c>
      <c r="F9012">
        <v>34607</v>
      </c>
      <c r="G9012">
        <v>21741</v>
      </c>
      <c r="H9012">
        <v>25542</v>
      </c>
    </row>
    <row r="9013" spans="1:8">
      <c r="A9013" t="s">
        <v>1700</v>
      </c>
      <c r="B9013" t="s">
        <v>384</v>
      </c>
      <c r="C9013" t="s">
        <v>218</v>
      </c>
      <c r="D9013">
        <v>9</v>
      </c>
      <c r="E9013">
        <v>7</v>
      </c>
      <c r="F9013">
        <v>6</v>
      </c>
      <c r="G9013">
        <v>5</v>
      </c>
      <c r="H9013">
        <v>10</v>
      </c>
    </row>
    <row r="9014" spans="1:8">
      <c r="A9014" t="s">
        <v>1700</v>
      </c>
      <c r="B9014" t="s">
        <v>384</v>
      </c>
      <c r="C9014" t="s">
        <v>219</v>
      </c>
      <c r="D9014">
        <v>4</v>
      </c>
      <c r="E9014">
        <v>3</v>
      </c>
      <c r="F9014">
        <v>3</v>
      </c>
      <c r="G9014">
        <v>4</v>
      </c>
      <c r="H9014">
        <v>6</v>
      </c>
    </row>
    <row r="9015" spans="1:8">
      <c r="A9015" t="s">
        <v>1700</v>
      </c>
      <c r="B9015" t="s">
        <v>384</v>
      </c>
      <c r="C9015" t="s">
        <v>220</v>
      </c>
      <c r="D9015">
        <v>145</v>
      </c>
      <c r="E9015">
        <v>119</v>
      </c>
      <c r="F9015">
        <v>150</v>
      </c>
      <c r="G9015">
        <v>166</v>
      </c>
      <c r="H9015">
        <v>152</v>
      </c>
    </row>
    <row r="9016" spans="1:8">
      <c r="A9016" t="s">
        <v>1700</v>
      </c>
      <c r="B9016" t="s">
        <v>384</v>
      </c>
      <c r="C9016" t="s">
        <v>221</v>
      </c>
      <c r="D9016">
        <v>158</v>
      </c>
      <c r="E9016">
        <v>129</v>
      </c>
      <c r="F9016">
        <v>159</v>
      </c>
      <c r="G9016">
        <v>175</v>
      </c>
      <c r="H9016">
        <v>168</v>
      </c>
    </row>
    <row r="9017" spans="1:8">
      <c r="A9017" t="s">
        <v>1700</v>
      </c>
      <c r="B9017" t="s">
        <v>384</v>
      </c>
      <c r="C9017" t="s">
        <v>222</v>
      </c>
      <c r="D9017">
        <v>158</v>
      </c>
      <c r="E9017">
        <v>129</v>
      </c>
      <c r="F9017">
        <v>159</v>
      </c>
      <c r="G9017">
        <v>175</v>
      </c>
      <c r="H9017">
        <v>168</v>
      </c>
    </row>
    <row r="9018" spans="1:8">
      <c r="A9018" t="s">
        <v>1700</v>
      </c>
      <c r="B9018" t="s">
        <v>384</v>
      </c>
      <c r="C9018" t="s">
        <v>223</v>
      </c>
      <c r="D9018">
        <v>145</v>
      </c>
      <c r="E9018">
        <v>145</v>
      </c>
      <c r="F9018">
        <v>146</v>
      </c>
      <c r="G9018">
        <v>137</v>
      </c>
      <c r="H9018">
        <v>121</v>
      </c>
    </row>
    <row r="9019" spans="1:8">
      <c r="A9019" t="s">
        <v>1700</v>
      </c>
      <c r="B9019" t="s">
        <v>384</v>
      </c>
      <c r="C9019" t="s">
        <v>224</v>
      </c>
      <c r="D9019">
        <v>95072</v>
      </c>
      <c r="E9019">
        <v>92091</v>
      </c>
      <c r="F9019">
        <v>89059</v>
      </c>
      <c r="G9019">
        <v>84184</v>
      </c>
      <c r="H9019">
        <v>88168</v>
      </c>
    </row>
    <row r="9020" spans="1:8">
      <c r="A9020" t="s">
        <v>1700</v>
      </c>
      <c r="B9020" t="s">
        <v>384</v>
      </c>
      <c r="C9020" t="s">
        <v>225</v>
      </c>
      <c r="D9020">
        <v>76776</v>
      </c>
      <c r="E9020">
        <v>77717</v>
      </c>
      <c r="F9020">
        <v>79543</v>
      </c>
      <c r="G9020">
        <v>83478</v>
      </c>
      <c r="H9020">
        <v>92493</v>
      </c>
    </row>
    <row r="9021" spans="1:8">
      <c r="A9021" t="s">
        <v>1700</v>
      </c>
      <c r="B9021" t="s">
        <v>384</v>
      </c>
      <c r="C9021" t="s">
        <v>226</v>
      </c>
      <c r="D9021">
        <v>115125</v>
      </c>
      <c r="E9021">
        <v>105849</v>
      </c>
      <c r="F9021">
        <v>104585</v>
      </c>
      <c r="G9021">
        <v>104919</v>
      </c>
      <c r="H9021">
        <v>108338</v>
      </c>
    </row>
    <row r="9022" spans="1:8">
      <c r="A9022" t="s">
        <v>1700</v>
      </c>
      <c r="B9022" t="s">
        <v>384</v>
      </c>
      <c r="C9022" t="s">
        <v>227</v>
      </c>
      <c r="D9022">
        <v>287118</v>
      </c>
      <c r="E9022">
        <v>275801</v>
      </c>
      <c r="F9022">
        <v>273333</v>
      </c>
      <c r="G9022">
        <v>272718</v>
      </c>
      <c r="H9022">
        <v>289119</v>
      </c>
    </row>
    <row r="9023" spans="1:8">
      <c r="A9023" t="s">
        <v>1700</v>
      </c>
      <c r="B9023" t="s">
        <v>384</v>
      </c>
      <c r="C9023" t="s">
        <v>228</v>
      </c>
      <c r="D9023">
        <v>287118</v>
      </c>
      <c r="E9023">
        <v>275801</v>
      </c>
      <c r="F9023">
        <v>273333</v>
      </c>
      <c r="G9023">
        <v>272718</v>
      </c>
      <c r="H9023">
        <v>289119</v>
      </c>
    </row>
    <row r="9024" spans="1:8">
      <c r="A9024" t="s">
        <v>1700</v>
      </c>
      <c r="B9024" t="s">
        <v>384</v>
      </c>
      <c r="C9024" t="s">
        <v>229</v>
      </c>
      <c r="D9024">
        <v>1697</v>
      </c>
      <c r="E9024">
        <v>1638</v>
      </c>
      <c r="F9024">
        <v>1539</v>
      </c>
      <c r="G9024">
        <v>1446</v>
      </c>
      <c r="H9024">
        <v>1453</v>
      </c>
    </row>
    <row r="9025" spans="1:8">
      <c r="A9025" t="s">
        <v>1700</v>
      </c>
      <c r="B9025" t="s">
        <v>384</v>
      </c>
      <c r="C9025" t="s">
        <v>230</v>
      </c>
      <c r="D9025">
        <v>1116</v>
      </c>
      <c r="E9025">
        <v>1113</v>
      </c>
      <c r="F9025">
        <v>1030</v>
      </c>
      <c r="G9025">
        <v>992</v>
      </c>
      <c r="H9025">
        <v>1067</v>
      </c>
    </row>
    <row r="9026" spans="1:8">
      <c r="A9026" t="s">
        <v>1700</v>
      </c>
      <c r="B9026" t="s">
        <v>384</v>
      </c>
      <c r="C9026" t="s">
        <v>231</v>
      </c>
      <c r="D9026">
        <v>2813</v>
      </c>
      <c r="E9026">
        <v>2751</v>
      </c>
      <c r="F9026">
        <v>2569</v>
      </c>
      <c r="G9026">
        <v>2438</v>
      </c>
      <c r="H9026">
        <v>2520</v>
      </c>
    </row>
    <row r="9027" spans="1:8">
      <c r="A9027" t="s">
        <v>1700</v>
      </c>
      <c r="B9027" t="s">
        <v>384</v>
      </c>
      <c r="C9027" t="s">
        <v>232</v>
      </c>
      <c r="D9027">
        <v>2813</v>
      </c>
      <c r="E9027">
        <v>2751</v>
      </c>
      <c r="F9027">
        <v>2569</v>
      </c>
      <c r="G9027">
        <v>2438</v>
      </c>
      <c r="H9027">
        <v>2520</v>
      </c>
    </row>
    <row r="9028" spans="1:8">
      <c r="A9028" t="s">
        <v>1700</v>
      </c>
      <c r="B9028" t="s">
        <v>384</v>
      </c>
      <c r="C9028" t="s">
        <v>233</v>
      </c>
      <c r="D9028">
        <v>0</v>
      </c>
      <c r="E9028">
        <v>0</v>
      </c>
      <c r="F9028">
        <v>0</v>
      </c>
      <c r="G9028">
        <v>0</v>
      </c>
      <c r="H9028">
        <v>0</v>
      </c>
    </row>
    <row r="9029" spans="1:8">
      <c r="A9029" t="s">
        <v>1700</v>
      </c>
      <c r="B9029" t="s">
        <v>384</v>
      </c>
      <c r="C9029" t="s">
        <v>234</v>
      </c>
      <c r="D9029">
        <v>187214</v>
      </c>
      <c r="E9029">
        <v>187736</v>
      </c>
      <c r="F9029">
        <v>183540</v>
      </c>
      <c r="G9029">
        <v>157993</v>
      </c>
      <c r="H9029">
        <v>171509</v>
      </c>
    </row>
    <row r="9030" spans="1:8">
      <c r="A9030" t="s">
        <v>1700</v>
      </c>
      <c r="B9030" t="s">
        <v>384</v>
      </c>
      <c r="C9030" t="s">
        <v>235</v>
      </c>
      <c r="D9030">
        <v>4737</v>
      </c>
      <c r="E9030">
        <v>4826</v>
      </c>
      <c r="F9030">
        <v>4878</v>
      </c>
      <c r="G9030">
        <v>4897</v>
      </c>
      <c r="H9030">
        <v>4925</v>
      </c>
    </row>
    <row r="9031" spans="1:8">
      <c r="A9031" t="s">
        <v>1700</v>
      </c>
      <c r="B9031" t="s">
        <v>384</v>
      </c>
      <c r="C9031" t="s">
        <v>236</v>
      </c>
      <c r="D9031">
        <v>3272</v>
      </c>
      <c r="E9031">
        <v>3324</v>
      </c>
      <c r="F9031">
        <v>3300</v>
      </c>
      <c r="G9031">
        <v>3295</v>
      </c>
      <c r="H9031">
        <v>3244</v>
      </c>
    </row>
    <row r="9032" spans="1:8">
      <c r="A9032" t="s">
        <v>1700</v>
      </c>
      <c r="B9032" t="s">
        <v>384</v>
      </c>
      <c r="C9032" t="s">
        <v>237</v>
      </c>
      <c r="D9032">
        <v>195223</v>
      </c>
      <c r="E9032">
        <v>195885</v>
      </c>
      <c r="F9032">
        <v>191718</v>
      </c>
      <c r="G9032">
        <v>166184</v>
      </c>
      <c r="H9032">
        <v>179679</v>
      </c>
    </row>
    <row r="9033" spans="1:8">
      <c r="A9033" t="s">
        <v>1700</v>
      </c>
      <c r="B9033" t="s">
        <v>384</v>
      </c>
      <c r="C9033" t="s">
        <v>238</v>
      </c>
      <c r="D9033">
        <v>195223</v>
      </c>
      <c r="E9033">
        <v>195885</v>
      </c>
      <c r="F9033">
        <v>191718</v>
      </c>
      <c r="G9033">
        <v>166184</v>
      </c>
      <c r="H9033">
        <v>179679</v>
      </c>
    </row>
    <row r="9034" spans="1:8">
      <c r="A9034" t="s">
        <v>1700</v>
      </c>
      <c r="B9034" t="s">
        <v>384</v>
      </c>
      <c r="C9034" t="s">
        <v>239</v>
      </c>
      <c r="D9034">
        <v>181242</v>
      </c>
      <c r="E9034">
        <v>181943</v>
      </c>
      <c r="F9034">
        <v>177833</v>
      </c>
      <c r="G9034">
        <v>154055</v>
      </c>
      <c r="H9034">
        <v>166464</v>
      </c>
    </row>
    <row r="9035" spans="1:8">
      <c r="A9035" t="s">
        <v>1700</v>
      </c>
      <c r="B9035" t="s">
        <v>384</v>
      </c>
      <c r="C9035" t="s">
        <v>240</v>
      </c>
      <c r="D9035">
        <v>324</v>
      </c>
      <c r="E9035">
        <v>323</v>
      </c>
      <c r="F9035">
        <v>294</v>
      </c>
      <c r="G9035">
        <v>278</v>
      </c>
      <c r="H9035">
        <v>278</v>
      </c>
    </row>
    <row r="9036" spans="1:8">
      <c r="A9036" t="s">
        <v>1700</v>
      </c>
      <c r="B9036" t="s">
        <v>384</v>
      </c>
      <c r="C9036" t="s">
        <v>241</v>
      </c>
      <c r="D9036">
        <v>0</v>
      </c>
      <c r="E9036">
        <v>0</v>
      </c>
      <c r="F9036">
        <v>0</v>
      </c>
      <c r="G9036">
        <v>0</v>
      </c>
      <c r="H9036">
        <v>0</v>
      </c>
    </row>
    <row r="9037" spans="1:8">
      <c r="A9037" t="s">
        <v>1700</v>
      </c>
      <c r="B9037" t="s">
        <v>384</v>
      </c>
      <c r="C9037" t="s">
        <v>242</v>
      </c>
      <c r="D9037">
        <v>5734</v>
      </c>
      <c r="E9037">
        <v>6869</v>
      </c>
      <c r="F9037">
        <v>6206</v>
      </c>
      <c r="G9037">
        <v>7470</v>
      </c>
      <c r="H9037">
        <v>8355</v>
      </c>
    </row>
    <row r="9038" spans="1:8">
      <c r="A9038" t="s">
        <v>1700</v>
      </c>
      <c r="B9038" t="s">
        <v>384</v>
      </c>
      <c r="C9038" t="s">
        <v>243</v>
      </c>
      <c r="D9038">
        <v>33987</v>
      </c>
      <c r="E9038">
        <v>30969</v>
      </c>
      <c r="F9038">
        <v>34103</v>
      </c>
      <c r="G9038">
        <v>29932</v>
      </c>
      <c r="H9038">
        <v>31413</v>
      </c>
    </row>
    <row r="9039" spans="1:8">
      <c r="A9039" t="s">
        <v>1700</v>
      </c>
      <c r="B9039" t="s">
        <v>384</v>
      </c>
      <c r="C9039" t="s">
        <v>244</v>
      </c>
      <c r="D9039">
        <v>109689</v>
      </c>
      <c r="E9039">
        <v>129964</v>
      </c>
      <c r="F9039">
        <v>151379</v>
      </c>
      <c r="G9039">
        <v>137212</v>
      </c>
      <c r="H9039">
        <v>155564</v>
      </c>
    </row>
    <row r="9040" spans="1:8">
      <c r="A9040" t="s">
        <v>1700</v>
      </c>
      <c r="B9040" t="s">
        <v>384</v>
      </c>
      <c r="C9040" t="s">
        <v>1710</v>
      </c>
      <c r="D9040">
        <v>3733</v>
      </c>
      <c r="E9040">
        <v>3741</v>
      </c>
      <c r="F9040">
        <v>3730</v>
      </c>
      <c r="G9040">
        <v>3753</v>
      </c>
      <c r="H9040">
        <v>3748</v>
      </c>
    </row>
    <row r="9041" spans="1:8">
      <c r="A9041" t="s">
        <v>1700</v>
      </c>
      <c r="B9041" t="s">
        <v>384</v>
      </c>
      <c r="C9041" t="s">
        <v>245</v>
      </c>
      <c r="D9041">
        <v>61932</v>
      </c>
      <c r="E9041">
        <v>57985</v>
      </c>
      <c r="F9041">
        <v>60064</v>
      </c>
      <c r="G9041">
        <v>59880</v>
      </c>
      <c r="H9041">
        <v>61471</v>
      </c>
    </row>
    <row r="9042" spans="1:8">
      <c r="A9042" t="s">
        <v>1700</v>
      </c>
      <c r="B9042" t="s">
        <v>384</v>
      </c>
      <c r="C9042" t="s">
        <v>246</v>
      </c>
      <c r="D9042">
        <v>51190</v>
      </c>
      <c r="E9042">
        <v>45524</v>
      </c>
      <c r="F9042">
        <v>50478</v>
      </c>
      <c r="G9042">
        <v>48024</v>
      </c>
      <c r="H9042">
        <v>48861</v>
      </c>
    </row>
    <row r="9043" spans="1:8">
      <c r="A9043" t="s">
        <v>1700</v>
      </c>
      <c r="B9043" t="s">
        <v>384</v>
      </c>
      <c r="C9043" t="s">
        <v>247</v>
      </c>
      <c r="D9043">
        <v>262532</v>
      </c>
      <c r="E9043">
        <v>271311</v>
      </c>
      <c r="F9043">
        <v>302229</v>
      </c>
      <c r="G9043">
        <v>282518</v>
      </c>
      <c r="H9043">
        <v>305665</v>
      </c>
    </row>
    <row r="9044" spans="1:8">
      <c r="A9044" t="s">
        <v>1700</v>
      </c>
      <c r="B9044" t="s">
        <v>384</v>
      </c>
      <c r="C9044" t="s">
        <v>248</v>
      </c>
      <c r="D9044">
        <v>63.3</v>
      </c>
      <c r="E9044">
        <v>64.900000000000006</v>
      </c>
      <c r="F9044">
        <v>71.7</v>
      </c>
      <c r="G9044">
        <v>66.599999999999994</v>
      </c>
      <c r="H9044">
        <v>71.8</v>
      </c>
    </row>
    <row r="9045" spans="1:8">
      <c r="A9045" t="s">
        <v>1700</v>
      </c>
      <c r="B9045" t="s">
        <v>384</v>
      </c>
      <c r="C9045" t="s">
        <v>249</v>
      </c>
      <c r="D9045">
        <v>152843</v>
      </c>
      <c r="E9045">
        <v>141347</v>
      </c>
      <c r="F9045">
        <v>150850</v>
      </c>
      <c r="G9045">
        <v>145306</v>
      </c>
      <c r="H9045">
        <v>150100</v>
      </c>
    </row>
    <row r="9046" spans="1:8">
      <c r="A9046" t="s">
        <v>1700</v>
      </c>
      <c r="B9046" t="s">
        <v>384</v>
      </c>
      <c r="C9046" t="s">
        <v>250</v>
      </c>
      <c r="D9046">
        <v>262532</v>
      </c>
      <c r="E9046">
        <v>271311</v>
      </c>
      <c r="F9046">
        <v>302229</v>
      </c>
      <c r="G9046">
        <v>282518</v>
      </c>
      <c r="H9046">
        <v>305665</v>
      </c>
    </row>
    <row r="9047" spans="1:8">
      <c r="A9047" t="s">
        <v>1700</v>
      </c>
      <c r="B9047" t="s">
        <v>384</v>
      </c>
      <c r="C9047" t="s">
        <v>251</v>
      </c>
      <c r="D9047">
        <v>0</v>
      </c>
      <c r="E9047">
        <v>0</v>
      </c>
      <c r="F9047">
        <v>0</v>
      </c>
      <c r="G9047">
        <v>0</v>
      </c>
      <c r="H9047">
        <v>0</v>
      </c>
    </row>
    <row r="9048" spans="1:8">
      <c r="A9048" t="s">
        <v>1700</v>
      </c>
      <c r="B9048" t="s">
        <v>384</v>
      </c>
      <c r="C9048" t="s">
        <v>252</v>
      </c>
      <c r="D9048">
        <v>0</v>
      </c>
      <c r="E9048">
        <v>0</v>
      </c>
      <c r="F9048">
        <v>0</v>
      </c>
      <c r="G9048">
        <v>0</v>
      </c>
      <c r="H9048">
        <v>0</v>
      </c>
    </row>
    <row r="9049" spans="1:8">
      <c r="A9049" t="s">
        <v>1700</v>
      </c>
      <c r="B9049" t="s">
        <v>384</v>
      </c>
      <c r="C9049" t="s">
        <v>1711</v>
      </c>
      <c r="D9049">
        <v>0</v>
      </c>
      <c r="E9049">
        <v>0</v>
      </c>
      <c r="F9049">
        <v>0</v>
      </c>
      <c r="G9049">
        <v>0</v>
      </c>
      <c r="H9049">
        <v>0</v>
      </c>
    </row>
    <row r="9050" spans="1:8">
      <c r="A9050" t="s">
        <v>1700</v>
      </c>
      <c r="B9050" t="s">
        <v>384</v>
      </c>
      <c r="C9050" t="s">
        <v>253</v>
      </c>
      <c r="D9050">
        <v>0</v>
      </c>
      <c r="E9050">
        <v>0</v>
      </c>
      <c r="F9050">
        <v>0</v>
      </c>
      <c r="G9050">
        <v>0</v>
      </c>
      <c r="H9050">
        <v>0</v>
      </c>
    </row>
    <row r="9051" spans="1:8">
      <c r="A9051" t="s">
        <v>1700</v>
      </c>
      <c r="B9051" t="s">
        <v>384</v>
      </c>
      <c r="C9051" t="s">
        <v>1712</v>
      </c>
      <c r="D9051">
        <v>0</v>
      </c>
      <c r="E9051">
        <v>0</v>
      </c>
      <c r="F9051">
        <v>0</v>
      </c>
      <c r="G9051">
        <v>0</v>
      </c>
      <c r="H9051">
        <v>0</v>
      </c>
    </row>
    <row r="9052" spans="1:8">
      <c r="A9052" t="s">
        <v>1700</v>
      </c>
      <c r="B9052" t="s">
        <v>384</v>
      </c>
      <c r="C9052" t="s">
        <v>1713</v>
      </c>
      <c r="D9052">
        <v>1624</v>
      </c>
      <c r="E9052">
        <v>1540</v>
      </c>
      <c r="F9052">
        <v>1539</v>
      </c>
      <c r="G9052">
        <v>1403</v>
      </c>
      <c r="H9052">
        <v>1360</v>
      </c>
    </row>
    <row r="9053" spans="1:8">
      <c r="A9053" t="s">
        <v>1700</v>
      </c>
      <c r="B9053" t="s">
        <v>384</v>
      </c>
      <c r="C9053" t="s">
        <v>1714</v>
      </c>
      <c r="D9053">
        <v>0</v>
      </c>
      <c r="E9053">
        <v>0</v>
      </c>
      <c r="F9053">
        <v>0</v>
      </c>
      <c r="G9053">
        <v>0</v>
      </c>
      <c r="H9053">
        <v>7062</v>
      </c>
    </row>
    <row r="9054" spans="1:8">
      <c r="A9054" t="s">
        <v>1700</v>
      </c>
      <c r="B9054" t="s">
        <v>384</v>
      </c>
      <c r="C9054" t="s">
        <v>254</v>
      </c>
      <c r="D9054">
        <v>1624</v>
      </c>
      <c r="E9054">
        <v>1540</v>
      </c>
      <c r="F9054">
        <v>1539</v>
      </c>
      <c r="G9054">
        <v>1403</v>
      </c>
      <c r="H9054">
        <v>1360</v>
      </c>
    </row>
    <row r="9055" spans="1:8">
      <c r="A9055" t="s">
        <v>1700</v>
      </c>
      <c r="B9055" t="s">
        <v>384</v>
      </c>
      <c r="C9055" t="s">
        <v>255</v>
      </c>
      <c r="D9055">
        <v>1624</v>
      </c>
      <c r="E9055">
        <v>1540</v>
      </c>
      <c r="F9055">
        <v>1539</v>
      </c>
      <c r="G9055">
        <v>1403</v>
      </c>
      <c r="H9055">
        <v>8422</v>
      </c>
    </row>
    <row r="9056" spans="1:8">
      <c r="A9056" t="s">
        <v>1700</v>
      </c>
      <c r="B9056" t="s">
        <v>384</v>
      </c>
      <c r="C9056" t="s">
        <v>256</v>
      </c>
      <c r="D9056">
        <v>1624</v>
      </c>
      <c r="E9056">
        <v>1540</v>
      </c>
      <c r="F9056">
        <v>1539</v>
      </c>
      <c r="G9056">
        <v>1403</v>
      </c>
      <c r="H9056">
        <v>8422</v>
      </c>
    </row>
    <row r="9057" spans="1:8">
      <c r="A9057" t="s">
        <v>1700</v>
      </c>
      <c r="B9057" t="s">
        <v>384</v>
      </c>
      <c r="C9057" t="s">
        <v>1715</v>
      </c>
      <c r="D9057">
        <v>0</v>
      </c>
      <c r="E9057">
        <v>0</v>
      </c>
      <c r="F9057">
        <v>0</v>
      </c>
      <c r="G9057">
        <v>0</v>
      </c>
      <c r="H9057">
        <v>0</v>
      </c>
    </row>
    <row r="9058" spans="1:8">
      <c r="A9058" t="s">
        <v>1700</v>
      </c>
      <c r="B9058" t="s">
        <v>384</v>
      </c>
      <c r="C9058" t="s">
        <v>257</v>
      </c>
      <c r="D9058">
        <v>15116</v>
      </c>
      <c r="E9058">
        <v>12509</v>
      </c>
      <c r="F9058">
        <v>12498</v>
      </c>
      <c r="G9058">
        <v>12299</v>
      </c>
      <c r="H9058">
        <v>12838</v>
      </c>
    </row>
    <row r="9059" spans="1:8">
      <c r="A9059" t="s">
        <v>1700</v>
      </c>
      <c r="B9059" t="s">
        <v>384</v>
      </c>
      <c r="C9059" t="s">
        <v>258</v>
      </c>
      <c r="D9059">
        <v>17459</v>
      </c>
      <c r="E9059">
        <v>14887</v>
      </c>
      <c r="F9059">
        <v>14742</v>
      </c>
      <c r="G9059">
        <v>14291</v>
      </c>
      <c r="H9059">
        <v>21889</v>
      </c>
    </row>
    <row r="9060" spans="1:8">
      <c r="A9060" t="s">
        <v>1700</v>
      </c>
      <c r="B9060" t="s">
        <v>384</v>
      </c>
      <c r="C9060" t="s">
        <v>259</v>
      </c>
      <c r="D9060">
        <v>17459</v>
      </c>
      <c r="E9060">
        <v>14887</v>
      </c>
      <c r="F9060">
        <v>14742</v>
      </c>
      <c r="G9060">
        <v>14291</v>
      </c>
      <c r="H9060">
        <v>21889</v>
      </c>
    </row>
    <row r="9061" spans="1:8">
      <c r="A9061" t="s">
        <v>1700</v>
      </c>
      <c r="B9061" t="s">
        <v>384</v>
      </c>
      <c r="C9061" t="s">
        <v>260</v>
      </c>
      <c r="D9061">
        <v>302509</v>
      </c>
      <c r="E9061">
        <v>310248</v>
      </c>
      <c r="F9061">
        <v>305502</v>
      </c>
      <c r="G9061">
        <v>271438</v>
      </c>
      <c r="H9061">
        <v>295638</v>
      </c>
    </row>
    <row r="9062" spans="1:8">
      <c r="A9062" t="s">
        <v>1700</v>
      </c>
      <c r="B9062" t="s">
        <v>384</v>
      </c>
      <c r="C9062" t="s">
        <v>261</v>
      </c>
      <c r="D9062">
        <v>10537</v>
      </c>
      <c r="E9062">
        <v>11336</v>
      </c>
      <c r="F9062">
        <v>11031</v>
      </c>
      <c r="G9062">
        <v>11489</v>
      </c>
      <c r="H9062">
        <v>11455</v>
      </c>
    </row>
    <row r="9063" spans="1:8">
      <c r="A9063" t="s">
        <v>1700</v>
      </c>
      <c r="B9063" t="s">
        <v>384</v>
      </c>
      <c r="C9063" t="s">
        <v>262</v>
      </c>
      <c r="D9063">
        <v>104</v>
      </c>
      <c r="E9063">
        <v>50</v>
      </c>
      <c r="F9063">
        <v>83</v>
      </c>
      <c r="G9063">
        <v>25</v>
      </c>
      <c r="H9063">
        <v>1</v>
      </c>
    </row>
    <row r="9064" spans="1:8">
      <c r="A9064" t="s">
        <v>1700</v>
      </c>
      <c r="B9064" t="s">
        <v>384</v>
      </c>
      <c r="C9064" t="s">
        <v>1716</v>
      </c>
      <c r="D9064">
        <v>0</v>
      </c>
      <c r="E9064">
        <v>0</v>
      </c>
      <c r="F9064">
        <v>0</v>
      </c>
      <c r="G9064">
        <v>0</v>
      </c>
      <c r="H9064">
        <v>7</v>
      </c>
    </row>
    <row r="9065" spans="1:8">
      <c r="A9065" t="s">
        <v>1700</v>
      </c>
      <c r="B9065" t="s">
        <v>384</v>
      </c>
      <c r="C9065" t="s">
        <v>263</v>
      </c>
      <c r="D9065">
        <v>35355</v>
      </c>
      <c r="E9065">
        <v>30897</v>
      </c>
      <c r="F9065">
        <v>30178</v>
      </c>
      <c r="G9065">
        <v>29185</v>
      </c>
      <c r="H9065">
        <v>31717</v>
      </c>
    </row>
    <row r="9066" spans="1:8">
      <c r="A9066" t="s">
        <v>1700</v>
      </c>
      <c r="B9066" t="s">
        <v>384</v>
      </c>
      <c r="C9066" t="s">
        <v>264</v>
      </c>
      <c r="D9066">
        <v>4320</v>
      </c>
      <c r="E9066">
        <v>4462</v>
      </c>
      <c r="F9066">
        <v>4760</v>
      </c>
      <c r="G9066">
        <v>4036</v>
      </c>
      <c r="H9066">
        <v>5391</v>
      </c>
    </row>
    <row r="9067" spans="1:8">
      <c r="A9067" t="s">
        <v>1700</v>
      </c>
      <c r="B9067" t="s">
        <v>384</v>
      </c>
      <c r="C9067" t="s">
        <v>265</v>
      </c>
      <c r="D9067">
        <v>352825</v>
      </c>
      <c r="E9067">
        <v>356993</v>
      </c>
      <c r="F9067">
        <v>351555</v>
      </c>
      <c r="G9067">
        <v>316173</v>
      </c>
      <c r="H9067">
        <v>344202</v>
      </c>
    </row>
    <row r="9068" spans="1:8">
      <c r="A9068" t="s">
        <v>1700</v>
      </c>
      <c r="B9068" t="s">
        <v>384</v>
      </c>
      <c r="C9068" t="s">
        <v>266</v>
      </c>
      <c r="D9068">
        <v>85.1</v>
      </c>
      <c r="E9068">
        <v>85.3</v>
      </c>
      <c r="F9068">
        <v>83.4</v>
      </c>
      <c r="G9068">
        <v>74.5</v>
      </c>
      <c r="H9068">
        <v>80.900000000000006</v>
      </c>
    </row>
    <row r="9069" spans="1:8">
      <c r="A9069" t="s">
        <v>1700</v>
      </c>
      <c r="B9069" t="s">
        <v>384</v>
      </c>
      <c r="C9069" t="s">
        <v>267</v>
      </c>
      <c r="D9069">
        <v>352721</v>
      </c>
      <c r="E9069">
        <v>356943</v>
      </c>
      <c r="F9069">
        <v>351472</v>
      </c>
      <c r="G9069">
        <v>316148</v>
      </c>
      <c r="H9069">
        <v>344201</v>
      </c>
    </row>
    <row r="9070" spans="1:8">
      <c r="A9070" t="s">
        <v>1700</v>
      </c>
      <c r="B9070" t="s">
        <v>384</v>
      </c>
      <c r="C9070" t="s">
        <v>268</v>
      </c>
      <c r="D9070">
        <v>0</v>
      </c>
      <c r="E9070">
        <v>0</v>
      </c>
      <c r="F9070">
        <v>0</v>
      </c>
      <c r="G9070">
        <v>0</v>
      </c>
      <c r="H9070">
        <v>0</v>
      </c>
    </row>
    <row r="9071" spans="1:8">
      <c r="A9071" t="s">
        <v>1700</v>
      </c>
      <c r="B9071" t="s">
        <v>384</v>
      </c>
      <c r="C9071" t="s">
        <v>269</v>
      </c>
      <c r="D9071">
        <v>0</v>
      </c>
      <c r="E9071">
        <v>0</v>
      </c>
      <c r="F9071">
        <v>0</v>
      </c>
      <c r="G9071">
        <v>0</v>
      </c>
      <c r="H9071">
        <v>0</v>
      </c>
    </row>
    <row r="9072" spans="1:8">
      <c r="A9072" t="s">
        <v>1700</v>
      </c>
      <c r="B9072" t="s">
        <v>384</v>
      </c>
      <c r="C9072" t="s">
        <v>270</v>
      </c>
      <c r="D9072">
        <v>0</v>
      </c>
      <c r="E9072">
        <v>0</v>
      </c>
      <c r="F9072">
        <v>0</v>
      </c>
      <c r="G9072">
        <v>0</v>
      </c>
      <c r="H9072">
        <v>0</v>
      </c>
    </row>
    <row r="9073" spans="1:8">
      <c r="A9073" t="s">
        <v>1700</v>
      </c>
      <c r="B9073" t="s">
        <v>384</v>
      </c>
      <c r="C9073" t="s">
        <v>271</v>
      </c>
      <c r="D9073">
        <v>0</v>
      </c>
      <c r="E9073">
        <v>0</v>
      </c>
      <c r="F9073">
        <v>0</v>
      </c>
      <c r="G9073">
        <v>0</v>
      </c>
      <c r="H9073">
        <v>0</v>
      </c>
    </row>
    <row r="9074" spans="1:8">
      <c r="A9074" t="s">
        <v>1700</v>
      </c>
      <c r="B9074" t="s">
        <v>384</v>
      </c>
      <c r="C9074" t="s">
        <v>272</v>
      </c>
      <c r="D9074">
        <v>0</v>
      </c>
      <c r="E9074">
        <v>0</v>
      </c>
      <c r="F9074">
        <v>0</v>
      </c>
      <c r="G9074">
        <v>0</v>
      </c>
      <c r="H9074">
        <v>0</v>
      </c>
    </row>
    <row r="9075" spans="1:8">
      <c r="A9075" t="s">
        <v>1700</v>
      </c>
      <c r="B9075" t="s">
        <v>384</v>
      </c>
      <c r="C9075" t="s">
        <v>273</v>
      </c>
      <c r="D9075">
        <v>0</v>
      </c>
      <c r="E9075">
        <v>0</v>
      </c>
      <c r="F9075">
        <v>0</v>
      </c>
      <c r="G9075">
        <v>0</v>
      </c>
      <c r="H9075">
        <v>0</v>
      </c>
    </row>
    <row r="9076" spans="1:8">
      <c r="A9076" t="s">
        <v>1700</v>
      </c>
      <c r="B9076" t="s">
        <v>384</v>
      </c>
      <c r="C9076" t="s">
        <v>274</v>
      </c>
      <c r="D9076">
        <v>335127</v>
      </c>
      <c r="E9076">
        <v>339590</v>
      </c>
      <c r="F9076">
        <v>334509</v>
      </c>
      <c r="G9076">
        <v>300473</v>
      </c>
      <c r="H9076">
        <v>322320</v>
      </c>
    </row>
    <row r="9077" spans="1:8">
      <c r="A9077" t="s">
        <v>1700</v>
      </c>
      <c r="B9077" t="s">
        <v>384</v>
      </c>
      <c r="C9077" t="s">
        <v>275</v>
      </c>
      <c r="D9077">
        <v>0</v>
      </c>
      <c r="E9077">
        <v>0</v>
      </c>
      <c r="F9077">
        <v>0</v>
      </c>
      <c r="G9077">
        <v>0</v>
      </c>
      <c r="H9077">
        <v>0</v>
      </c>
    </row>
    <row r="9078" spans="1:8">
      <c r="A9078" t="s">
        <v>1700</v>
      </c>
      <c r="B9078" t="s">
        <v>384</v>
      </c>
      <c r="C9078" t="s">
        <v>276</v>
      </c>
      <c r="D9078">
        <v>0</v>
      </c>
      <c r="E9078">
        <v>0</v>
      </c>
      <c r="F9078">
        <v>0</v>
      </c>
      <c r="G9078">
        <v>0</v>
      </c>
      <c r="H9078">
        <v>0</v>
      </c>
    </row>
    <row r="9079" spans="1:8">
      <c r="A9079" t="s">
        <v>1700</v>
      </c>
      <c r="B9079" t="s">
        <v>384</v>
      </c>
      <c r="C9079" t="s">
        <v>277</v>
      </c>
      <c r="D9079">
        <v>325</v>
      </c>
      <c r="E9079">
        <v>121</v>
      </c>
      <c r="F9079">
        <v>233</v>
      </c>
      <c r="G9079">
        <v>59</v>
      </c>
      <c r="H9079">
        <v>88</v>
      </c>
    </row>
    <row r="9080" spans="1:8">
      <c r="A9080" t="s">
        <v>1700</v>
      </c>
      <c r="B9080" t="s">
        <v>384</v>
      </c>
      <c r="C9080" t="s">
        <v>278</v>
      </c>
      <c r="D9080">
        <v>3436</v>
      </c>
      <c r="E9080">
        <v>3497</v>
      </c>
      <c r="F9080">
        <v>3792</v>
      </c>
      <c r="G9080">
        <v>3558</v>
      </c>
      <c r="H9080">
        <v>4063</v>
      </c>
    </row>
    <row r="9081" spans="1:8">
      <c r="A9081" t="s">
        <v>1700</v>
      </c>
      <c r="B9081" t="s">
        <v>384</v>
      </c>
      <c r="C9081" t="s">
        <v>279</v>
      </c>
      <c r="D9081">
        <v>2079</v>
      </c>
      <c r="E9081">
        <v>1983</v>
      </c>
      <c r="F9081">
        <v>1625</v>
      </c>
      <c r="G9081">
        <v>1761</v>
      </c>
      <c r="H9081">
        <v>1447</v>
      </c>
    </row>
    <row r="9082" spans="1:8">
      <c r="A9082" t="s">
        <v>1700</v>
      </c>
      <c r="B9082" t="s">
        <v>384</v>
      </c>
      <c r="C9082" t="s">
        <v>280</v>
      </c>
      <c r="D9082">
        <v>2217</v>
      </c>
      <c r="E9082">
        <v>2854</v>
      </c>
      <c r="F9082">
        <v>3296</v>
      </c>
      <c r="G9082">
        <v>2598</v>
      </c>
      <c r="H9082">
        <v>3377</v>
      </c>
    </row>
    <row r="9083" spans="1:8">
      <c r="A9083" t="s">
        <v>1700</v>
      </c>
      <c r="B9083" t="s">
        <v>384</v>
      </c>
      <c r="C9083" t="s">
        <v>281</v>
      </c>
      <c r="D9083">
        <v>8057</v>
      </c>
      <c r="E9083">
        <v>8455</v>
      </c>
      <c r="F9083">
        <v>8946</v>
      </c>
      <c r="G9083">
        <v>7976</v>
      </c>
      <c r="H9083">
        <v>8974</v>
      </c>
    </row>
    <row r="9084" spans="1:8">
      <c r="A9084" t="s">
        <v>1700</v>
      </c>
      <c r="B9084" t="s">
        <v>384</v>
      </c>
      <c r="C9084" t="s">
        <v>282</v>
      </c>
      <c r="D9084">
        <v>8057</v>
      </c>
      <c r="E9084">
        <v>8455</v>
      </c>
      <c r="F9084">
        <v>8946</v>
      </c>
      <c r="G9084">
        <v>7976</v>
      </c>
      <c r="H9084">
        <v>8974</v>
      </c>
    </row>
    <row r="9085" spans="1:8">
      <c r="A9085" t="s">
        <v>1700</v>
      </c>
      <c r="B9085" t="s">
        <v>384</v>
      </c>
      <c r="C9085" t="s">
        <v>283</v>
      </c>
      <c r="D9085">
        <v>0</v>
      </c>
      <c r="E9085">
        <v>0</v>
      </c>
      <c r="F9085">
        <v>0</v>
      </c>
      <c r="G9085">
        <v>0</v>
      </c>
      <c r="H9085">
        <v>0</v>
      </c>
    </row>
    <row r="9086" spans="1:8">
      <c r="A9086" t="s">
        <v>1700</v>
      </c>
      <c r="B9086" t="s">
        <v>384</v>
      </c>
      <c r="C9086" t="s">
        <v>284</v>
      </c>
      <c r="D9086">
        <v>0</v>
      </c>
      <c r="E9086">
        <v>0</v>
      </c>
      <c r="F9086">
        <v>0</v>
      </c>
      <c r="G9086">
        <v>0</v>
      </c>
      <c r="H9086">
        <v>0</v>
      </c>
    </row>
    <row r="9087" spans="1:8">
      <c r="A9087" t="s">
        <v>1700</v>
      </c>
      <c r="B9087" t="s">
        <v>384</v>
      </c>
      <c r="C9087" t="s">
        <v>1717</v>
      </c>
      <c r="D9087">
        <v>19973</v>
      </c>
      <c r="E9087">
        <v>20203</v>
      </c>
      <c r="F9087">
        <v>23452</v>
      </c>
      <c r="G9087">
        <v>23481</v>
      </c>
      <c r="H9087">
        <v>24047</v>
      </c>
    </row>
    <row r="9088" spans="1:8">
      <c r="A9088" t="s">
        <v>1700</v>
      </c>
      <c r="B9088" t="s">
        <v>384</v>
      </c>
      <c r="C9088" t="s">
        <v>1718</v>
      </c>
      <c r="D9088">
        <v>6174</v>
      </c>
      <c r="E9088">
        <v>5762</v>
      </c>
      <c r="F9088">
        <v>6028</v>
      </c>
      <c r="G9088">
        <v>6360</v>
      </c>
      <c r="H9088">
        <v>6373</v>
      </c>
    </row>
    <row r="9089" spans="1:8">
      <c r="A9089" t="s">
        <v>1700</v>
      </c>
      <c r="B9089" t="s">
        <v>384</v>
      </c>
      <c r="C9089" t="s">
        <v>1719</v>
      </c>
      <c r="D9089">
        <v>419495</v>
      </c>
      <c r="E9089">
        <v>403944</v>
      </c>
      <c r="F9089">
        <v>342577</v>
      </c>
      <c r="G9089">
        <v>374452</v>
      </c>
      <c r="H9089">
        <v>349037</v>
      </c>
    </row>
    <row r="9090" spans="1:8">
      <c r="A9090" t="s">
        <v>1700</v>
      </c>
      <c r="B9090" t="s">
        <v>384</v>
      </c>
      <c r="C9090" t="s">
        <v>1720</v>
      </c>
      <c r="D9090">
        <v>12192</v>
      </c>
      <c r="E9090">
        <v>12259</v>
      </c>
      <c r="F9090">
        <v>12467</v>
      </c>
      <c r="G9090">
        <v>12980</v>
      </c>
      <c r="H9090">
        <v>13157</v>
      </c>
    </row>
    <row r="9091" spans="1:8">
      <c r="A9091" t="s">
        <v>1700</v>
      </c>
      <c r="B9091" t="s">
        <v>384</v>
      </c>
      <c r="C9091" t="s">
        <v>1721</v>
      </c>
      <c r="D9091">
        <v>46465</v>
      </c>
      <c r="E9091">
        <v>45667</v>
      </c>
      <c r="F9091">
        <v>43632</v>
      </c>
      <c r="G9091">
        <v>44286</v>
      </c>
      <c r="H9091">
        <v>44494</v>
      </c>
    </row>
    <row r="9092" spans="1:8">
      <c r="A9092" t="s">
        <v>1700</v>
      </c>
      <c r="B9092" t="s">
        <v>384</v>
      </c>
      <c r="C9092" t="s">
        <v>1722</v>
      </c>
      <c r="D9092">
        <v>24823</v>
      </c>
      <c r="E9092">
        <v>26917</v>
      </c>
      <c r="F9092">
        <v>29931</v>
      </c>
      <c r="G9092">
        <v>24576</v>
      </c>
      <c r="H9092">
        <v>25293</v>
      </c>
    </row>
    <row r="9093" spans="1:8">
      <c r="A9093" t="s">
        <v>1700</v>
      </c>
      <c r="B9093" t="s">
        <v>384</v>
      </c>
      <c r="C9093" t="s">
        <v>285</v>
      </c>
      <c r="D9093">
        <v>516930</v>
      </c>
      <c r="E9093">
        <v>502494</v>
      </c>
      <c r="F9093">
        <v>445620</v>
      </c>
      <c r="G9093">
        <v>473155</v>
      </c>
      <c r="H9093">
        <v>449244</v>
      </c>
    </row>
    <row r="9094" spans="1:8">
      <c r="A9094" t="s">
        <v>1700</v>
      </c>
      <c r="B9094" t="s">
        <v>384</v>
      </c>
      <c r="C9094" t="s">
        <v>286</v>
      </c>
      <c r="D9094">
        <v>0</v>
      </c>
      <c r="E9094">
        <v>0</v>
      </c>
      <c r="F9094">
        <v>2159</v>
      </c>
      <c r="G9094">
        <v>3619</v>
      </c>
      <c r="H9094">
        <v>737</v>
      </c>
    </row>
    <row r="9095" spans="1:8">
      <c r="A9095" t="s">
        <v>1700</v>
      </c>
      <c r="B9095" t="s">
        <v>384</v>
      </c>
      <c r="C9095" t="s">
        <v>287</v>
      </c>
      <c r="D9095">
        <v>0</v>
      </c>
      <c r="E9095">
        <v>0</v>
      </c>
      <c r="F9095">
        <v>0</v>
      </c>
      <c r="G9095">
        <v>0</v>
      </c>
      <c r="H9095">
        <v>0</v>
      </c>
    </row>
    <row r="9096" spans="1:8">
      <c r="A9096" t="s">
        <v>1700</v>
      </c>
      <c r="B9096" t="s">
        <v>384</v>
      </c>
      <c r="C9096" t="s">
        <v>288</v>
      </c>
      <c r="D9096">
        <v>0</v>
      </c>
      <c r="E9096">
        <v>0</v>
      </c>
      <c r="F9096">
        <v>0</v>
      </c>
      <c r="G9096">
        <v>0</v>
      </c>
      <c r="H9096">
        <v>0</v>
      </c>
    </row>
    <row r="9097" spans="1:8">
      <c r="A9097" t="s">
        <v>1700</v>
      </c>
      <c r="B9097" t="s">
        <v>384</v>
      </c>
      <c r="C9097" t="s">
        <v>289</v>
      </c>
      <c r="D9097">
        <v>133</v>
      </c>
      <c r="E9097">
        <v>90</v>
      </c>
      <c r="F9097">
        <v>0</v>
      </c>
      <c r="G9097">
        <v>0</v>
      </c>
      <c r="H9097">
        <v>76</v>
      </c>
    </row>
    <row r="9098" spans="1:8">
      <c r="A9098" t="s">
        <v>1700</v>
      </c>
      <c r="B9098" t="s">
        <v>384</v>
      </c>
      <c r="C9098" t="s">
        <v>290</v>
      </c>
      <c r="D9098">
        <v>133</v>
      </c>
      <c r="E9098">
        <v>90</v>
      </c>
      <c r="F9098">
        <v>2159</v>
      </c>
      <c r="G9098">
        <v>3619</v>
      </c>
      <c r="H9098">
        <v>812</v>
      </c>
    </row>
    <row r="9099" spans="1:8">
      <c r="A9099" t="s">
        <v>1700</v>
      </c>
      <c r="B9099" t="s">
        <v>384</v>
      </c>
      <c r="C9099" t="s">
        <v>291</v>
      </c>
      <c r="D9099">
        <v>133</v>
      </c>
      <c r="E9099">
        <v>90</v>
      </c>
      <c r="F9099">
        <v>2159</v>
      </c>
      <c r="G9099">
        <v>3619</v>
      </c>
      <c r="H9099">
        <v>812</v>
      </c>
    </row>
    <row r="9100" spans="1:8">
      <c r="A9100" t="s">
        <v>1700</v>
      </c>
      <c r="B9100" t="s">
        <v>384</v>
      </c>
      <c r="C9100" t="s">
        <v>292</v>
      </c>
      <c r="D9100">
        <v>0</v>
      </c>
      <c r="E9100">
        <v>0</v>
      </c>
      <c r="F9100">
        <v>0</v>
      </c>
      <c r="G9100">
        <v>0</v>
      </c>
      <c r="H9100">
        <v>0</v>
      </c>
    </row>
    <row r="9101" spans="1:8">
      <c r="A9101" t="s">
        <v>1700</v>
      </c>
      <c r="B9101" t="s">
        <v>384</v>
      </c>
      <c r="C9101" t="s">
        <v>293</v>
      </c>
      <c r="D9101">
        <v>0</v>
      </c>
      <c r="E9101">
        <v>0</v>
      </c>
      <c r="F9101">
        <v>0</v>
      </c>
      <c r="G9101">
        <v>0</v>
      </c>
      <c r="H9101">
        <v>0</v>
      </c>
    </row>
    <row r="9102" spans="1:8">
      <c r="A9102" t="s">
        <v>1700</v>
      </c>
      <c r="B9102" t="s">
        <v>384</v>
      </c>
      <c r="C9102" t="s">
        <v>294</v>
      </c>
      <c r="D9102">
        <v>0</v>
      </c>
      <c r="E9102">
        <v>0</v>
      </c>
      <c r="F9102">
        <v>0</v>
      </c>
      <c r="G9102">
        <v>0</v>
      </c>
      <c r="H9102">
        <v>0</v>
      </c>
    </row>
    <row r="9103" spans="1:8">
      <c r="A9103" t="s">
        <v>1700</v>
      </c>
      <c r="B9103" t="s">
        <v>384</v>
      </c>
      <c r="C9103" t="s">
        <v>295</v>
      </c>
      <c r="D9103">
        <v>0</v>
      </c>
      <c r="E9103">
        <v>0</v>
      </c>
      <c r="F9103">
        <v>0</v>
      </c>
      <c r="G9103">
        <v>0</v>
      </c>
      <c r="H9103">
        <v>0</v>
      </c>
    </row>
    <row r="9104" spans="1:8">
      <c r="A9104" t="s">
        <v>1700</v>
      </c>
      <c r="B9104" t="s">
        <v>384</v>
      </c>
      <c r="C9104" t="s">
        <v>296</v>
      </c>
      <c r="D9104">
        <v>0</v>
      </c>
      <c r="E9104">
        <v>0</v>
      </c>
      <c r="F9104">
        <v>0</v>
      </c>
      <c r="G9104">
        <v>0</v>
      </c>
      <c r="H9104">
        <v>0</v>
      </c>
    </row>
    <row r="9105" spans="1:8">
      <c r="A9105" t="s">
        <v>1700</v>
      </c>
      <c r="B9105" t="s">
        <v>384</v>
      </c>
      <c r="C9105" t="s">
        <v>297</v>
      </c>
      <c r="D9105">
        <v>0</v>
      </c>
      <c r="E9105">
        <v>0</v>
      </c>
      <c r="F9105">
        <v>0</v>
      </c>
      <c r="G9105">
        <v>0</v>
      </c>
      <c r="H9105">
        <v>0</v>
      </c>
    </row>
    <row r="9106" spans="1:8">
      <c r="A9106" t="s">
        <v>1700</v>
      </c>
      <c r="B9106" t="s">
        <v>384</v>
      </c>
      <c r="C9106" t="s">
        <v>298</v>
      </c>
      <c r="D9106">
        <v>1218</v>
      </c>
      <c r="E9106">
        <v>1118</v>
      </c>
      <c r="F9106">
        <v>1161</v>
      </c>
      <c r="G9106">
        <v>1051</v>
      </c>
      <c r="H9106">
        <v>986</v>
      </c>
    </row>
    <row r="9107" spans="1:8">
      <c r="A9107" t="s">
        <v>1700</v>
      </c>
      <c r="B9107" t="s">
        <v>384</v>
      </c>
      <c r="C9107" t="s">
        <v>299</v>
      </c>
      <c r="D9107">
        <v>727</v>
      </c>
      <c r="E9107">
        <v>782</v>
      </c>
      <c r="F9107">
        <v>782</v>
      </c>
      <c r="G9107">
        <v>864</v>
      </c>
      <c r="H9107">
        <v>957</v>
      </c>
    </row>
    <row r="9108" spans="1:8">
      <c r="A9108" t="s">
        <v>1700</v>
      </c>
      <c r="B9108" t="s">
        <v>384</v>
      </c>
      <c r="C9108" t="s">
        <v>300</v>
      </c>
      <c r="D9108">
        <v>1787</v>
      </c>
      <c r="E9108">
        <v>5201</v>
      </c>
      <c r="F9108">
        <v>6019</v>
      </c>
      <c r="G9108">
        <v>9450</v>
      </c>
      <c r="H9108">
        <v>12922</v>
      </c>
    </row>
    <row r="9109" spans="1:8">
      <c r="A9109" t="s">
        <v>1700</v>
      </c>
      <c r="B9109" t="s">
        <v>384</v>
      </c>
      <c r="C9109" t="s">
        <v>1723</v>
      </c>
      <c r="D9109">
        <v>224</v>
      </c>
      <c r="E9109">
        <v>313</v>
      </c>
      <c r="F9109">
        <v>400</v>
      </c>
      <c r="G9109">
        <v>574</v>
      </c>
      <c r="H9109">
        <v>726</v>
      </c>
    </row>
    <row r="9110" spans="1:8">
      <c r="A9110" t="s">
        <v>1700</v>
      </c>
      <c r="B9110" t="s">
        <v>384</v>
      </c>
      <c r="C9110" t="s">
        <v>301</v>
      </c>
      <c r="D9110">
        <v>136</v>
      </c>
      <c r="E9110">
        <v>136</v>
      </c>
      <c r="F9110">
        <v>141</v>
      </c>
      <c r="G9110">
        <v>141</v>
      </c>
      <c r="H9110">
        <v>145</v>
      </c>
    </row>
    <row r="9111" spans="1:8">
      <c r="A9111" t="s">
        <v>1700</v>
      </c>
      <c r="B9111" t="s">
        <v>384</v>
      </c>
      <c r="C9111" t="s">
        <v>302</v>
      </c>
      <c r="D9111">
        <v>2175</v>
      </c>
      <c r="E9111">
        <v>2338</v>
      </c>
      <c r="F9111">
        <v>2487</v>
      </c>
      <c r="G9111">
        <v>2651</v>
      </c>
      <c r="H9111">
        <v>3006</v>
      </c>
    </row>
    <row r="9112" spans="1:8">
      <c r="A9112" t="s">
        <v>1700</v>
      </c>
      <c r="B9112" t="s">
        <v>384</v>
      </c>
      <c r="C9112" t="s">
        <v>303</v>
      </c>
      <c r="D9112">
        <v>4825</v>
      </c>
      <c r="E9112">
        <v>8458</v>
      </c>
      <c r="F9112">
        <v>9429</v>
      </c>
      <c r="G9112">
        <v>13105</v>
      </c>
      <c r="H9112">
        <v>17030</v>
      </c>
    </row>
    <row r="9113" spans="1:8">
      <c r="A9113" t="s">
        <v>1700</v>
      </c>
      <c r="B9113" t="s">
        <v>384</v>
      </c>
      <c r="C9113" t="s">
        <v>304</v>
      </c>
      <c r="D9113">
        <v>3038</v>
      </c>
      <c r="E9113">
        <v>3257</v>
      </c>
      <c r="F9113">
        <v>3410</v>
      </c>
      <c r="G9113">
        <v>3655</v>
      </c>
      <c r="H9113">
        <v>4109</v>
      </c>
    </row>
    <row r="9114" spans="1:8">
      <c r="A9114" t="s">
        <v>1700</v>
      </c>
      <c r="B9114" t="s">
        <v>384</v>
      </c>
      <c r="C9114" t="s">
        <v>305</v>
      </c>
      <c r="D9114">
        <v>308474</v>
      </c>
      <c r="E9114">
        <v>317351</v>
      </c>
      <c r="F9114">
        <v>311945</v>
      </c>
      <c r="G9114">
        <v>279132</v>
      </c>
      <c r="H9114">
        <v>304191</v>
      </c>
    </row>
    <row r="9115" spans="1:8">
      <c r="A9115" t="s">
        <v>1700</v>
      </c>
      <c r="B9115" t="s">
        <v>384</v>
      </c>
      <c r="C9115" t="s">
        <v>306</v>
      </c>
      <c r="D9115">
        <v>74.400000000000006</v>
      </c>
      <c r="E9115">
        <v>75.900000000000006</v>
      </c>
      <c r="F9115">
        <v>74</v>
      </c>
      <c r="G9115">
        <v>65.8</v>
      </c>
      <c r="H9115">
        <v>71.5</v>
      </c>
    </row>
    <row r="9116" spans="1:8">
      <c r="A9116" t="s">
        <v>1700</v>
      </c>
      <c r="B9116" t="s">
        <v>384</v>
      </c>
      <c r="C9116" t="s">
        <v>307</v>
      </c>
      <c r="D9116">
        <v>201970</v>
      </c>
      <c r="E9116">
        <v>196010</v>
      </c>
      <c r="F9116">
        <v>195903</v>
      </c>
      <c r="G9116">
        <v>185343</v>
      </c>
      <c r="H9116">
        <v>193375</v>
      </c>
    </row>
    <row r="9117" spans="1:8">
      <c r="A9117" t="s">
        <v>1700</v>
      </c>
      <c r="B9117" t="s">
        <v>384</v>
      </c>
      <c r="C9117" t="s">
        <v>308</v>
      </c>
      <c r="D9117">
        <v>48.7</v>
      </c>
      <c r="E9117">
        <v>46.9</v>
      </c>
      <c r="F9117">
        <v>46.5</v>
      </c>
      <c r="G9117">
        <v>43.7</v>
      </c>
      <c r="H9117">
        <v>45.4</v>
      </c>
    </row>
    <row r="9118" spans="1:8">
      <c r="A9118" t="s">
        <v>1700</v>
      </c>
      <c r="B9118" t="s">
        <v>384</v>
      </c>
      <c r="C9118" t="s">
        <v>309</v>
      </c>
      <c r="D9118">
        <v>550554</v>
      </c>
      <c r="E9118">
        <v>550934</v>
      </c>
      <c r="F9118">
        <v>520284</v>
      </c>
      <c r="G9118">
        <v>528664</v>
      </c>
      <c r="H9118">
        <v>504602</v>
      </c>
    </row>
    <row r="9119" spans="1:8">
      <c r="A9119" t="s">
        <v>1700</v>
      </c>
      <c r="B9119" t="s">
        <v>384</v>
      </c>
      <c r="C9119" t="s">
        <v>310</v>
      </c>
      <c r="D9119">
        <v>266905</v>
      </c>
      <c r="E9119">
        <v>260870</v>
      </c>
      <c r="F9119">
        <v>264411</v>
      </c>
      <c r="G9119">
        <v>270707</v>
      </c>
      <c r="H9119">
        <v>290330</v>
      </c>
    </row>
    <row r="9120" spans="1:8">
      <c r="A9120" t="s">
        <v>1700</v>
      </c>
      <c r="B9120" t="s">
        <v>384</v>
      </c>
      <c r="C9120" t="s">
        <v>311</v>
      </c>
      <c r="D9120">
        <v>64.400000000000006</v>
      </c>
      <c r="E9120">
        <v>62.4</v>
      </c>
      <c r="F9120">
        <v>62.7</v>
      </c>
      <c r="G9120">
        <v>63.8</v>
      </c>
      <c r="H9120">
        <v>68.2</v>
      </c>
    </row>
    <row r="9121" spans="1:8">
      <c r="A9121" t="s">
        <v>1700</v>
      </c>
      <c r="B9121" t="s">
        <v>384</v>
      </c>
      <c r="C9121" t="s">
        <v>312</v>
      </c>
      <c r="D9121">
        <v>263923</v>
      </c>
      <c r="E9121">
        <v>247342</v>
      </c>
      <c r="F9121">
        <v>255559</v>
      </c>
      <c r="G9121">
        <v>248526</v>
      </c>
      <c r="H9121">
        <v>257096</v>
      </c>
    </row>
    <row r="9122" spans="1:8">
      <c r="A9122" t="s">
        <v>1700</v>
      </c>
      <c r="B9122" t="s">
        <v>384</v>
      </c>
      <c r="C9122" t="s">
        <v>313</v>
      </c>
      <c r="D9122">
        <v>63.6</v>
      </c>
      <c r="E9122">
        <v>59.1</v>
      </c>
      <c r="F9122">
        <v>60.6</v>
      </c>
      <c r="G9122">
        <v>58.5</v>
      </c>
      <c r="H9122">
        <v>60.4</v>
      </c>
    </row>
    <row r="9123" spans="1:8">
      <c r="A9123" t="s">
        <v>1700</v>
      </c>
      <c r="B9123" t="s">
        <v>384</v>
      </c>
      <c r="C9123" t="s">
        <v>314</v>
      </c>
      <c r="D9123">
        <v>1044122</v>
      </c>
      <c r="E9123">
        <v>1024955</v>
      </c>
      <c r="F9123">
        <v>1034818</v>
      </c>
      <c r="G9123">
        <v>992089</v>
      </c>
      <c r="H9123">
        <v>1047758</v>
      </c>
    </row>
    <row r="9124" spans="1:8">
      <c r="A9124" t="s">
        <v>1700</v>
      </c>
      <c r="B9124" t="s">
        <v>384</v>
      </c>
      <c r="C9124" t="s">
        <v>315</v>
      </c>
      <c r="D9124">
        <v>5.08</v>
      </c>
      <c r="E9124">
        <v>4.7699999999999996</v>
      </c>
      <c r="F9124">
        <v>4.71</v>
      </c>
      <c r="G9124">
        <v>4.5999999999999996</v>
      </c>
      <c r="H9124">
        <v>4.5999999999999996</v>
      </c>
    </row>
    <row r="9125" spans="1:8">
      <c r="A9125" t="s">
        <v>1700</v>
      </c>
      <c r="B9125" t="s">
        <v>384</v>
      </c>
      <c r="C9125" t="s">
        <v>316</v>
      </c>
      <c r="D9125">
        <v>251.8</v>
      </c>
      <c r="E9125">
        <v>245</v>
      </c>
      <c r="F9125">
        <v>245.4</v>
      </c>
      <c r="G9125">
        <v>233.7</v>
      </c>
      <c r="H9125">
        <v>246.2</v>
      </c>
    </row>
    <row r="9126" spans="1:8">
      <c r="A9126" t="s">
        <v>1700</v>
      </c>
      <c r="B9126" t="s">
        <v>384</v>
      </c>
      <c r="C9126" t="s">
        <v>317</v>
      </c>
      <c r="D9126">
        <v>1041273</v>
      </c>
      <c r="E9126">
        <v>1021574</v>
      </c>
      <c r="F9126">
        <v>1027819</v>
      </c>
      <c r="G9126">
        <v>983709</v>
      </c>
      <c r="H9126">
        <v>1044991</v>
      </c>
    </row>
    <row r="9127" spans="1:8">
      <c r="A9127" t="s">
        <v>1700</v>
      </c>
      <c r="B9127" t="s">
        <v>384</v>
      </c>
      <c r="C9127" t="s">
        <v>318</v>
      </c>
      <c r="D9127">
        <v>308329</v>
      </c>
      <c r="E9127">
        <v>317206</v>
      </c>
      <c r="F9127">
        <v>311799</v>
      </c>
      <c r="G9127">
        <v>278995</v>
      </c>
      <c r="H9127">
        <v>304070</v>
      </c>
    </row>
    <row r="9128" spans="1:8">
      <c r="A9128" t="s">
        <v>1700</v>
      </c>
      <c r="B9128" t="s">
        <v>384</v>
      </c>
      <c r="C9128" t="s">
        <v>319</v>
      </c>
      <c r="D9128">
        <v>106898</v>
      </c>
      <c r="E9128">
        <v>103920</v>
      </c>
      <c r="F9128">
        <v>106844</v>
      </c>
      <c r="G9128">
        <v>101159</v>
      </c>
      <c r="H9128">
        <v>105207</v>
      </c>
    </row>
    <row r="9129" spans="1:8">
      <c r="A9129" t="s">
        <v>1700</v>
      </c>
      <c r="B9129" t="s">
        <v>384</v>
      </c>
      <c r="C9129" t="s">
        <v>320</v>
      </c>
      <c r="D9129">
        <v>190129</v>
      </c>
      <c r="E9129">
        <v>183153</v>
      </c>
      <c r="F9129">
        <v>184868</v>
      </c>
      <c r="G9129">
        <v>187230</v>
      </c>
      <c r="H9129">
        <v>197837</v>
      </c>
    </row>
    <row r="9130" spans="1:8">
      <c r="A9130" t="s">
        <v>1700</v>
      </c>
      <c r="B9130" t="s">
        <v>384</v>
      </c>
      <c r="C9130" t="s">
        <v>321</v>
      </c>
      <c r="D9130">
        <v>148798</v>
      </c>
      <c r="E9130">
        <v>141493</v>
      </c>
      <c r="F9130">
        <v>150974</v>
      </c>
      <c r="G9130">
        <v>143607</v>
      </c>
      <c r="H9130">
        <v>148758</v>
      </c>
    </row>
    <row r="9131" spans="1:8">
      <c r="A9131" t="s">
        <v>1700</v>
      </c>
      <c r="B9131" t="s">
        <v>384</v>
      </c>
      <c r="C9131" t="s">
        <v>322</v>
      </c>
      <c r="D9131">
        <v>754155</v>
      </c>
      <c r="E9131">
        <v>745772</v>
      </c>
      <c r="F9131">
        <v>754486</v>
      </c>
      <c r="G9131">
        <v>710991</v>
      </c>
      <c r="H9131">
        <v>755872</v>
      </c>
    </row>
    <row r="9132" spans="1:8">
      <c r="A9132" t="s">
        <v>1700</v>
      </c>
      <c r="B9132" t="s">
        <v>384</v>
      </c>
      <c r="C9132" t="s">
        <v>323</v>
      </c>
      <c r="D9132">
        <v>4147</v>
      </c>
      <c r="E9132">
        <v>4184</v>
      </c>
      <c r="F9132">
        <v>4216</v>
      </c>
      <c r="G9132">
        <v>4245</v>
      </c>
      <c r="H9132">
        <v>4256</v>
      </c>
    </row>
    <row r="9133" spans="1:8">
      <c r="A9133" t="s">
        <v>1700</v>
      </c>
      <c r="B9133" t="s">
        <v>384</v>
      </c>
      <c r="C9133" t="s">
        <v>324</v>
      </c>
      <c r="D9133">
        <v>0</v>
      </c>
      <c r="E9133">
        <v>0</v>
      </c>
      <c r="F9133">
        <v>0</v>
      </c>
      <c r="G9133">
        <v>0</v>
      </c>
      <c r="H9133">
        <v>0</v>
      </c>
    </row>
    <row r="9134" spans="1:8">
      <c r="A9134" t="s">
        <v>1700</v>
      </c>
      <c r="B9134" t="s">
        <v>384</v>
      </c>
      <c r="C9134" t="s">
        <v>325</v>
      </c>
      <c r="D9134">
        <v>0</v>
      </c>
      <c r="E9134">
        <v>0</v>
      </c>
      <c r="F9134">
        <v>0</v>
      </c>
      <c r="G9134">
        <v>0</v>
      </c>
      <c r="H9134">
        <v>0</v>
      </c>
    </row>
    <row r="9135" spans="1:8">
      <c r="A9135" t="s">
        <v>1700</v>
      </c>
      <c r="B9135" t="s">
        <v>384</v>
      </c>
      <c r="C9135" t="s">
        <v>326</v>
      </c>
      <c r="D9135">
        <v>4080</v>
      </c>
      <c r="E9135">
        <v>3629</v>
      </c>
      <c r="F9135">
        <v>3905</v>
      </c>
      <c r="G9135">
        <v>3852</v>
      </c>
      <c r="H9135">
        <v>3928</v>
      </c>
    </row>
    <row r="9136" spans="1:8">
      <c r="A9136" t="s">
        <v>1700</v>
      </c>
      <c r="B9136" t="s">
        <v>384</v>
      </c>
      <c r="C9136" t="s">
        <v>327</v>
      </c>
      <c r="D9136">
        <v>2351</v>
      </c>
      <c r="E9136">
        <v>2982</v>
      </c>
      <c r="F9136">
        <v>2965</v>
      </c>
      <c r="G9136">
        <v>3064</v>
      </c>
      <c r="H9136">
        <v>3529</v>
      </c>
    </row>
    <row r="9137" spans="1:8">
      <c r="A9137" t="s">
        <v>1700</v>
      </c>
      <c r="B9137" t="s">
        <v>384</v>
      </c>
      <c r="C9137" t="s">
        <v>1724</v>
      </c>
      <c r="D9137">
        <v>259</v>
      </c>
      <c r="E9137">
        <v>259</v>
      </c>
      <c r="F9137">
        <v>259</v>
      </c>
      <c r="G9137">
        <v>259</v>
      </c>
      <c r="H9137">
        <v>259</v>
      </c>
    </row>
    <row r="9138" spans="1:8">
      <c r="A9138" t="s">
        <v>1700</v>
      </c>
      <c r="B9138" t="s">
        <v>384</v>
      </c>
      <c r="C9138" t="s">
        <v>328</v>
      </c>
      <c r="D9138">
        <v>42094</v>
      </c>
      <c r="E9138">
        <v>41316</v>
      </c>
      <c r="F9138">
        <v>39632</v>
      </c>
      <c r="G9138">
        <v>40384</v>
      </c>
      <c r="H9138">
        <v>41024</v>
      </c>
    </row>
    <row r="9139" spans="1:8">
      <c r="A9139" t="s">
        <v>1700</v>
      </c>
      <c r="B9139" t="s">
        <v>384</v>
      </c>
      <c r="C9139" t="s">
        <v>329</v>
      </c>
      <c r="D9139">
        <v>22258</v>
      </c>
      <c r="E9139">
        <v>24188</v>
      </c>
      <c r="F9139">
        <v>27054</v>
      </c>
      <c r="G9139">
        <v>21535</v>
      </c>
      <c r="H9139">
        <v>21897</v>
      </c>
    </row>
    <row r="9140" spans="1:8">
      <c r="A9140" t="s">
        <v>1700</v>
      </c>
      <c r="B9140" t="s">
        <v>384</v>
      </c>
      <c r="C9140" t="s">
        <v>330</v>
      </c>
      <c r="D9140">
        <v>70784</v>
      </c>
      <c r="E9140">
        <v>72115</v>
      </c>
      <c r="F9140">
        <v>73556</v>
      </c>
      <c r="G9140">
        <v>68836</v>
      </c>
      <c r="H9140">
        <v>70378</v>
      </c>
    </row>
    <row r="9141" spans="1:8">
      <c r="A9141" t="s">
        <v>1700</v>
      </c>
      <c r="B9141" t="s">
        <v>384</v>
      </c>
      <c r="C9141" t="s">
        <v>331</v>
      </c>
      <c r="D9141">
        <v>351</v>
      </c>
      <c r="E9141">
        <v>331</v>
      </c>
      <c r="F9141">
        <v>311</v>
      </c>
      <c r="G9141">
        <v>610</v>
      </c>
      <c r="H9141">
        <v>449</v>
      </c>
    </row>
    <row r="9142" spans="1:8">
      <c r="A9142" t="s">
        <v>1700</v>
      </c>
      <c r="B9142" t="s">
        <v>384</v>
      </c>
      <c r="C9142" t="s">
        <v>332</v>
      </c>
      <c r="D9142">
        <v>3806</v>
      </c>
      <c r="E9142">
        <v>3943</v>
      </c>
      <c r="F9142">
        <v>3651</v>
      </c>
      <c r="G9142">
        <v>3455</v>
      </c>
      <c r="H9142">
        <v>3429</v>
      </c>
    </row>
    <row r="9143" spans="1:8">
      <c r="A9143" t="s">
        <v>1700</v>
      </c>
      <c r="B9143" t="s">
        <v>384</v>
      </c>
      <c r="C9143" t="s">
        <v>1725</v>
      </c>
      <c r="D9143">
        <v>56</v>
      </c>
      <c r="E9143">
        <v>56</v>
      </c>
      <c r="F9143">
        <v>56</v>
      </c>
      <c r="G9143">
        <v>57</v>
      </c>
      <c r="H9143">
        <v>53</v>
      </c>
    </row>
    <row r="9144" spans="1:8">
      <c r="A9144" t="s">
        <v>1700</v>
      </c>
      <c r="B9144" t="s">
        <v>384</v>
      </c>
      <c r="C9144" t="s">
        <v>333</v>
      </c>
      <c r="D9144">
        <v>1656</v>
      </c>
      <c r="E9144">
        <v>1580</v>
      </c>
      <c r="F9144">
        <v>1457</v>
      </c>
      <c r="G9144">
        <v>1594</v>
      </c>
      <c r="H9144">
        <v>1330</v>
      </c>
    </row>
    <row r="9145" spans="1:8">
      <c r="A9145" t="s">
        <v>1700</v>
      </c>
      <c r="B9145" t="s">
        <v>384</v>
      </c>
      <c r="C9145" t="s">
        <v>334</v>
      </c>
      <c r="D9145">
        <v>5813</v>
      </c>
      <c r="E9145">
        <v>5854</v>
      </c>
      <c r="F9145">
        <v>5420</v>
      </c>
      <c r="G9145">
        <v>5659</v>
      </c>
      <c r="H9145">
        <v>5208</v>
      </c>
    </row>
    <row r="9146" spans="1:8">
      <c r="A9146" t="s">
        <v>1700</v>
      </c>
      <c r="B9146" t="s">
        <v>384</v>
      </c>
      <c r="C9146" t="s">
        <v>335</v>
      </c>
      <c r="D9146">
        <v>4431</v>
      </c>
      <c r="E9146">
        <v>3960</v>
      </c>
      <c r="F9146">
        <v>4216</v>
      </c>
      <c r="G9146">
        <v>4462</v>
      </c>
      <c r="H9146">
        <v>4377</v>
      </c>
    </row>
    <row r="9147" spans="1:8">
      <c r="A9147" t="s">
        <v>1700</v>
      </c>
      <c r="B9147" t="s">
        <v>384</v>
      </c>
      <c r="C9147" t="s">
        <v>336</v>
      </c>
      <c r="D9147">
        <v>6157</v>
      </c>
      <c r="E9147">
        <v>6925</v>
      </c>
      <c r="F9147">
        <v>6616</v>
      </c>
      <c r="G9147">
        <v>6519</v>
      </c>
      <c r="H9147">
        <v>6958</v>
      </c>
    </row>
    <row r="9148" spans="1:8">
      <c r="A9148" t="s">
        <v>1700</v>
      </c>
      <c r="B9148" t="s">
        <v>384</v>
      </c>
      <c r="C9148" t="s">
        <v>337</v>
      </c>
      <c r="D9148">
        <v>43750</v>
      </c>
      <c r="E9148">
        <v>42896</v>
      </c>
      <c r="F9148">
        <v>41089</v>
      </c>
      <c r="G9148">
        <v>41977</v>
      </c>
      <c r="H9148">
        <v>42353</v>
      </c>
    </row>
    <row r="9149" spans="1:8">
      <c r="A9149" t="s">
        <v>1700</v>
      </c>
      <c r="B9149" t="s">
        <v>384</v>
      </c>
      <c r="C9149" t="s">
        <v>338</v>
      </c>
      <c r="D9149">
        <v>76597</v>
      </c>
      <c r="E9149">
        <v>77969</v>
      </c>
      <c r="F9149">
        <v>78976</v>
      </c>
      <c r="G9149">
        <v>74495</v>
      </c>
      <c r="H9149">
        <v>75585</v>
      </c>
    </row>
    <row r="9150" spans="1:8">
      <c r="A9150" t="s">
        <v>1700</v>
      </c>
      <c r="B9150" t="s">
        <v>384</v>
      </c>
      <c r="C9150" t="s">
        <v>339</v>
      </c>
      <c r="D9150">
        <v>70440</v>
      </c>
      <c r="E9150">
        <v>71044</v>
      </c>
      <c r="F9150">
        <v>72360</v>
      </c>
      <c r="G9150">
        <v>67975</v>
      </c>
      <c r="H9150">
        <v>68627</v>
      </c>
    </row>
    <row r="9151" spans="1:8">
      <c r="A9151" t="s">
        <v>1700</v>
      </c>
      <c r="B9151" t="s">
        <v>384</v>
      </c>
      <c r="C9151" t="s">
        <v>340</v>
      </c>
      <c r="D9151">
        <v>82</v>
      </c>
      <c r="E9151">
        <v>100</v>
      </c>
      <c r="F9151">
        <v>84</v>
      </c>
      <c r="G9151">
        <v>74</v>
      </c>
      <c r="H9151">
        <v>95</v>
      </c>
    </row>
    <row r="9152" spans="1:8">
      <c r="A9152" t="s">
        <v>1700</v>
      </c>
      <c r="B9152" t="s">
        <v>384</v>
      </c>
      <c r="C9152" t="s">
        <v>341</v>
      </c>
      <c r="D9152">
        <v>0</v>
      </c>
      <c r="E9152">
        <v>0</v>
      </c>
      <c r="F9152">
        <v>0</v>
      </c>
      <c r="G9152">
        <v>0</v>
      </c>
      <c r="H9152">
        <v>0</v>
      </c>
    </row>
    <row r="9153" spans="1:8">
      <c r="A9153" t="s">
        <v>1700</v>
      </c>
      <c r="B9153" t="s">
        <v>384</v>
      </c>
      <c r="C9153" t="s">
        <v>342</v>
      </c>
      <c r="D9153">
        <v>57334</v>
      </c>
      <c r="E9153">
        <v>67757</v>
      </c>
      <c r="F9153">
        <v>58457</v>
      </c>
      <c r="G9153">
        <v>76950</v>
      </c>
      <c r="H9153">
        <v>82919</v>
      </c>
    </row>
    <row r="9154" spans="1:8">
      <c r="A9154" t="s">
        <v>1700</v>
      </c>
      <c r="B9154" t="s">
        <v>384</v>
      </c>
      <c r="C9154" t="s">
        <v>1726</v>
      </c>
      <c r="D9154">
        <v>3210</v>
      </c>
      <c r="E9154">
        <v>3210</v>
      </c>
      <c r="F9154">
        <v>3415</v>
      </c>
      <c r="G9154">
        <v>3754</v>
      </c>
      <c r="H9154">
        <v>3766</v>
      </c>
    </row>
    <row r="9155" spans="1:8">
      <c r="A9155" t="s">
        <v>1700</v>
      </c>
      <c r="B9155" t="s">
        <v>384</v>
      </c>
      <c r="C9155" t="s">
        <v>343</v>
      </c>
      <c r="D9155">
        <v>0</v>
      </c>
      <c r="E9155">
        <v>0</v>
      </c>
      <c r="F9155">
        <v>0</v>
      </c>
      <c r="G9155">
        <v>0</v>
      </c>
      <c r="H9155">
        <v>0</v>
      </c>
    </row>
    <row r="9156" spans="1:8">
      <c r="A9156" t="s">
        <v>1700</v>
      </c>
      <c r="B9156" t="s">
        <v>384</v>
      </c>
      <c r="C9156" t="s">
        <v>344</v>
      </c>
      <c r="D9156">
        <v>57334</v>
      </c>
      <c r="E9156">
        <v>67757</v>
      </c>
      <c r="F9156">
        <v>58457</v>
      </c>
      <c r="G9156">
        <v>76950</v>
      </c>
      <c r="H9156">
        <v>82919</v>
      </c>
    </row>
    <row r="9157" spans="1:8">
      <c r="A9157" t="s">
        <v>1700</v>
      </c>
      <c r="B9157" t="s">
        <v>384</v>
      </c>
      <c r="C9157" t="s">
        <v>345</v>
      </c>
      <c r="D9157">
        <v>0</v>
      </c>
      <c r="E9157">
        <v>0</v>
      </c>
      <c r="F9157">
        <v>0</v>
      </c>
      <c r="G9157">
        <v>0</v>
      </c>
      <c r="H9157">
        <v>0</v>
      </c>
    </row>
    <row r="9158" spans="1:8">
      <c r="A9158" t="s">
        <v>1700</v>
      </c>
      <c r="B9158" t="s">
        <v>384</v>
      </c>
      <c r="C9158" t="s">
        <v>346</v>
      </c>
      <c r="D9158">
        <v>350</v>
      </c>
      <c r="E9158">
        <v>286</v>
      </c>
      <c r="F9158">
        <v>213</v>
      </c>
      <c r="G9158">
        <v>254</v>
      </c>
      <c r="H9158">
        <v>372</v>
      </c>
    </row>
    <row r="9159" spans="1:8">
      <c r="A9159" t="s">
        <v>1700</v>
      </c>
      <c r="B9159" t="s">
        <v>384</v>
      </c>
      <c r="C9159" t="s">
        <v>347</v>
      </c>
      <c r="D9159">
        <v>5369</v>
      </c>
      <c r="E9159">
        <v>5054</v>
      </c>
      <c r="F9159">
        <v>5423</v>
      </c>
      <c r="G9159">
        <v>5041</v>
      </c>
      <c r="H9159">
        <v>5068</v>
      </c>
    </row>
    <row r="9160" spans="1:8">
      <c r="A9160" t="s">
        <v>1700</v>
      </c>
      <c r="B9160" t="s">
        <v>385</v>
      </c>
      <c r="C9160" t="s">
        <v>133</v>
      </c>
      <c r="D9160">
        <v>-6</v>
      </c>
      <c r="E9160">
        <v>-50</v>
      </c>
      <c r="F9160">
        <v>-28</v>
      </c>
      <c r="G9160">
        <v>-12</v>
      </c>
      <c r="H9160">
        <v>-13</v>
      </c>
    </row>
    <row r="9161" spans="1:8">
      <c r="A9161" t="s">
        <v>1700</v>
      </c>
      <c r="B9161" t="s">
        <v>385</v>
      </c>
      <c r="C9161" t="s">
        <v>134</v>
      </c>
      <c r="D9161">
        <v>47515</v>
      </c>
      <c r="E9161">
        <v>43561</v>
      </c>
      <c r="F9161">
        <v>45301</v>
      </c>
      <c r="G9161">
        <v>37252</v>
      </c>
      <c r="H9161">
        <v>42158</v>
      </c>
    </row>
    <row r="9162" spans="1:8">
      <c r="A9162" t="s">
        <v>1700</v>
      </c>
      <c r="B9162" t="s">
        <v>385</v>
      </c>
      <c r="C9162" t="s">
        <v>135</v>
      </c>
      <c r="D9162">
        <v>47515</v>
      </c>
      <c r="E9162">
        <v>43561</v>
      </c>
      <c r="F9162">
        <v>45301</v>
      </c>
      <c r="G9162">
        <v>37252</v>
      </c>
      <c r="H9162">
        <v>42158</v>
      </c>
    </row>
    <row r="9163" spans="1:8">
      <c r="A9163" t="s">
        <v>1700</v>
      </c>
      <c r="B9163" t="s">
        <v>385</v>
      </c>
      <c r="C9163" t="s">
        <v>136</v>
      </c>
      <c r="D9163">
        <v>47515</v>
      </c>
      <c r="E9163">
        <v>43561</v>
      </c>
      <c r="F9163">
        <v>45301</v>
      </c>
      <c r="G9163">
        <v>37252</v>
      </c>
      <c r="H9163">
        <v>42158</v>
      </c>
    </row>
    <row r="9164" spans="1:8">
      <c r="A9164" t="s">
        <v>1700</v>
      </c>
      <c r="B9164" t="s">
        <v>385</v>
      </c>
      <c r="C9164" t="s">
        <v>137</v>
      </c>
      <c r="D9164">
        <v>368</v>
      </c>
      <c r="E9164">
        <v>369</v>
      </c>
      <c r="F9164">
        <v>425</v>
      </c>
      <c r="G9164">
        <v>338</v>
      </c>
      <c r="H9164">
        <v>386</v>
      </c>
    </row>
    <row r="9165" spans="1:8">
      <c r="A9165" t="s">
        <v>1700</v>
      </c>
      <c r="B9165" t="s">
        <v>385</v>
      </c>
      <c r="C9165" t="s">
        <v>138</v>
      </c>
      <c r="D9165">
        <v>368</v>
      </c>
      <c r="E9165">
        <v>369</v>
      </c>
      <c r="F9165">
        <v>425</v>
      </c>
      <c r="G9165">
        <v>338</v>
      </c>
      <c r="H9165">
        <v>386</v>
      </c>
    </row>
    <row r="9166" spans="1:8">
      <c r="A9166" t="s">
        <v>1700</v>
      </c>
      <c r="B9166" t="s">
        <v>385</v>
      </c>
      <c r="C9166" t="s">
        <v>139</v>
      </c>
      <c r="D9166">
        <v>368</v>
      </c>
      <c r="E9166">
        <v>369</v>
      </c>
      <c r="F9166">
        <v>425</v>
      </c>
      <c r="G9166">
        <v>338</v>
      </c>
      <c r="H9166">
        <v>386</v>
      </c>
    </row>
    <row r="9167" spans="1:8">
      <c r="A9167" t="s">
        <v>1700</v>
      </c>
      <c r="B9167" t="s">
        <v>385</v>
      </c>
      <c r="C9167" t="s">
        <v>1701</v>
      </c>
      <c r="D9167">
        <v>0</v>
      </c>
      <c r="E9167">
        <v>0</v>
      </c>
      <c r="F9167">
        <v>0</v>
      </c>
      <c r="G9167">
        <v>0</v>
      </c>
      <c r="H9167">
        <v>0</v>
      </c>
    </row>
    <row r="9168" spans="1:8">
      <c r="A9168" t="s">
        <v>1700</v>
      </c>
      <c r="B9168" t="s">
        <v>385</v>
      </c>
      <c r="C9168" t="s">
        <v>1702</v>
      </c>
      <c r="D9168">
        <v>0</v>
      </c>
      <c r="E9168">
        <v>0</v>
      </c>
      <c r="F9168">
        <v>0</v>
      </c>
      <c r="G9168">
        <v>0</v>
      </c>
      <c r="H9168">
        <v>0</v>
      </c>
    </row>
    <row r="9169" spans="1:8">
      <c r="A9169" t="s">
        <v>1700</v>
      </c>
      <c r="B9169" t="s">
        <v>385</v>
      </c>
      <c r="C9169" t="s">
        <v>140</v>
      </c>
      <c r="D9169">
        <v>8219</v>
      </c>
      <c r="E9169">
        <v>6855</v>
      </c>
      <c r="F9169">
        <v>6460</v>
      </c>
      <c r="G9169">
        <v>5769</v>
      </c>
      <c r="H9169">
        <v>6271</v>
      </c>
    </row>
    <row r="9170" spans="1:8">
      <c r="A9170" t="s">
        <v>1700</v>
      </c>
      <c r="B9170" t="s">
        <v>385</v>
      </c>
      <c r="C9170" t="s">
        <v>141</v>
      </c>
      <c r="D9170">
        <v>75</v>
      </c>
      <c r="E9170">
        <v>113</v>
      </c>
      <c r="F9170">
        <v>76</v>
      </c>
      <c r="G9170">
        <v>51</v>
      </c>
      <c r="H9170">
        <v>72</v>
      </c>
    </row>
    <row r="9171" spans="1:8">
      <c r="A9171" t="s">
        <v>1700</v>
      </c>
      <c r="B9171" t="s">
        <v>385</v>
      </c>
      <c r="C9171" t="s">
        <v>142</v>
      </c>
      <c r="D9171">
        <v>8219</v>
      </c>
      <c r="E9171">
        <v>6855</v>
      </c>
      <c r="F9171">
        <v>6460</v>
      </c>
      <c r="G9171">
        <v>5769</v>
      </c>
      <c r="H9171">
        <v>6271</v>
      </c>
    </row>
    <row r="9172" spans="1:8">
      <c r="A9172" t="s">
        <v>1700</v>
      </c>
      <c r="B9172" t="s">
        <v>385</v>
      </c>
      <c r="C9172" t="s">
        <v>143</v>
      </c>
      <c r="D9172">
        <v>5237</v>
      </c>
      <c r="E9172">
        <v>5031</v>
      </c>
      <c r="F9172">
        <v>5742</v>
      </c>
      <c r="G9172">
        <v>5099</v>
      </c>
      <c r="H9172">
        <v>6315</v>
      </c>
    </row>
    <row r="9173" spans="1:8">
      <c r="A9173" t="s">
        <v>1700</v>
      </c>
      <c r="B9173" t="s">
        <v>385</v>
      </c>
      <c r="C9173" t="s">
        <v>144</v>
      </c>
      <c r="D9173">
        <v>54322</v>
      </c>
      <c r="E9173">
        <v>52410</v>
      </c>
      <c r="F9173">
        <v>52967</v>
      </c>
      <c r="G9173">
        <v>45548</v>
      </c>
      <c r="H9173">
        <v>50599</v>
      </c>
    </row>
    <row r="9174" spans="1:8">
      <c r="A9174" t="s">
        <v>1700</v>
      </c>
      <c r="B9174" t="s">
        <v>385</v>
      </c>
      <c r="C9174" t="s">
        <v>145</v>
      </c>
      <c r="D9174">
        <v>171831</v>
      </c>
      <c r="E9174">
        <v>173457</v>
      </c>
      <c r="F9174">
        <v>166439</v>
      </c>
      <c r="G9174">
        <v>152305</v>
      </c>
      <c r="H9174">
        <v>154408</v>
      </c>
    </row>
    <row r="9175" spans="1:8">
      <c r="A9175" t="s">
        <v>1700</v>
      </c>
      <c r="B9175" t="s">
        <v>385</v>
      </c>
      <c r="C9175" t="s">
        <v>146</v>
      </c>
      <c r="D9175">
        <v>0</v>
      </c>
      <c r="E9175">
        <v>0</v>
      </c>
      <c r="F9175">
        <v>0</v>
      </c>
      <c r="G9175">
        <v>0</v>
      </c>
      <c r="H9175">
        <v>0</v>
      </c>
    </row>
    <row r="9176" spans="1:8">
      <c r="A9176" t="s">
        <v>1700</v>
      </c>
      <c r="B9176" t="s">
        <v>385</v>
      </c>
      <c r="C9176" t="s">
        <v>147</v>
      </c>
      <c r="D9176">
        <v>0</v>
      </c>
      <c r="E9176">
        <v>0</v>
      </c>
      <c r="F9176">
        <v>0</v>
      </c>
      <c r="G9176">
        <v>0</v>
      </c>
      <c r="H9176">
        <v>0</v>
      </c>
    </row>
    <row r="9177" spans="1:8">
      <c r="A9177" t="s">
        <v>1700</v>
      </c>
      <c r="B9177" t="s">
        <v>385</v>
      </c>
      <c r="C9177" t="s">
        <v>1703</v>
      </c>
      <c r="D9177">
        <v>30</v>
      </c>
      <c r="E9177">
        <v>28</v>
      </c>
      <c r="F9177">
        <v>28</v>
      </c>
      <c r="G9177">
        <v>28</v>
      </c>
      <c r="H9177">
        <v>35</v>
      </c>
    </row>
    <row r="9178" spans="1:8">
      <c r="A9178" t="s">
        <v>1700</v>
      </c>
      <c r="B9178" t="s">
        <v>385</v>
      </c>
      <c r="C9178" t="s">
        <v>148</v>
      </c>
      <c r="D9178">
        <v>0</v>
      </c>
      <c r="E9178">
        <v>0</v>
      </c>
      <c r="F9178">
        <v>0</v>
      </c>
      <c r="G9178">
        <v>0</v>
      </c>
      <c r="H9178">
        <v>0</v>
      </c>
    </row>
    <row r="9179" spans="1:8">
      <c r="A9179" t="s">
        <v>1700</v>
      </c>
      <c r="B9179" t="s">
        <v>385</v>
      </c>
      <c r="C9179" t="s">
        <v>149</v>
      </c>
      <c r="D9179">
        <v>0</v>
      </c>
      <c r="E9179">
        <v>0</v>
      </c>
      <c r="F9179">
        <v>0</v>
      </c>
      <c r="G9179">
        <v>0</v>
      </c>
      <c r="H9179">
        <v>0</v>
      </c>
    </row>
    <row r="9180" spans="1:8">
      <c r="A9180" t="s">
        <v>1700</v>
      </c>
      <c r="B9180" t="s">
        <v>385</v>
      </c>
      <c r="C9180" t="s">
        <v>150</v>
      </c>
      <c r="D9180">
        <v>0</v>
      </c>
      <c r="E9180">
        <v>0</v>
      </c>
      <c r="F9180">
        <v>0</v>
      </c>
      <c r="G9180">
        <v>0</v>
      </c>
      <c r="H9180">
        <v>0</v>
      </c>
    </row>
    <row r="9181" spans="1:8">
      <c r="A9181" t="s">
        <v>1700</v>
      </c>
      <c r="B9181" t="s">
        <v>385</v>
      </c>
      <c r="C9181" t="s">
        <v>151</v>
      </c>
      <c r="D9181">
        <v>645</v>
      </c>
      <c r="E9181">
        <v>362</v>
      </c>
      <c r="F9181">
        <v>311</v>
      </c>
      <c r="G9181">
        <v>224</v>
      </c>
      <c r="H9181">
        <v>171</v>
      </c>
    </row>
    <row r="9182" spans="1:8">
      <c r="A9182" t="s">
        <v>1700</v>
      </c>
      <c r="B9182" t="s">
        <v>385</v>
      </c>
      <c r="C9182" t="s">
        <v>152</v>
      </c>
      <c r="D9182">
        <v>501784</v>
      </c>
      <c r="E9182">
        <v>467959</v>
      </c>
      <c r="F9182">
        <v>398101</v>
      </c>
      <c r="G9182">
        <v>256047</v>
      </c>
      <c r="H9182">
        <v>320427</v>
      </c>
    </row>
    <row r="9183" spans="1:8">
      <c r="A9183" t="s">
        <v>1700</v>
      </c>
      <c r="B9183" t="s">
        <v>385</v>
      </c>
      <c r="C9183" t="s">
        <v>1704</v>
      </c>
      <c r="D9183">
        <v>11281</v>
      </c>
      <c r="E9183">
        <v>11536</v>
      </c>
      <c r="F9183">
        <v>9384</v>
      </c>
      <c r="G9183">
        <v>8593</v>
      </c>
      <c r="H9183">
        <v>10000</v>
      </c>
    </row>
    <row r="9184" spans="1:8">
      <c r="A9184" t="s">
        <v>1700</v>
      </c>
      <c r="B9184" t="s">
        <v>385</v>
      </c>
      <c r="C9184" t="s">
        <v>153</v>
      </c>
      <c r="D9184">
        <v>167111</v>
      </c>
      <c r="E9184">
        <v>175734</v>
      </c>
      <c r="F9184">
        <v>170369</v>
      </c>
      <c r="G9184">
        <v>117983</v>
      </c>
      <c r="H9184">
        <v>164596</v>
      </c>
    </row>
    <row r="9185" spans="1:8">
      <c r="A9185" t="s">
        <v>1700</v>
      </c>
      <c r="B9185" t="s">
        <v>385</v>
      </c>
      <c r="C9185" t="s">
        <v>154</v>
      </c>
      <c r="D9185">
        <v>149838</v>
      </c>
      <c r="E9185">
        <v>162218</v>
      </c>
      <c r="F9185">
        <v>158335</v>
      </c>
      <c r="G9185">
        <v>105660</v>
      </c>
      <c r="H9185">
        <v>152971</v>
      </c>
    </row>
    <row r="9186" spans="1:8">
      <c r="A9186" t="s">
        <v>1700</v>
      </c>
      <c r="B9186" t="s">
        <v>385</v>
      </c>
      <c r="C9186" t="s">
        <v>155</v>
      </c>
      <c r="D9186">
        <v>17273</v>
      </c>
      <c r="E9186">
        <v>13516</v>
      </c>
      <c r="F9186">
        <v>12035</v>
      </c>
      <c r="G9186">
        <v>12323</v>
      </c>
      <c r="H9186">
        <v>11624</v>
      </c>
    </row>
    <row r="9187" spans="1:8">
      <c r="A9187" t="s">
        <v>1700</v>
      </c>
      <c r="B9187" t="s">
        <v>385</v>
      </c>
      <c r="C9187" t="s">
        <v>156</v>
      </c>
      <c r="D9187">
        <v>0</v>
      </c>
      <c r="E9187">
        <v>0</v>
      </c>
      <c r="F9187">
        <v>0</v>
      </c>
      <c r="G9187">
        <v>0</v>
      </c>
      <c r="H9187">
        <v>0</v>
      </c>
    </row>
    <row r="9188" spans="1:8">
      <c r="A9188" t="s">
        <v>1700</v>
      </c>
      <c r="B9188" t="s">
        <v>385</v>
      </c>
      <c r="C9188" t="s">
        <v>157</v>
      </c>
      <c r="D9188">
        <v>669540</v>
      </c>
      <c r="E9188">
        <v>644056</v>
      </c>
      <c r="F9188">
        <v>568781</v>
      </c>
      <c r="G9188">
        <v>374254</v>
      </c>
      <c r="H9188">
        <v>485193</v>
      </c>
    </row>
    <row r="9189" spans="1:8">
      <c r="A9189" t="s">
        <v>1700</v>
      </c>
      <c r="B9189" t="s">
        <v>385</v>
      </c>
      <c r="C9189" t="s">
        <v>158</v>
      </c>
      <c r="D9189">
        <v>167755</v>
      </c>
      <c r="E9189">
        <v>176096</v>
      </c>
      <c r="F9189">
        <v>170680</v>
      </c>
      <c r="G9189">
        <v>118207</v>
      </c>
      <c r="H9189">
        <v>164767</v>
      </c>
    </row>
    <row r="9190" spans="1:8">
      <c r="A9190" t="s">
        <v>1700</v>
      </c>
      <c r="B9190" t="s">
        <v>385</v>
      </c>
      <c r="C9190" t="s">
        <v>159</v>
      </c>
      <c r="D9190">
        <v>0</v>
      </c>
      <c r="E9190">
        <v>0</v>
      </c>
      <c r="F9190">
        <v>0</v>
      </c>
      <c r="G9190">
        <v>0</v>
      </c>
      <c r="H9190">
        <v>0</v>
      </c>
    </row>
    <row r="9191" spans="1:8">
      <c r="A9191" t="s">
        <v>1700</v>
      </c>
      <c r="B9191" t="s">
        <v>385</v>
      </c>
      <c r="C9191" t="s">
        <v>160</v>
      </c>
      <c r="D9191">
        <v>198552</v>
      </c>
      <c r="E9191">
        <v>210825</v>
      </c>
      <c r="F9191">
        <v>214525</v>
      </c>
      <c r="G9191">
        <v>203729</v>
      </c>
      <c r="H9191">
        <v>199697</v>
      </c>
    </row>
    <row r="9192" spans="1:8">
      <c r="A9192" t="s">
        <v>1700</v>
      </c>
      <c r="B9192" t="s">
        <v>385</v>
      </c>
      <c r="C9192" t="s">
        <v>161</v>
      </c>
      <c r="D9192">
        <v>17907</v>
      </c>
      <c r="E9192">
        <v>20328</v>
      </c>
      <c r="F9192">
        <v>19943</v>
      </c>
      <c r="G9192">
        <v>13707</v>
      </c>
      <c r="H9192">
        <v>18203</v>
      </c>
    </row>
    <row r="9193" spans="1:8">
      <c r="A9193" t="s">
        <v>1700</v>
      </c>
      <c r="B9193" t="s">
        <v>385</v>
      </c>
      <c r="C9193" t="s">
        <v>162</v>
      </c>
      <c r="D9193">
        <v>2985</v>
      </c>
      <c r="E9193">
        <v>7787</v>
      </c>
      <c r="F9193">
        <v>2179</v>
      </c>
      <c r="G9193">
        <v>963</v>
      </c>
      <c r="H9193">
        <v>1389</v>
      </c>
    </row>
    <row r="9194" spans="1:8">
      <c r="A9194" t="s">
        <v>1700</v>
      </c>
      <c r="B9194" t="s">
        <v>385</v>
      </c>
      <c r="C9194" t="s">
        <v>163</v>
      </c>
      <c r="D9194">
        <v>41820</v>
      </c>
      <c r="E9194">
        <v>43320</v>
      </c>
      <c r="F9194">
        <v>43822</v>
      </c>
      <c r="G9194">
        <v>32112</v>
      </c>
      <c r="H9194">
        <v>42942</v>
      </c>
    </row>
    <row r="9195" spans="1:8">
      <c r="A9195" t="s">
        <v>1700</v>
      </c>
      <c r="B9195" t="s">
        <v>385</v>
      </c>
      <c r="C9195" t="s">
        <v>164</v>
      </c>
      <c r="D9195">
        <v>71250</v>
      </c>
      <c r="E9195">
        <v>86087</v>
      </c>
      <c r="F9195">
        <v>66666</v>
      </c>
      <c r="G9195">
        <v>59300</v>
      </c>
      <c r="H9195">
        <v>74997</v>
      </c>
    </row>
    <row r="9196" spans="1:8">
      <c r="A9196" t="s">
        <v>1700</v>
      </c>
      <c r="B9196" t="s">
        <v>385</v>
      </c>
      <c r="C9196" t="s">
        <v>165</v>
      </c>
      <c r="D9196">
        <v>332515</v>
      </c>
      <c r="E9196">
        <v>368347</v>
      </c>
      <c r="F9196">
        <v>347135</v>
      </c>
      <c r="G9196">
        <v>309812</v>
      </c>
      <c r="H9196">
        <v>337228</v>
      </c>
    </row>
    <row r="9197" spans="1:8">
      <c r="A9197" t="s">
        <v>1700</v>
      </c>
      <c r="B9197" t="s">
        <v>385</v>
      </c>
      <c r="C9197" t="s">
        <v>166</v>
      </c>
      <c r="D9197">
        <v>329530</v>
      </c>
      <c r="E9197">
        <v>360561</v>
      </c>
      <c r="F9197">
        <v>344956</v>
      </c>
      <c r="G9197">
        <v>308849</v>
      </c>
      <c r="H9197">
        <v>335839</v>
      </c>
    </row>
    <row r="9198" spans="1:8">
      <c r="A9198" t="s">
        <v>1700</v>
      </c>
      <c r="B9198" t="s">
        <v>385</v>
      </c>
      <c r="C9198" t="s">
        <v>167</v>
      </c>
      <c r="D9198">
        <v>2985</v>
      </c>
      <c r="E9198">
        <v>7787</v>
      </c>
      <c r="F9198">
        <v>2179</v>
      </c>
      <c r="G9198">
        <v>963</v>
      </c>
      <c r="H9198">
        <v>1389</v>
      </c>
    </row>
    <row r="9199" spans="1:8">
      <c r="A9199" t="s">
        <v>1700</v>
      </c>
      <c r="B9199" t="s">
        <v>385</v>
      </c>
      <c r="C9199" t="s">
        <v>168</v>
      </c>
      <c r="D9199">
        <v>323740</v>
      </c>
      <c r="E9199">
        <v>360114</v>
      </c>
      <c r="F9199">
        <v>339140</v>
      </c>
      <c r="G9199">
        <v>301539</v>
      </c>
      <c r="H9199">
        <v>333720</v>
      </c>
    </row>
    <row r="9200" spans="1:8">
      <c r="A9200" t="s">
        <v>1700</v>
      </c>
      <c r="B9200" t="s">
        <v>385</v>
      </c>
      <c r="C9200" t="s">
        <v>169</v>
      </c>
      <c r="D9200">
        <v>4</v>
      </c>
      <c r="E9200">
        <v>42</v>
      </c>
      <c r="F9200">
        <v>0</v>
      </c>
      <c r="G9200">
        <v>0</v>
      </c>
      <c r="H9200">
        <v>0</v>
      </c>
    </row>
    <row r="9201" spans="1:8">
      <c r="A9201" t="s">
        <v>1700</v>
      </c>
      <c r="B9201" t="s">
        <v>385</v>
      </c>
      <c r="C9201" t="s">
        <v>1705</v>
      </c>
      <c r="D9201">
        <v>44114</v>
      </c>
      <c r="E9201">
        <v>48558</v>
      </c>
      <c r="F9201">
        <v>47812</v>
      </c>
      <c r="G9201">
        <v>48855</v>
      </c>
      <c r="H9201">
        <v>49766</v>
      </c>
    </row>
    <row r="9202" spans="1:8">
      <c r="A9202" t="s">
        <v>1700</v>
      </c>
      <c r="B9202" t="s">
        <v>385</v>
      </c>
      <c r="C9202" t="s">
        <v>170</v>
      </c>
      <c r="D9202">
        <v>114</v>
      </c>
      <c r="E9202">
        <v>192</v>
      </c>
      <c r="F9202">
        <v>0</v>
      </c>
      <c r="G9202">
        <v>0</v>
      </c>
      <c r="H9202">
        <v>0</v>
      </c>
    </row>
    <row r="9203" spans="1:8">
      <c r="A9203" t="s">
        <v>1700</v>
      </c>
      <c r="B9203" t="s">
        <v>385</v>
      </c>
      <c r="C9203" t="s">
        <v>171</v>
      </c>
      <c r="D9203">
        <v>-569327</v>
      </c>
      <c r="E9203">
        <v>-522044</v>
      </c>
      <c r="F9203">
        <v>-668143</v>
      </c>
      <c r="G9203">
        <v>-713063</v>
      </c>
      <c r="H9203">
        <v>-770830</v>
      </c>
    </row>
    <row r="9204" spans="1:8">
      <c r="A9204" t="s">
        <v>1700</v>
      </c>
      <c r="B9204" t="s">
        <v>385</v>
      </c>
      <c r="C9204" t="s">
        <v>172</v>
      </c>
      <c r="D9204">
        <v>110</v>
      </c>
      <c r="E9204">
        <v>150</v>
      </c>
      <c r="F9204">
        <v>0</v>
      </c>
      <c r="G9204">
        <v>0</v>
      </c>
      <c r="H9204">
        <v>0</v>
      </c>
    </row>
    <row r="9205" spans="1:8">
      <c r="A9205" t="s">
        <v>1700</v>
      </c>
      <c r="B9205" t="s">
        <v>385</v>
      </c>
      <c r="C9205" t="s">
        <v>173</v>
      </c>
      <c r="D9205">
        <v>39375</v>
      </c>
      <c r="E9205">
        <v>38979</v>
      </c>
      <c r="F9205">
        <v>39211</v>
      </c>
      <c r="G9205">
        <v>33121</v>
      </c>
      <c r="H9205">
        <v>36432</v>
      </c>
    </row>
    <row r="9206" spans="1:8">
      <c r="A9206" t="s">
        <v>1700</v>
      </c>
      <c r="B9206" t="s">
        <v>385</v>
      </c>
      <c r="C9206" t="s">
        <v>174</v>
      </c>
      <c r="D9206">
        <v>974</v>
      </c>
      <c r="E9206">
        <v>1010</v>
      </c>
      <c r="F9206">
        <v>1018</v>
      </c>
      <c r="G9206">
        <v>1023</v>
      </c>
      <c r="H9206">
        <v>1045</v>
      </c>
    </row>
    <row r="9207" spans="1:8">
      <c r="A9207" t="s">
        <v>1700</v>
      </c>
      <c r="B9207" t="s">
        <v>385</v>
      </c>
      <c r="C9207" t="s">
        <v>175</v>
      </c>
      <c r="D9207">
        <v>517</v>
      </c>
      <c r="E9207">
        <v>535</v>
      </c>
      <c r="F9207">
        <v>535</v>
      </c>
      <c r="G9207">
        <v>537</v>
      </c>
      <c r="H9207">
        <v>536</v>
      </c>
    </row>
    <row r="9208" spans="1:8">
      <c r="A9208" t="s">
        <v>1700</v>
      </c>
      <c r="B9208" t="s">
        <v>385</v>
      </c>
      <c r="C9208" t="s">
        <v>176</v>
      </c>
      <c r="D9208">
        <v>5162</v>
      </c>
      <c r="E9208">
        <v>4919</v>
      </c>
      <c r="F9208">
        <v>5667</v>
      </c>
      <c r="G9208">
        <v>5048</v>
      </c>
      <c r="H9208">
        <v>6243</v>
      </c>
    </row>
    <row r="9209" spans="1:8">
      <c r="A9209" t="s">
        <v>1700</v>
      </c>
      <c r="B9209" t="s">
        <v>385</v>
      </c>
      <c r="C9209" t="s">
        <v>177</v>
      </c>
      <c r="D9209">
        <v>40866</v>
      </c>
      <c r="E9209">
        <v>40524</v>
      </c>
      <c r="F9209">
        <v>40764</v>
      </c>
      <c r="G9209">
        <v>34681</v>
      </c>
      <c r="H9209">
        <v>38013</v>
      </c>
    </row>
    <row r="9210" spans="1:8">
      <c r="A9210" t="s">
        <v>1700</v>
      </c>
      <c r="B9210" t="s">
        <v>385</v>
      </c>
      <c r="C9210" t="s">
        <v>178</v>
      </c>
      <c r="D9210">
        <v>0</v>
      </c>
      <c r="E9210">
        <v>0</v>
      </c>
      <c r="F9210">
        <v>0</v>
      </c>
      <c r="G9210">
        <v>0</v>
      </c>
      <c r="H9210">
        <v>0</v>
      </c>
    </row>
    <row r="9211" spans="1:8">
      <c r="A9211" t="s">
        <v>1700</v>
      </c>
      <c r="B9211" t="s">
        <v>385</v>
      </c>
      <c r="C9211" t="s">
        <v>179</v>
      </c>
      <c r="D9211">
        <v>0</v>
      </c>
      <c r="E9211">
        <v>0</v>
      </c>
      <c r="F9211">
        <v>0</v>
      </c>
      <c r="G9211">
        <v>0</v>
      </c>
      <c r="H9211">
        <v>0</v>
      </c>
    </row>
    <row r="9212" spans="1:8">
      <c r="A9212" t="s">
        <v>1700</v>
      </c>
      <c r="B9212" t="s">
        <v>385</v>
      </c>
      <c r="C9212" t="s">
        <v>180</v>
      </c>
      <c r="D9212">
        <v>2575</v>
      </c>
      <c r="E9212">
        <v>2400</v>
      </c>
      <c r="F9212">
        <v>2111</v>
      </c>
      <c r="G9212">
        <v>1452</v>
      </c>
      <c r="H9212">
        <v>1389</v>
      </c>
    </row>
    <row r="9213" spans="1:8">
      <c r="A9213" t="s">
        <v>1700</v>
      </c>
      <c r="B9213" t="s">
        <v>385</v>
      </c>
      <c r="C9213" t="s">
        <v>181</v>
      </c>
      <c r="D9213">
        <v>145428</v>
      </c>
      <c r="E9213">
        <v>147472</v>
      </c>
      <c r="F9213">
        <v>136967</v>
      </c>
      <c r="G9213">
        <v>120720</v>
      </c>
      <c r="H9213">
        <v>126203</v>
      </c>
    </row>
    <row r="9214" spans="1:8">
      <c r="A9214" t="s">
        <v>1700</v>
      </c>
      <c r="B9214" t="s">
        <v>385</v>
      </c>
      <c r="C9214" t="s">
        <v>182</v>
      </c>
      <c r="D9214">
        <v>163398</v>
      </c>
      <c r="E9214">
        <v>167719</v>
      </c>
      <c r="F9214">
        <v>172042</v>
      </c>
      <c r="G9214">
        <v>165848</v>
      </c>
      <c r="H9214">
        <v>170599</v>
      </c>
    </row>
    <row r="9215" spans="1:8">
      <c r="A9215" t="s">
        <v>1700</v>
      </c>
      <c r="B9215" t="s">
        <v>385</v>
      </c>
      <c r="C9215" t="s">
        <v>183</v>
      </c>
      <c r="D9215">
        <v>176484</v>
      </c>
      <c r="E9215">
        <v>190719</v>
      </c>
      <c r="F9215">
        <v>185600</v>
      </c>
      <c r="G9215">
        <v>188708</v>
      </c>
      <c r="H9215">
        <v>190885</v>
      </c>
    </row>
    <row r="9216" spans="1:8">
      <c r="A9216" t="s">
        <v>1700</v>
      </c>
      <c r="B9216" t="s">
        <v>385</v>
      </c>
      <c r="C9216" t="s">
        <v>184</v>
      </c>
      <c r="D9216">
        <v>487885</v>
      </c>
      <c r="E9216">
        <v>508309</v>
      </c>
      <c r="F9216">
        <v>496720</v>
      </c>
      <c r="G9216">
        <v>476727</v>
      </c>
      <c r="H9216">
        <v>489077</v>
      </c>
    </row>
    <row r="9217" spans="1:8">
      <c r="A9217" t="s">
        <v>1700</v>
      </c>
      <c r="B9217" t="s">
        <v>385</v>
      </c>
      <c r="C9217" t="s">
        <v>185</v>
      </c>
      <c r="D9217">
        <v>487885</v>
      </c>
      <c r="E9217">
        <v>508309</v>
      </c>
      <c r="F9217">
        <v>496720</v>
      </c>
      <c r="G9217">
        <v>476727</v>
      </c>
      <c r="H9217">
        <v>489077</v>
      </c>
    </row>
    <row r="9218" spans="1:8">
      <c r="A9218" t="s">
        <v>1700</v>
      </c>
      <c r="B9218" t="s">
        <v>385</v>
      </c>
      <c r="C9218" t="s">
        <v>186</v>
      </c>
      <c r="D9218">
        <v>0</v>
      </c>
      <c r="E9218">
        <v>0</v>
      </c>
      <c r="F9218">
        <v>0</v>
      </c>
      <c r="G9218">
        <v>0</v>
      </c>
      <c r="H9218">
        <v>0</v>
      </c>
    </row>
    <row r="9219" spans="1:8">
      <c r="A9219" t="s">
        <v>1700</v>
      </c>
      <c r="B9219" t="s">
        <v>385</v>
      </c>
      <c r="C9219" t="s">
        <v>187</v>
      </c>
      <c r="D9219">
        <v>0</v>
      </c>
      <c r="E9219">
        <v>0</v>
      </c>
      <c r="F9219">
        <v>0</v>
      </c>
      <c r="G9219">
        <v>0</v>
      </c>
      <c r="H9219">
        <v>0</v>
      </c>
    </row>
    <row r="9220" spans="1:8">
      <c r="A9220" t="s">
        <v>1700</v>
      </c>
      <c r="B9220" t="s">
        <v>385</v>
      </c>
      <c r="C9220" t="s">
        <v>1706</v>
      </c>
      <c r="D9220">
        <v>29619</v>
      </c>
      <c r="E9220">
        <v>34275</v>
      </c>
      <c r="F9220">
        <v>34159</v>
      </c>
      <c r="G9220">
        <v>35203</v>
      </c>
      <c r="H9220">
        <v>36103</v>
      </c>
    </row>
    <row r="9221" spans="1:8">
      <c r="A9221" t="s">
        <v>1700</v>
      </c>
      <c r="B9221" t="s">
        <v>385</v>
      </c>
      <c r="C9221" t="s">
        <v>188</v>
      </c>
      <c r="D9221">
        <v>3225512</v>
      </c>
      <c r="E9221">
        <v>3330017</v>
      </c>
      <c r="F9221">
        <v>3382788</v>
      </c>
      <c r="G9221">
        <v>3107210</v>
      </c>
      <c r="H9221">
        <v>3388160</v>
      </c>
    </row>
    <row r="9222" spans="1:8">
      <c r="A9222" t="s">
        <v>1700</v>
      </c>
      <c r="B9222" t="s">
        <v>385</v>
      </c>
      <c r="C9222" t="s">
        <v>189</v>
      </c>
      <c r="D9222">
        <v>0</v>
      </c>
      <c r="E9222">
        <v>0</v>
      </c>
      <c r="F9222">
        <v>0</v>
      </c>
      <c r="G9222">
        <v>0</v>
      </c>
      <c r="H9222">
        <v>0</v>
      </c>
    </row>
    <row r="9223" spans="1:8">
      <c r="A9223" t="s">
        <v>1700</v>
      </c>
      <c r="B9223" t="s">
        <v>385</v>
      </c>
      <c r="C9223" t="s">
        <v>190</v>
      </c>
      <c r="D9223">
        <v>0</v>
      </c>
      <c r="E9223">
        <v>0</v>
      </c>
      <c r="F9223">
        <v>0</v>
      </c>
      <c r="G9223">
        <v>0</v>
      </c>
      <c r="H9223">
        <v>0</v>
      </c>
    </row>
    <row r="9224" spans="1:8">
      <c r="A9224" t="s">
        <v>1700</v>
      </c>
      <c r="B9224" t="s">
        <v>385</v>
      </c>
      <c r="C9224" t="s">
        <v>191</v>
      </c>
      <c r="D9224">
        <v>0</v>
      </c>
      <c r="E9224">
        <v>0</v>
      </c>
      <c r="F9224">
        <v>0</v>
      </c>
      <c r="G9224">
        <v>0</v>
      </c>
      <c r="H9224">
        <v>0</v>
      </c>
    </row>
    <row r="9225" spans="1:8">
      <c r="A9225" t="s">
        <v>1700</v>
      </c>
      <c r="B9225" t="s">
        <v>385</v>
      </c>
      <c r="C9225" t="s">
        <v>192</v>
      </c>
      <c r="D9225">
        <v>746441</v>
      </c>
      <c r="E9225">
        <v>773977.4</v>
      </c>
      <c r="F9225">
        <v>799888.8</v>
      </c>
      <c r="G9225">
        <v>771613.2</v>
      </c>
      <c r="H9225">
        <v>844496.5</v>
      </c>
    </row>
    <row r="9226" spans="1:8">
      <c r="A9226" t="s">
        <v>1700</v>
      </c>
      <c r="B9226" t="s">
        <v>385</v>
      </c>
      <c r="C9226" t="s">
        <v>193</v>
      </c>
      <c r="D9226">
        <v>694867</v>
      </c>
      <c r="E9226">
        <v>704028</v>
      </c>
      <c r="F9226">
        <v>715061</v>
      </c>
      <c r="G9226">
        <v>680957</v>
      </c>
      <c r="H9226">
        <v>710973</v>
      </c>
    </row>
    <row r="9227" spans="1:8">
      <c r="A9227" t="s">
        <v>1700</v>
      </c>
      <c r="B9227" t="s">
        <v>385</v>
      </c>
      <c r="C9227" t="s">
        <v>194</v>
      </c>
      <c r="D9227">
        <v>816</v>
      </c>
      <c r="E9227">
        <v>816</v>
      </c>
      <c r="F9227">
        <v>816</v>
      </c>
      <c r="G9227">
        <v>816</v>
      </c>
      <c r="H9227">
        <v>816</v>
      </c>
    </row>
    <row r="9228" spans="1:8">
      <c r="A9228" t="s">
        <v>1700</v>
      </c>
      <c r="B9228" t="s">
        <v>385</v>
      </c>
      <c r="C9228" t="s">
        <v>195</v>
      </c>
      <c r="D9228">
        <v>0</v>
      </c>
      <c r="E9228">
        <v>0</v>
      </c>
      <c r="F9228">
        <v>0</v>
      </c>
      <c r="G9228">
        <v>0</v>
      </c>
      <c r="H9228">
        <v>0</v>
      </c>
    </row>
    <row r="9229" spans="1:8">
      <c r="A9229" t="s">
        <v>1700</v>
      </c>
      <c r="B9229" t="s">
        <v>385</v>
      </c>
      <c r="C9229" t="s">
        <v>1707</v>
      </c>
      <c r="D9229">
        <v>0</v>
      </c>
      <c r="E9229">
        <v>0</v>
      </c>
      <c r="F9229">
        <v>0</v>
      </c>
      <c r="G9229">
        <v>0</v>
      </c>
      <c r="H9229">
        <v>0</v>
      </c>
    </row>
    <row r="9230" spans="1:8">
      <c r="A9230" t="s">
        <v>1700</v>
      </c>
      <c r="B9230" t="s">
        <v>385</v>
      </c>
      <c r="C9230" t="s">
        <v>196</v>
      </c>
      <c r="D9230">
        <v>0</v>
      </c>
      <c r="E9230">
        <v>0</v>
      </c>
      <c r="F9230">
        <v>0</v>
      </c>
      <c r="G9230">
        <v>0</v>
      </c>
      <c r="H9230">
        <v>0</v>
      </c>
    </row>
    <row r="9231" spans="1:8">
      <c r="A9231" t="s">
        <v>1700</v>
      </c>
      <c r="B9231" t="s">
        <v>385</v>
      </c>
      <c r="C9231" t="s">
        <v>197</v>
      </c>
      <c r="D9231">
        <v>1347</v>
      </c>
      <c r="E9231">
        <v>1347</v>
      </c>
      <c r="F9231">
        <v>1347</v>
      </c>
      <c r="G9231">
        <v>1347</v>
      </c>
      <c r="H9231">
        <v>1347</v>
      </c>
    </row>
    <row r="9232" spans="1:8">
      <c r="A9232" t="s">
        <v>1700</v>
      </c>
      <c r="B9232" t="s">
        <v>385</v>
      </c>
      <c r="C9232" t="s">
        <v>198</v>
      </c>
      <c r="D9232">
        <v>2162</v>
      </c>
      <c r="E9232">
        <v>2162</v>
      </c>
      <c r="F9232">
        <v>2162</v>
      </c>
      <c r="G9232">
        <v>2162</v>
      </c>
      <c r="H9232">
        <v>2162</v>
      </c>
    </row>
    <row r="9233" spans="1:8">
      <c r="A9233" t="s">
        <v>1700</v>
      </c>
      <c r="B9233" t="s">
        <v>385</v>
      </c>
      <c r="C9233" t="s">
        <v>199</v>
      </c>
      <c r="D9233">
        <v>2162</v>
      </c>
      <c r="E9233">
        <v>2162</v>
      </c>
      <c r="F9233">
        <v>2162</v>
      </c>
      <c r="G9233">
        <v>2162</v>
      </c>
      <c r="H9233">
        <v>2162</v>
      </c>
    </row>
    <row r="9234" spans="1:8">
      <c r="A9234" t="s">
        <v>1700</v>
      </c>
      <c r="B9234" t="s">
        <v>385</v>
      </c>
      <c r="C9234" t="s">
        <v>200</v>
      </c>
      <c r="D9234">
        <v>779</v>
      </c>
      <c r="E9234">
        <v>488</v>
      </c>
      <c r="F9234">
        <v>370</v>
      </c>
      <c r="G9234">
        <v>175</v>
      </c>
      <c r="H9234">
        <v>398</v>
      </c>
    </row>
    <row r="9235" spans="1:8">
      <c r="A9235" t="s">
        <v>1700</v>
      </c>
      <c r="B9235" t="s">
        <v>385</v>
      </c>
      <c r="C9235" t="s">
        <v>201</v>
      </c>
      <c r="D9235">
        <v>7225</v>
      </c>
      <c r="E9235">
        <v>8409</v>
      </c>
      <c r="F9235">
        <v>8019</v>
      </c>
      <c r="G9235">
        <v>7966</v>
      </c>
      <c r="H9235">
        <v>8367</v>
      </c>
    </row>
    <row r="9236" spans="1:8">
      <c r="A9236" t="s">
        <v>1700</v>
      </c>
      <c r="B9236" t="s">
        <v>385</v>
      </c>
      <c r="C9236" t="s">
        <v>202</v>
      </c>
      <c r="D9236">
        <v>20615</v>
      </c>
      <c r="E9236">
        <v>21022</v>
      </c>
      <c r="F9236">
        <v>20599</v>
      </c>
      <c r="G9236">
        <v>21839</v>
      </c>
      <c r="H9236">
        <v>22493</v>
      </c>
    </row>
    <row r="9237" spans="1:8">
      <c r="A9237" t="s">
        <v>1700</v>
      </c>
      <c r="B9237" t="s">
        <v>385</v>
      </c>
      <c r="C9237" t="s">
        <v>203</v>
      </c>
      <c r="D9237">
        <v>17668</v>
      </c>
      <c r="E9237">
        <v>20768</v>
      </c>
      <c r="F9237">
        <v>23752</v>
      </c>
      <c r="G9237">
        <v>18625</v>
      </c>
      <c r="H9237">
        <v>18812</v>
      </c>
    </row>
    <row r="9238" spans="1:8">
      <c r="A9238" t="s">
        <v>1700</v>
      </c>
      <c r="B9238" t="s">
        <v>385</v>
      </c>
      <c r="C9238" t="s">
        <v>204</v>
      </c>
      <c r="D9238">
        <v>46287</v>
      </c>
      <c r="E9238">
        <v>50687</v>
      </c>
      <c r="F9238">
        <v>52740</v>
      </c>
      <c r="G9238">
        <v>48606</v>
      </c>
      <c r="H9238">
        <v>50070</v>
      </c>
    </row>
    <row r="9239" spans="1:8">
      <c r="A9239" t="s">
        <v>1700</v>
      </c>
      <c r="B9239" t="s">
        <v>385</v>
      </c>
      <c r="C9239" t="s">
        <v>205</v>
      </c>
      <c r="D9239">
        <v>46287</v>
      </c>
      <c r="E9239">
        <v>50687</v>
      </c>
      <c r="F9239">
        <v>52740</v>
      </c>
      <c r="G9239">
        <v>48606</v>
      </c>
      <c r="H9239">
        <v>50070</v>
      </c>
    </row>
    <row r="9240" spans="1:8">
      <c r="A9240" t="s">
        <v>1700</v>
      </c>
      <c r="B9240" t="s">
        <v>385</v>
      </c>
      <c r="C9240" t="s">
        <v>1708</v>
      </c>
      <c r="D9240">
        <v>1583</v>
      </c>
      <c r="E9240">
        <v>1583</v>
      </c>
      <c r="F9240">
        <v>1552</v>
      </c>
      <c r="G9240">
        <v>1552</v>
      </c>
      <c r="H9240">
        <v>1522</v>
      </c>
    </row>
    <row r="9241" spans="1:8">
      <c r="A9241" t="s">
        <v>1700</v>
      </c>
      <c r="B9241" t="s">
        <v>385</v>
      </c>
      <c r="C9241" t="s">
        <v>1709</v>
      </c>
      <c r="D9241">
        <v>900</v>
      </c>
      <c r="E9241">
        <v>900</v>
      </c>
      <c r="F9241">
        <v>900</v>
      </c>
      <c r="G9241">
        <v>900</v>
      </c>
      <c r="H9241">
        <v>930</v>
      </c>
    </row>
    <row r="9242" spans="1:8">
      <c r="A9242" t="s">
        <v>1700</v>
      </c>
      <c r="B9242" t="s">
        <v>385</v>
      </c>
      <c r="C9242" t="s">
        <v>206</v>
      </c>
      <c r="D9242">
        <v>0</v>
      </c>
      <c r="E9242">
        <v>0</v>
      </c>
      <c r="F9242">
        <v>0</v>
      </c>
      <c r="G9242">
        <v>0</v>
      </c>
      <c r="H9242">
        <v>0</v>
      </c>
    </row>
    <row r="9243" spans="1:8">
      <c r="A9243" t="s">
        <v>1700</v>
      </c>
      <c r="B9243" t="s">
        <v>385</v>
      </c>
      <c r="C9243" t="s">
        <v>207</v>
      </c>
      <c r="D9243">
        <v>28759</v>
      </c>
      <c r="E9243">
        <v>38773</v>
      </c>
      <c r="F9243">
        <v>31174</v>
      </c>
      <c r="G9243">
        <v>23429</v>
      </c>
      <c r="H9243">
        <v>27725</v>
      </c>
    </row>
    <row r="9244" spans="1:8">
      <c r="A9244" t="s">
        <v>1700</v>
      </c>
      <c r="B9244" t="s">
        <v>385</v>
      </c>
      <c r="C9244" t="s">
        <v>208</v>
      </c>
      <c r="D9244">
        <v>0</v>
      </c>
      <c r="E9244">
        <v>0</v>
      </c>
      <c r="F9244">
        <v>0</v>
      </c>
      <c r="G9244">
        <v>0</v>
      </c>
      <c r="H9244">
        <v>0</v>
      </c>
    </row>
    <row r="9245" spans="1:8">
      <c r="A9245" t="s">
        <v>1700</v>
      </c>
      <c r="B9245" t="s">
        <v>385</v>
      </c>
      <c r="C9245" t="s">
        <v>209</v>
      </c>
      <c r="D9245">
        <v>28759</v>
      </c>
      <c r="E9245">
        <v>38773</v>
      </c>
      <c r="F9245">
        <v>31174</v>
      </c>
      <c r="G9245">
        <v>23429</v>
      </c>
      <c r="H9245">
        <v>27725</v>
      </c>
    </row>
    <row r="9246" spans="1:8">
      <c r="A9246" t="s">
        <v>1700</v>
      </c>
      <c r="B9246" t="s">
        <v>385</v>
      </c>
      <c r="C9246" t="s">
        <v>210</v>
      </c>
      <c r="D9246">
        <v>0</v>
      </c>
      <c r="E9246">
        <v>0</v>
      </c>
      <c r="F9246">
        <v>0</v>
      </c>
      <c r="G9246">
        <v>0</v>
      </c>
      <c r="H9246">
        <v>0</v>
      </c>
    </row>
    <row r="9247" spans="1:8">
      <c r="A9247" t="s">
        <v>1700</v>
      </c>
      <c r="B9247" t="s">
        <v>385</v>
      </c>
      <c r="C9247" t="s">
        <v>211</v>
      </c>
      <c r="D9247">
        <v>0</v>
      </c>
      <c r="E9247">
        <v>0</v>
      </c>
      <c r="F9247">
        <v>0</v>
      </c>
      <c r="G9247">
        <v>0</v>
      </c>
      <c r="H9247">
        <v>0</v>
      </c>
    </row>
    <row r="9248" spans="1:8">
      <c r="A9248" t="s">
        <v>1700</v>
      </c>
      <c r="B9248" t="s">
        <v>385</v>
      </c>
      <c r="C9248" t="s">
        <v>212</v>
      </c>
      <c r="D9248">
        <v>0</v>
      </c>
      <c r="E9248">
        <v>0</v>
      </c>
      <c r="F9248">
        <v>0</v>
      </c>
      <c r="G9248">
        <v>0</v>
      </c>
      <c r="H9248">
        <v>0</v>
      </c>
    </row>
    <row r="9249" spans="1:8">
      <c r="A9249" t="s">
        <v>1700</v>
      </c>
      <c r="B9249" t="s">
        <v>385</v>
      </c>
      <c r="C9249" t="s">
        <v>213</v>
      </c>
      <c r="D9249">
        <v>0</v>
      </c>
      <c r="E9249">
        <v>0</v>
      </c>
      <c r="F9249">
        <v>0</v>
      </c>
      <c r="G9249">
        <v>0</v>
      </c>
      <c r="H9249">
        <v>0</v>
      </c>
    </row>
    <row r="9250" spans="1:8">
      <c r="A9250" t="s">
        <v>1700</v>
      </c>
      <c r="B9250" t="s">
        <v>385</v>
      </c>
      <c r="C9250" t="s">
        <v>214</v>
      </c>
      <c r="D9250">
        <v>0</v>
      </c>
      <c r="E9250">
        <v>0</v>
      </c>
      <c r="F9250">
        <v>0</v>
      </c>
      <c r="G9250">
        <v>0</v>
      </c>
      <c r="H9250">
        <v>0</v>
      </c>
    </row>
    <row r="9251" spans="1:8">
      <c r="A9251" t="s">
        <v>1700</v>
      </c>
      <c r="B9251" t="s">
        <v>385</v>
      </c>
      <c r="C9251" t="s">
        <v>215</v>
      </c>
      <c r="D9251">
        <v>72639</v>
      </c>
      <c r="E9251">
        <v>74608</v>
      </c>
      <c r="F9251">
        <v>77791</v>
      </c>
      <c r="G9251">
        <v>45128</v>
      </c>
      <c r="H9251">
        <v>52689</v>
      </c>
    </row>
    <row r="9252" spans="1:8">
      <c r="A9252" t="s">
        <v>1700</v>
      </c>
      <c r="B9252" t="s">
        <v>385</v>
      </c>
      <c r="C9252" t="s">
        <v>216</v>
      </c>
      <c r="D9252">
        <v>72639</v>
      </c>
      <c r="E9252">
        <v>74608</v>
      </c>
      <c r="F9252">
        <v>77791</v>
      </c>
      <c r="G9252">
        <v>45128</v>
      </c>
      <c r="H9252">
        <v>52689</v>
      </c>
    </row>
    <row r="9253" spans="1:8">
      <c r="A9253" t="s">
        <v>1700</v>
      </c>
      <c r="B9253" t="s">
        <v>385</v>
      </c>
      <c r="C9253" t="s">
        <v>217</v>
      </c>
      <c r="D9253">
        <v>72639</v>
      </c>
      <c r="E9253">
        <v>74608</v>
      </c>
      <c r="F9253">
        <v>77791</v>
      </c>
      <c r="G9253">
        <v>45128</v>
      </c>
      <c r="H9253">
        <v>52689</v>
      </c>
    </row>
    <row r="9254" spans="1:8">
      <c r="A9254" t="s">
        <v>1700</v>
      </c>
      <c r="B9254" t="s">
        <v>385</v>
      </c>
      <c r="C9254" t="s">
        <v>218</v>
      </c>
      <c r="D9254">
        <v>143</v>
      </c>
      <c r="E9254">
        <v>179</v>
      </c>
      <c r="F9254">
        <v>217</v>
      </c>
      <c r="G9254">
        <v>176</v>
      </c>
      <c r="H9254">
        <v>166</v>
      </c>
    </row>
    <row r="9255" spans="1:8">
      <c r="A9255" t="s">
        <v>1700</v>
      </c>
      <c r="B9255" t="s">
        <v>385</v>
      </c>
      <c r="C9255" t="s">
        <v>219</v>
      </c>
      <c r="D9255">
        <v>58</v>
      </c>
      <c r="E9255">
        <v>79</v>
      </c>
      <c r="F9255">
        <v>63</v>
      </c>
      <c r="G9255">
        <v>60</v>
      </c>
      <c r="H9255">
        <v>62</v>
      </c>
    </row>
    <row r="9256" spans="1:8">
      <c r="A9256" t="s">
        <v>1700</v>
      </c>
      <c r="B9256" t="s">
        <v>385</v>
      </c>
      <c r="C9256" t="s">
        <v>220</v>
      </c>
      <c r="D9256">
        <v>921</v>
      </c>
      <c r="E9256">
        <v>930</v>
      </c>
      <c r="F9256">
        <v>1056</v>
      </c>
      <c r="G9256">
        <v>1000</v>
      </c>
      <c r="H9256">
        <v>1060</v>
      </c>
    </row>
    <row r="9257" spans="1:8">
      <c r="A9257" t="s">
        <v>1700</v>
      </c>
      <c r="B9257" t="s">
        <v>385</v>
      </c>
      <c r="C9257" t="s">
        <v>221</v>
      </c>
      <c r="D9257">
        <v>1121</v>
      </c>
      <c r="E9257">
        <v>1187</v>
      </c>
      <c r="F9257">
        <v>1337</v>
      </c>
      <c r="G9257">
        <v>1235</v>
      </c>
      <c r="H9257">
        <v>1288</v>
      </c>
    </row>
    <row r="9258" spans="1:8">
      <c r="A9258" t="s">
        <v>1700</v>
      </c>
      <c r="B9258" t="s">
        <v>385</v>
      </c>
      <c r="C9258" t="s">
        <v>222</v>
      </c>
      <c r="D9258">
        <v>1121</v>
      </c>
      <c r="E9258">
        <v>1187</v>
      </c>
      <c r="F9258">
        <v>1337</v>
      </c>
      <c r="G9258">
        <v>1235</v>
      </c>
      <c r="H9258">
        <v>1288</v>
      </c>
    </row>
    <row r="9259" spans="1:8">
      <c r="A9259" t="s">
        <v>1700</v>
      </c>
      <c r="B9259" t="s">
        <v>385</v>
      </c>
      <c r="C9259" t="s">
        <v>223</v>
      </c>
      <c r="D9259">
        <v>5028</v>
      </c>
      <c r="E9259">
        <v>4600</v>
      </c>
      <c r="F9259">
        <v>3766</v>
      </c>
      <c r="G9259">
        <v>2452</v>
      </c>
      <c r="H9259">
        <v>2320</v>
      </c>
    </row>
    <row r="9260" spans="1:8">
      <c r="A9260" t="s">
        <v>1700</v>
      </c>
      <c r="B9260" t="s">
        <v>385</v>
      </c>
      <c r="C9260" t="s">
        <v>224</v>
      </c>
      <c r="D9260">
        <v>283938</v>
      </c>
      <c r="E9260">
        <v>282724</v>
      </c>
      <c r="F9260">
        <v>244328</v>
      </c>
      <c r="G9260">
        <v>203937</v>
      </c>
      <c r="H9260">
        <v>210833</v>
      </c>
    </row>
    <row r="9261" spans="1:8">
      <c r="A9261" t="s">
        <v>1700</v>
      </c>
      <c r="B9261" t="s">
        <v>385</v>
      </c>
      <c r="C9261" t="s">
        <v>225</v>
      </c>
      <c r="D9261">
        <v>319022</v>
      </c>
      <c r="E9261">
        <v>321540</v>
      </c>
      <c r="F9261">
        <v>306897</v>
      </c>
      <c r="G9261">
        <v>280174</v>
      </c>
      <c r="H9261">
        <v>285000</v>
      </c>
    </row>
    <row r="9262" spans="1:8">
      <c r="A9262" t="s">
        <v>1700</v>
      </c>
      <c r="B9262" t="s">
        <v>385</v>
      </c>
      <c r="C9262" t="s">
        <v>226</v>
      </c>
      <c r="D9262">
        <v>344573</v>
      </c>
      <c r="E9262">
        <v>365635</v>
      </c>
      <c r="F9262">
        <v>331081</v>
      </c>
      <c r="G9262">
        <v>318792</v>
      </c>
      <c r="H9262">
        <v>318889</v>
      </c>
    </row>
    <row r="9263" spans="1:8">
      <c r="A9263" t="s">
        <v>1700</v>
      </c>
      <c r="B9263" t="s">
        <v>385</v>
      </c>
      <c r="C9263" t="s">
        <v>227</v>
      </c>
      <c r="D9263">
        <v>952561</v>
      </c>
      <c r="E9263">
        <v>974499</v>
      </c>
      <c r="F9263">
        <v>886072</v>
      </c>
      <c r="G9263">
        <v>805356</v>
      </c>
      <c r="H9263">
        <v>817042</v>
      </c>
    </row>
    <row r="9264" spans="1:8">
      <c r="A9264" t="s">
        <v>1700</v>
      </c>
      <c r="B9264" t="s">
        <v>385</v>
      </c>
      <c r="C9264" t="s">
        <v>228</v>
      </c>
      <c r="D9264">
        <v>952561</v>
      </c>
      <c r="E9264">
        <v>974499</v>
      </c>
      <c r="F9264">
        <v>886072</v>
      </c>
      <c r="G9264">
        <v>805356</v>
      </c>
      <c r="H9264">
        <v>817042</v>
      </c>
    </row>
    <row r="9265" spans="1:8">
      <c r="A9265" t="s">
        <v>1700</v>
      </c>
      <c r="B9265" t="s">
        <v>385</v>
      </c>
      <c r="C9265" t="s">
        <v>229</v>
      </c>
      <c r="D9265">
        <v>4611</v>
      </c>
      <c r="E9265">
        <v>4405</v>
      </c>
      <c r="F9265">
        <v>4246</v>
      </c>
      <c r="G9265">
        <v>3698</v>
      </c>
      <c r="H9265">
        <v>3724</v>
      </c>
    </row>
    <row r="9266" spans="1:8">
      <c r="A9266" t="s">
        <v>1700</v>
      </c>
      <c r="B9266" t="s">
        <v>385</v>
      </c>
      <c r="C9266" t="s">
        <v>230</v>
      </c>
      <c r="D9266">
        <v>5794</v>
      </c>
      <c r="E9266">
        <v>5410</v>
      </c>
      <c r="F9266">
        <v>5255</v>
      </c>
      <c r="G9266">
        <v>5134</v>
      </c>
      <c r="H9266">
        <v>5257</v>
      </c>
    </row>
    <row r="9267" spans="1:8">
      <c r="A9267" t="s">
        <v>1700</v>
      </c>
      <c r="B9267" t="s">
        <v>385</v>
      </c>
      <c r="C9267" t="s">
        <v>231</v>
      </c>
      <c r="D9267">
        <v>10405</v>
      </c>
      <c r="E9267">
        <v>9815</v>
      </c>
      <c r="F9267">
        <v>9501</v>
      </c>
      <c r="G9267">
        <v>8831</v>
      </c>
      <c r="H9267">
        <v>8981</v>
      </c>
    </row>
    <row r="9268" spans="1:8">
      <c r="A9268" t="s">
        <v>1700</v>
      </c>
      <c r="B9268" t="s">
        <v>385</v>
      </c>
      <c r="C9268" t="s">
        <v>232</v>
      </c>
      <c r="D9268">
        <v>10405</v>
      </c>
      <c r="E9268">
        <v>9815</v>
      </c>
      <c r="F9268">
        <v>9501</v>
      </c>
      <c r="G9268">
        <v>8831</v>
      </c>
      <c r="H9268">
        <v>8981</v>
      </c>
    </row>
    <row r="9269" spans="1:8">
      <c r="A9269" t="s">
        <v>1700</v>
      </c>
      <c r="B9269" t="s">
        <v>385</v>
      </c>
      <c r="C9269" t="s">
        <v>233</v>
      </c>
      <c r="D9269">
        <v>0</v>
      </c>
      <c r="E9269">
        <v>0</v>
      </c>
      <c r="F9269">
        <v>0</v>
      </c>
      <c r="G9269">
        <v>0</v>
      </c>
      <c r="H9269">
        <v>0</v>
      </c>
    </row>
    <row r="9270" spans="1:8">
      <c r="A9270" t="s">
        <v>1700</v>
      </c>
      <c r="B9270" t="s">
        <v>385</v>
      </c>
      <c r="C9270" t="s">
        <v>234</v>
      </c>
      <c r="D9270">
        <v>578552</v>
      </c>
      <c r="E9270">
        <v>561383</v>
      </c>
      <c r="F9270">
        <v>563678</v>
      </c>
      <c r="G9270">
        <v>477656</v>
      </c>
      <c r="H9270">
        <v>519615</v>
      </c>
    </row>
    <row r="9271" spans="1:8">
      <c r="A9271" t="s">
        <v>1700</v>
      </c>
      <c r="B9271" t="s">
        <v>385</v>
      </c>
      <c r="C9271" t="s">
        <v>235</v>
      </c>
      <c r="D9271">
        <v>14305</v>
      </c>
      <c r="E9271">
        <v>14543</v>
      </c>
      <c r="F9271">
        <v>14638</v>
      </c>
      <c r="G9271">
        <v>14747</v>
      </c>
      <c r="H9271">
        <v>14910</v>
      </c>
    </row>
    <row r="9272" spans="1:8">
      <c r="A9272" t="s">
        <v>1700</v>
      </c>
      <c r="B9272" t="s">
        <v>385</v>
      </c>
      <c r="C9272" t="s">
        <v>236</v>
      </c>
      <c r="D9272">
        <v>7596</v>
      </c>
      <c r="E9272">
        <v>7698</v>
      </c>
      <c r="F9272">
        <v>7685</v>
      </c>
      <c r="G9272">
        <v>7748</v>
      </c>
      <c r="H9272">
        <v>7648</v>
      </c>
    </row>
    <row r="9273" spans="1:8">
      <c r="A9273" t="s">
        <v>1700</v>
      </c>
      <c r="B9273" t="s">
        <v>385</v>
      </c>
      <c r="C9273" t="s">
        <v>237</v>
      </c>
      <c r="D9273">
        <v>600453</v>
      </c>
      <c r="E9273">
        <v>583624</v>
      </c>
      <c r="F9273">
        <v>586001</v>
      </c>
      <c r="G9273">
        <v>500151</v>
      </c>
      <c r="H9273">
        <v>542173</v>
      </c>
    </row>
    <row r="9274" spans="1:8">
      <c r="A9274" t="s">
        <v>1700</v>
      </c>
      <c r="B9274" t="s">
        <v>385</v>
      </c>
      <c r="C9274" t="s">
        <v>238</v>
      </c>
      <c r="D9274">
        <v>600453</v>
      </c>
      <c r="E9274">
        <v>583624</v>
      </c>
      <c r="F9274">
        <v>586001</v>
      </c>
      <c r="G9274">
        <v>500151</v>
      </c>
      <c r="H9274">
        <v>542173</v>
      </c>
    </row>
    <row r="9275" spans="1:8">
      <c r="A9275" t="s">
        <v>1700</v>
      </c>
      <c r="B9275" t="s">
        <v>385</v>
      </c>
      <c r="C9275" t="s">
        <v>239</v>
      </c>
      <c r="D9275">
        <v>559587</v>
      </c>
      <c r="E9275">
        <v>543101</v>
      </c>
      <c r="F9275">
        <v>545237</v>
      </c>
      <c r="G9275">
        <v>465470</v>
      </c>
      <c r="H9275">
        <v>504160</v>
      </c>
    </row>
    <row r="9276" spans="1:8">
      <c r="A9276" t="s">
        <v>1700</v>
      </c>
      <c r="B9276" t="s">
        <v>385</v>
      </c>
      <c r="C9276" t="s">
        <v>240</v>
      </c>
      <c r="D9276">
        <v>2593</v>
      </c>
      <c r="E9276">
        <v>2582</v>
      </c>
      <c r="F9276">
        <v>2349</v>
      </c>
      <c r="G9276">
        <v>2226</v>
      </c>
      <c r="H9276">
        <v>2227</v>
      </c>
    </row>
    <row r="9277" spans="1:8">
      <c r="A9277" t="s">
        <v>1700</v>
      </c>
      <c r="B9277" t="s">
        <v>385</v>
      </c>
      <c r="C9277" t="s">
        <v>241</v>
      </c>
      <c r="D9277">
        <v>0</v>
      </c>
      <c r="E9277">
        <v>0</v>
      </c>
      <c r="F9277">
        <v>0</v>
      </c>
      <c r="G9277">
        <v>0</v>
      </c>
      <c r="H9277">
        <v>0</v>
      </c>
    </row>
    <row r="9278" spans="1:8">
      <c r="A9278" t="s">
        <v>1700</v>
      </c>
      <c r="B9278" t="s">
        <v>385</v>
      </c>
      <c r="C9278" t="s">
        <v>242</v>
      </c>
      <c r="D9278">
        <v>46208</v>
      </c>
      <c r="E9278">
        <v>48893</v>
      </c>
      <c r="F9278">
        <v>52681</v>
      </c>
      <c r="G9278">
        <v>49479</v>
      </c>
      <c r="H9278">
        <v>55374</v>
      </c>
    </row>
    <row r="9279" spans="1:8">
      <c r="A9279" t="s">
        <v>1700</v>
      </c>
      <c r="B9279" t="s">
        <v>385</v>
      </c>
      <c r="C9279" t="s">
        <v>243</v>
      </c>
      <c r="D9279">
        <v>152220</v>
      </c>
      <c r="E9279">
        <v>171616</v>
      </c>
      <c r="F9279">
        <v>167982</v>
      </c>
      <c r="G9279">
        <v>154048</v>
      </c>
      <c r="H9279">
        <v>160399</v>
      </c>
    </row>
    <row r="9280" spans="1:8">
      <c r="A9280" t="s">
        <v>1700</v>
      </c>
      <c r="B9280" t="s">
        <v>385</v>
      </c>
      <c r="C9280" t="s">
        <v>244</v>
      </c>
      <c r="D9280">
        <v>544924</v>
      </c>
      <c r="E9280">
        <v>557750</v>
      </c>
      <c r="F9280">
        <v>696798</v>
      </c>
      <c r="G9280">
        <v>859161</v>
      </c>
      <c r="H9280">
        <v>882142</v>
      </c>
    </row>
    <row r="9281" spans="1:8">
      <c r="A9281" t="s">
        <v>1700</v>
      </c>
      <c r="B9281" t="s">
        <v>385</v>
      </c>
      <c r="C9281" t="s">
        <v>1710</v>
      </c>
      <c r="D9281">
        <v>16557</v>
      </c>
      <c r="E9281">
        <v>21082</v>
      </c>
      <c r="F9281">
        <v>23120</v>
      </c>
      <c r="G9281">
        <v>25015</v>
      </c>
      <c r="H9281">
        <v>24469</v>
      </c>
    </row>
    <row r="9282" spans="1:8">
      <c r="A9282" t="s">
        <v>1700</v>
      </c>
      <c r="B9282" t="s">
        <v>385</v>
      </c>
      <c r="C9282" t="s">
        <v>245</v>
      </c>
      <c r="D9282">
        <v>432717</v>
      </c>
      <c r="E9282">
        <v>475033</v>
      </c>
      <c r="F9282">
        <v>516095</v>
      </c>
      <c r="G9282">
        <v>490266</v>
      </c>
      <c r="H9282">
        <v>534223</v>
      </c>
    </row>
    <row r="9283" spans="1:8">
      <c r="A9283" t="s">
        <v>1700</v>
      </c>
      <c r="B9283" t="s">
        <v>385</v>
      </c>
      <c r="C9283" t="s">
        <v>246</v>
      </c>
      <c r="D9283">
        <v>228190</v>
      </c>
      <c r="E9283">
        <v>262667</v>
      </c>
      <c r="F9283">
        <v>245940</v>
      </c>
      <c r="G9283">
        <v>230053</v>
      </c>
      <c r="H9283">
        <v>235221</v>
      </c>
    </row>
    <row r="9284" spans="1:8">
      <c r="A9284" t="s">
        <v>1700</v>
      </c>
      <c r="B9284" t="s">
        <v>385</v>
      </c>
      <c r="C9284" t="s">
        <v>247</v>
      </c>
      <c r="D9284">
        <v>1404255</v>
      </c>
      <c r="E9284">
        <v>1515955</v>
      </c>
      <c r="F9284">
        <v>1679493</v>
      </c>
      <c r="G9284">
        <v>1783004</v>
      </c>
      <c r="H9284">
        <v>1867361</v>
      </c>
    </row>
    <row r="9285" spans="1:8">
      <c r="A9285" t="s">
        <v>1700</v>
      </c>
      <c r="B9285" t="s">
        <v>385</v>
      </c>
      <c r="C9285" t="s">
        <v>248</v>
      </c>
      <c r="D9285">
        <v>109.8</v>
      </c>
      <c r="E9285">
        <v>118.3</v>
      </c>
      <c r="F9285">
        <v>131.19999999999999</v>
      </c>
      <c r="G9285">
        <v>137.19999999999999</v>
      </c>
      <c r="H9285">
        <v>143.5</v>
      </c>
    </row>
    <row r="9286" spans="1:8">
      <c r="A9286" t="s">
        <v>1700</v>
      </c>
      <c r="B9286" t="s">
        <v>385</v>
      </c>
      <c r="C9286" t="s">
        <v>249</v>
      </c>
      <c r="D9286">
        <v>859335</v>
      </c>
      <c r="E9286">
        <v>958209</v>
      </c>
      <c r="F9286">
        <v>982698</v>
      </c>
      <c r="G9286">
        <v>923846</v>
      </c>
      <c r="H9286">
        <v>985217</v>
      </c>
    </row>
    <row r="9287" spans="1:8">
      <c r="A9287" t="s">
        <v>1700</v>
      </c>
      <c r="B9287" t="s">
        <v>385</v>
      </c>
      <c r="C9287" t="s">
        <v>250</v>
      </c>
      <c r="D9287">
        <v>1404240</v>
      </c>
      <c r="E9287">
        <v>1515912</v>
      </c>
      <c r="F9287">
        <v>1679486</v>
      </c>
      <c r="G9287">
        <v>1783003</v>
      </c>
      <c r="H9287">
        <v>1867361</v>
      </c>
    </row>
    <row r="9288" spans="1:8">
      <c r="A9288" t="s">
        <v>1700</v>
      </c>
      <c r="B9288" t="s">
        <v>385</v>
      </c>
      <c r="C9288" t="s">
        <v>251</v>
      </c>
      <c r="D9288">
        <v>870187</v>
      </c>
      <c r="E9288">
        <v>872749</v>
      </c>
      <c r="F9288">
        <v>869084</v>
      </c>
      <c r="G9288">
        <v>799342</v>
      </c>
      <c r="H9288">
        <v>792878</v>
      </c>
    </row>
    <row r="9289" spans="1:8">
      <c r="A9289" t="s">
        <v>1700</v>
      </c>
      <c r="B9289" t="s">
        <v>385</v>
      </c>
      <c r="C9289" t="s">
        <v>252</v>
      </c>
      <c r="D9289">
        <v>870187</v>
      </c>
      <c r="E9289">
        <v>872749</v>
      </c>
      <c r="F9289">
        <v>869084</v>
      </c>
      <c r="G9289">
        <v>799342</v>
      </c>
      <c r="H9289">
        <v>792878</v>
      </c>
    </row>
    <row r="9290" spans="1:8">
      <c r="A9290" t="s">
        <v>1700</v>
      </c>
      <c r="B9290" t="s">
        <v>385</v>
      </c>
      <c r="C9290" t="s">
        <v>1711</v>
      </c>
      <c r="D9290">
        <v>9797</v>
      </c>
      <c r="E9290">
        <v>9797</v>
      </c>
      <c r="F9290">
        <v>9093</v>
      </c>
      <c r="G9290">
        <v>9093</v>
      </c>
      <c r="H9290">
        <v>9093</v>
      </c>
    </row>
    <row r="9291" spans="1:8">
      <c r="A9291" t="s">
        <v>1700</v>
      </c>
      <c r="B9291" t="s">
        <v>385</v>
      </c>
      <c r="C9291" t="s">
        <v>253</v>
      </c>
      <c r="D9291">
        <v>15974</v>
      </c>
      <c r="E9291">
        <v>15974</v>
      </c>
      <c r="F9291">
        <v>15974</v>
      </c>
      <c r="G9291">
        <v>15974</v>
      </c>
      <c r="H9291">
        <v>15974</v>
      </c>
    </row>
    <row r="9292" spans="1:8">
      <c r="A9292" t="s">
        <v>1700</v>
      </c>
      <c r="B9292" t="s">
        <v>385</v>
      </c>
      <c r="C9292" t="s">
        <v>1712</v>
      </c>
      <c r="D9292">
        <v>106</v>
      </c>
      <c r="E9292">
        <v>102</v>
      </c>
      <c r="F9292">
        <v>87</v>
      </c>
      <c r="G9292">
        <v>86</v>
      </c>
      <c r="H9292">
        <v>86</v>
      </c>
    </row>
    <row r="9293" spans="1:8">
      <c r="A9293" t="s">
        <v>1700</v>
      </c>
      <c r="B9293" t="s">
        <v>385</v>
      </c>
      <c r="C9293" t="s">
        <v>1713</v>
      </c>
      <c r="D9293">
        <v>63801</v>
      </c>
      <c r="E9293">
        <v>62398</v>
      </c>
      <c r="F9293">
        <v>48120</v>
      </c>
      <c r="G9293">
        <v>32316</v>
      </c>
      <c r="H9293">
        <v>31828</v>
      </c>
    </row>
    <row r="9294" spans="1:8">
      <c r="A9294" t="s">
        <v>1700</v>
      </c>
      <c r="B9294" t="s">
        <v>385</v>
      </c>
      <c r="C9294" t="s">
        <v>1714</v>
      </c>
      <c r="D9294">
        <v>0</v>
      </c>
      <c r="E9294">
        <v>0</v>
      </c>
      <c r="F9294">
        <v>0</v>
      </c>
      <c r="G9294">
        <v>0</v>
      </c>
      <c r="H9294">
        <v>3610</v>
      </c>
    </row>
    <row r="9295" spans="1:8">
      <c r="A9295" t="s">
        <v>1700</v>
      </c>
      <c r="B9295" t="s">
        <v>385</v>
      </c>
      <c r="C9295" t="s">
        <v>254</v>
      </c>
      <c r="D9295">
        <v>63801</v>
      </c>
      <c r="E9295">
        <v>62398</v>
      </c>
      <c r="F9295">
        <v>48120</v>
      </c>
      <c r="G9295">
        <v>32316</v>
      </c>
      <c r="H9295">
        <v>31828</v>
      </c>
    </row>
    <row r="9296" spans="1:8">
      <c r="A9296" t="s">
        <v>1700</v>
      </c>
      <c r="B9296" t="s">
        <v>385</v>
      </c>
      <c r="C9296" t="s">
        <v>255</v>
      </c>
      <c r="D9296">
        <v>63801</v>
      </c>
      <c r="E9296">
        <v>62398</v>
      </c>
      <c r="F9296">
        <v>48120</v>
      </c>
      <c r="G9296">
        <v>32316</v>
      </c>
      <c r="H9296">
        <v>35438</v>
      </c>
    </row>
    <row r="9297" spans="1:8">
      <c r="A9297" t="s">
        <v>1700</v>
      </c>
      <c r="B9297" t="s">
        <v>385</v>
      </c>
      <c r="C9297" t="s">
        <v>256</v>
      </c>
      <c r="D9297">
        <v>63801</v>
      </c>
      <c r="E9297">
        <v>62398</v>
      </c>
      <c r="F9297">
        <v>48120</v>
      </c>
      <c r="G9297">
        <v>32316</v>
      </c>
      <c r="H9297">
        <v>35438</v>
      </c>
    </row>
    <row r="9298" spans="1:8">
      <c r="A9298" t="s">
        <v>1700</v>
      </c>
      <c r="B9298" t="s">
        <v>385</v>
      </c>
      <c r="C9298" t="s">
        <v>1715</v>
      </c>
      <c r="D9298">
        <v>208</v>
      </c>
      <c r="E9298">
        <v>20</v>
      </c>
      <c r="F9298">
        <v>20</v>
      </c>
      <c r="G9298">
        <v>20</v>
      </c>
      <c r="H9298">
        <v>20</v>
      </c>
    </row>
    <row r="9299" spans="1:8">
      <c r="A9299" t="s">
        <v>1700</v>
      </c>
      <c r="B9299" t="s">
        <v>385</v>
      </c>
      <c r="C9299" t="s">
        <v>257</v>
      </c>
      <c r="D9299">
        <v>141600</v>
      </c>
      <c r="E9299">
        <v>133845</v>
      </c>
      <c r="F9299">
        <v>111352</v>
      </c>
      <c r="G9299">
        <v>82564</v>
      </c>
      <c r="H9299">
        <v>87603</v>
      </c>
    </row>
    <row r="9300" spans="1:8">
      <c r="A9300" t="s">
        <v>1700</v>
      </c>
      <c r="B9300" t="s">
        <v>385</v>
      </c>
      <c r="C9300" t="s">
        <v>258</v>
      </c>
      <c r="D9300">
        <v>147642</v>
      </c>
      <c r="E9300">
        <v>139727</v>
      </c>
      <c r="F9300">
        <v>117296</v>
      </c>
      <c r="G9300">
        <v>87776</v>
      </c>
      <c r="H9300">
        <v>96550</v>
      </c>
    </row>
    <row r="9301" spans="1:8">
      <c r="A9301" t="s">
        <v>1700</v>
      </c>
      <c r="B9301" t="s">
        <v>385</v>
      </c>
      <c r="C9301" t="s">
        <v>259</v>
      </c>
      <c r="D9301">
        <v>147642</v>
      </c>
      <c r="E9301">
        <v>139727</v>
      </c>
      <c r="F9301">
        <v>117296</v>
      </c>
      <c r="G9301">
        <v>87776</v>
      </c>
      <c r="H9301">
        <v>96550</v>
      </c>
    </row>
    <row r="9302" spans="1:8">
      <c r="A9302" t="s">
        <v>1700</v>
      </c>
      <c r="B9302" t="s">
        <v>385</v>
      </c>
      <c r="C9302" t="s">
        <v>260</v>
      </c>
      <c r="D9302">
        <v>856737</v>
      </c>
      <c r="E9302">
        <v>853349</v>
      </c>
      <c r="F9302">
        <v>862729</v>
      </c>
      <c r="G9302">
        <v>731402</v>
      </c>
      <c r="H9302">
        <v>781559</v>
      </c>
    </row>
    <row r="9303" spans="1:8">
      <c r="A9303" t="s">
        <v>1700</v>
      </c>
      <c r="B9303" t="s">
        <v>385</v>
      </c>
      <c r="C9303" t="s">
        <v>261</v>
      </c>
      <c r="D9303">
        <v>39583</v>
      </c>
      <c r="E9303">
        <v>43464</v>
      </c>
      <c r="F9303">
        <v>42817</v>
      </c>
      <c r="G9303">
        <v>36596</v>
      </c>
      <c r="H9303">
        <v>41649</v>
      </c>
    </row>
    <row r="9304" spans="1:8">
      <c r="A9304" t="s">
        <v>1700</v>
      </c>
      <c r="B9304" t="s">
        <v>385</v>
      </c>
      <c r="C9304" t="s">
        <v>262</v>
      </c>
      <c r="D9304">
        <v>2985</v>
      </c>
      <c r="E9304">
        <v>7846</v>
      </c>
      <c r="F9304">
        <v>2221</v>
      </c>
      <c r="G9304">
        <v>1016</v>
      </c>
      <c r="H9304">
        <v>1410</v>
      </c>
    </row>
    <row r="9305" spans="1:8">
      <c r="A9305" t="s">
        <v>1700</v>
      </c>
      <c r="B9305" t="s">
        <v>385</v>
      </c>
      <c r="C9305" t="s">
        <v>1716</v>
      </c>
      <c r="D9305">
        <v>1676</v>
      </c>
      <c r="E9305">
        <v>1555</v>
      </c>
      <c r="F9305">
        <v>1567</v>
      </c>
      <c r="G9305">
        <v>1509</v>
      </c>
      <c r="H9305">
        <v>1548</v>
      </c>
    </row>
    <row r="9306" spans="1:8">
      <c r="A9306" t="s">
        <v>1700</v>
      </c>
      <c r="B9306" t="s">
        <v>385</v>
      </c>
      <c r="C9306" t="s">
        <v>263</v>
      </c>
      <c r="D9306">
        <v>212228</v>
      </c>
      <c r="E9306">
        <v>206362</v>
      </c>
      <c r="F9306">
        <v>184038</v>
      </c>
      <c r="G9306">
        <v>144969</v>
      </c>
      <c r="H9306">
        <v>161250</v>
      </c>
    </row>
    <row r="9307" spans="1:8">
      <c r="A9307" t="s">
        <v>1700</v>
      </c>
      <c r="B9307" t="s">
        <v>385</v>
      </c>
      <c r="C9307" t="s">
        <v>264</v>
      </c>
      <c r="D9307">
        <v>89839</v>
      </c>
      <c r="E9307">
        <v>107784</v>
      </c>
      <c r="F9307">
        <v>91474</v>
      </c>
      <c r="G9307">
        <v>78925</v>
      </c>
      <c r="H9307">
        <v>94869</v>
      </c>
    </row>
    <row r="9308" spans="1:8">
      <c r="A9308" t="s">
        <v>1700</v>
      </c>
      <c r="B9308" t="s">
        <v>385</v>
      </c>
      <c r="C9308" t="s">
        <v>265</v>
      </c>
      <c r="D9308">
        <v>1201373</v>
      </c>
      <c r="E9308">
        <v>1218806</v>
      </c>
      <c r="F9308">
        <v>1183280</v>
      </c>
      <c r="G9308">
        <v>992908</v>
      </c>
      <c r="H9308">
        <v>1080737</v>
      </c>
    </row>
    <row r="9309" spans="1:8">
      <c r="A9309" t="s">
        <v>1700</v>
      </c>
      <c r="B9309" t="s">
        <v>385</v>
      </c>
      <c r="C9309" t="s">
        <v>266</v>
      </c>
      <c r="D9309">
        <v>93.9</v>
      </c>
      <c r="E9309">
        <v>95.2</v>
      </c>
      <c r="F9309">
        <v>92.5</v>
      </c>
      <c r="G9309">
        <v>76.400000000000006</v>
      </c>
      <c r="H9309">
        <v>83.1</v>
      </c>
    </row>
    <row r="9310" spans="1:8">
      <c r="A9310" t="s">
        <v>1700</v>
      </c>
      <c r="B9310" t="s">
        <v>385</v>
      </c>
      <c r="C9310" t="s">
        <v>267</v>
      </c>
      <c r="D9310">
        <v>1198387</v>
      </c>
      <c r="E9310">
        <v>1210960</v>
      </c>
      <c r="F9310">
        <v>1181059</v>
      </c>
      <c r="G9310">
        <v>991892</v>
      </c>
      <c r="H9310">
        <v>1079327</v>
      </c>
    </row>
    <row r="9311" spans="1:8">
      <c r="A9311" t="s">
        <v>1700</v>
      </c>
      <c r="B9311" t="s">
        <v>385</v>
      </c>
      <c r="C9311" t="s">
        <v>268</v>
      </c>
      <c r="D9311">
        <v>0</v>
      </c>
      <c r="E9311">
        <v>0</v>
      </c>
      <c r="F9311">
        <v>0</v>
      </c>
      <c r="G9311">
        <v>0</v>
      </c>
      <c r="H9311">
        <v>0</v>
      </c>
    </row>
    <row r="9312" spans="1:8">
      <c r="A9312" t="s">
        <v>1700</v>
      </c>
      <c r="B9312" t="s">
        <v>385</v>
      </c>
      <c r="C9312" t="s">
        <v>269</v>
      </c>
      <c r="D9312">
        <v>0</v>
      </c>
      <c r="E9312">
        <v>0</v>
      </c>
      <c r="F9312">
        <v>0</v>
      </c>
      <c r="G9312">
        <v>0</v>
      </c>
      <c r="H9312">
        <v>0</v>
      </c>
    </row>
    <row r="9313" spans="1:8">
      <c r="A9313" t="s">
        <v>1700</v>
      </c>
      <c r="B9313" t="s">
        <v>385</v>
      </c>
      <c r="C9313" t="s">
        <v>270</v>
      </c>
      <c r="D9313">
        <v>24432</v>
      </c>
      <c r="E9313">
        <v>22396</v>
      </c>
      <c r="F9313">
        <v>12613</v>
      </c>
      <c r="G9313">
        <v>7802</v>
      </c>
      <c r="H9313">
        <v>8299</v>
      </c>
    </row>
    <row r="9314" spans="1:8">
      <c r="A9314" t="s">
        <v>1700</v>
      </c>
      <c r="B9314" t="s">
        <v>385</v>
      </c>
      <c r="C9314" t="s">
        <v>271</v>
      </c>
      <c r="D9314">
        <v>24432</v>
      </c>
      <c r="E9314">
        <v>22396</v>
      </c>
      <c r="F9314">
        <v>12613</v>
      </c>
      <c r="G9314">
        <v>7802</v>
      </c>
      <c r="H9314">
        <v>8299</v>
      </c>
    </row>
    <row r="9315" spans="1:8">
      <c r="A9315" t="s">
        <v>1700</v>
      </c>
      <c r="B9315" t="s">
        <v>385</v>
      </c>
      <c r="C9315" t="s">
        <v>272</v>
      </c>
      <c r="D9315">
        <v>24432</v>
      </c>
      <c r="E9315">
        <v>22396</v>
      </c>
      <c r="F9315">
        <v>12613</v>
      </c>
      <c r="G9315">
        <v>7802</v>
      </c>
      <c r="H9315">
        <v>8299</v>
      </c>
    </row>
    <row r="9316" spans="1:8">
      <c r="A9316" t="s">
        <v>1700</v>
      </c>
      <c r="B9316" t="s">
        <v>385</v>
      </c>
      <c r="C9316" t="s">
        <v>273</v>
      </c>
      <c r="D9316">
        <v>0</v>
      </c>
      <c r="E9316">
        <v>0</v>
      </c>
      <c r="F9316">
        <v>0</v>
      </c>
      <c r="G9316">
        <v>0</v>
      </c>
      <c r="H9316">
        <v>0</v>
      </c>
    </row>
    <row r="9317" spans="1:8">
      <c r="A9317" t="s">
        <v>1700</v>
      </c>
      <c r="B9317" t="s">
        <v>385</v>
      </c>
      <c r="C9317" t="s">
        <v>274</v>
      </c>
      <c r="D9317">
        <v>1151732</v>
      </c>
      <c r="E9317">
        <v>1170049</v>
      </c>
      <c r="F9317">
        <v>1134520</v>
      </c>
      <c r="G9317">
        <v>949953</v>
      </c>
      <c r="H9317">
        <v>1035606</v>
      </c>
    </row>
    <row r="9318" spans="1:8">
      <c r="A9318" t="s">
        <v>1700</v>
      </c>
      <c r="B9318" t="s">
        <v>385</v>
      </c>
      <c r="C9318" t="s">
        <v>275</v>
      </c>
      <c r="D9318">
        <v>0</v>
      </c>
      <c r="E9318">
        <v>0</v>
      </c>
      <c r="F9318">
        <v>0</v>
      </c>
      <c r="G9318">
        <v>0</v>
      </c>
      <c r="H9318">
        <v>0</v>
      </c>
    </row>
    <row r="9319" spans="1:8">
      <c r="A9319" t="s">
        <v>1700</v>
      </c>
      <c r="B9319" t="s">
        <v>385</v>
      </c>
      <c r="C9319" t="s">
        <v>276</v>
      </c>
      <c r="D9319">
        <v>0</v>
      </c>
      <c r="E9319">
        <v>0</v>
      </c>
      <c r="F9319">
        <v>0</v>
      </c>
      <c r="G9319">
        <v>0</v>
      </c>
      <c r="H9319">
        <v>0</v>
      </c>
    </row>
    <row r="9320" spans="1:8">
      <c r="A9320" t="s">
        <v>1700</v>
      </c>
      <c r="B9320" t="s">
        <v>385</v>
      </c>
      <c r="C9320" t="s">
        <v>277</v>
      </c>
      <c r="D9320">
        <v>779</v>
      </c>
      <c r="E9320">
        <v>488</v>
      </c>
      <c r="F9320">
        <v>370</v>
      </c>
      <c r="G9320">
        <v>175</v>
      </c>
      <c r="H9320">
        <v>398</v>
      </c>
    </row>
    <row r="9321" spans="1:8">
      <c r="A9321" t="s">
        <v>1700</v>
      </c>
      <c r="B9321" t="s">
        <v>385</v>
      </c>
      <c r="C9321" t="s">
        <v>278</v>
      </c>
      <c r="D9321">
        <v>7225</v>
      </c>
      <c r="E9321">
        <v>8409</v>
      </c>
      <c r="F9321">
        <v>8019</v>
      </c>
      <c r="G9321">
        <v>7966</v>
      </c>
      <c r="H9321">
        <v>8367</v>
      </c>
    </row>
    <row r="9322" spans="1:8">
      <c r="A9322" t="s">
        <v>1700</v>
      </c>
      <c r="B9322" t="s">
        <v>385</v>
      </c>
      <c r="C9322" t="s">
        <v>279</v>
      </c>
      <c r="D9322">
        <v>4641</v>
      </c>
      <c r="E9322">
        <v>5048</v>
      </c>
      <c r="F9322">
        <v>4625</v>
      </c>
      <c r="G9322">
        <v>5865</v>
      </c>
      <c r="H9322">
        <v>6519</v>
      </c>
    </row>
    <row r="9323" spans="1:8">
      <c r="A9323" t="s">
        <v>1700</v>
      </c>
      <c r="B9323" t="s">
        <v>385</v>
      </c>
      <c r="C9323" t="s">
        <v>280</v>
      </c>
      <c r="D9323">
        <v>17668</v>
      </c>
      <c r="E9323">
        <v>20768</v>
      </c>
      <c r="F9323">
        <v>23752</v>
      </c>
      <c r="G9323">
        <v>18625</v>
      </c>
      <c r="H9323">
        <v>18812</v>
      </c>
    </row>
    <row r="9324" spans="1:8">
      <c r="A9324" t="s">
        <v>1700</v>
      </c>
      <c r="B9324" t="s">
        <v>385</v>
      </c>
      <c r="C9324" t="s">
        <v>281</v>
      </c>
      <c r="D9324">
        <v>30313</v>
      </c>
      <c r="E9324">
        <v>34713</v>
      </c>
      <c r="F9324">
        <v>36765</v>
      </c>
      <c r="G9324">
        <v>32632</v>
      </c>
      <c r="H9324">
        <v>34096</v>
      </c>
    </row>
    <row r="9325" spans="1:8">
      <c r="A9325" t="s">
        <v>1700</v>
      </c>
      <c r="B9325" t="s">
        <v>385</v>
      </c>
      <c r="C9325" t="s">
        <v>282</v>
      </c>
      <c r="D9325">
        <v>30313</v>
      </c>
      <c r="E9325">
        <v>34713</v>
      </c>
      <c r="F9325">
        <v>36765</v>
      </c>
      <c r="G9325">
        <v>32632</v>
      </c>
      <c r="H9325">
        <v>34096</v>
      </c>
    </row>
    <row r="9326" spans="1:8">
      <c r="A9326" t="s">
        <v>1700</v>
      </c>
      <c r="B9326" t="s">
        <v>385</v>
      </c>
      <c r="C9326" t="s">
        <v>283</v>
      </c>
      <c r="D9326">
        <v>15974</v>
      </c>
      <c r="E9326">
        <v>15974</v>
      </c>
      <c r="F9326">
        <v>15974</v>
      </c>
      <c r="G9326">
        <v>15974</v>
      </c>
      <c r="H9326">
        <v>15974</v>
      </c>
    </row>
    <row r="9327" spans="1:8">
      <c r="A9327" t="s">
        <v>1700</v>
      </c>
      <c r="B9327" t="s">
        <v>385</v>
      </c>
      <c r="C9327" t="s">
        <v>284</v>
      </c>
      <c r="D9327">
        <v>15974</v>
      </c>
      <c r="E9327">
        <v>15974</v>
      </c>
      <c r="F9327">
        <v>15974</v>
      </c>
      <c r="G9327">
        <v>15974</v>
      </c>
      <c r="H9327">
        <v>15974</v>
      </c>
    </row>
    <row r="9328" spans="1:8">
      <c r="A9328" t="s">
        <v>1700</v>
      </c>
      <c r="B9328" t="s">
        <v>385</v>
      </c>
      <c r="C9328" t="s">
        <v>1717</v>
      </c>
      <c r="D9328">
        <v>47595</v>
      </c>
      <c r="E9328">
        <v>45834</v>
      </c>
      <c r="F9328">
        <v>45672</v>
      </c>
      <c r="G9328">
        <v>38890</v>
      </c>
      <c r="H9328">
        <v>42702</v>
      </c>
    </row>
    <row r="9329" spans="1:8">
      <c r="A9329" t="s">
        <v>1700</v>
      </c>
      <c r="B9329" t="s">
        <v>385</v>
      </c>
      <c r="C9329" t="s">
        <v>1718</v>
      </c>
      <c r="D9329">
        <v>10628</v>
      </c>
      <c r="E9329">
        <v>10743</v>
      </c>
      <c r="F9329">
        <v>10313</v>
      </c>
      <c r="G9329">
        <v>10805</v>
      </c>
      <c r="H9329">
        <v>11004</v>
      </c>
    </row>
    <row r="9330" spans="1:8">
      <c r="A9330" t="s">
        <v>1700</v>
      </c>
      <c r="B9330" t="s">
        <v>385</v>
      </c>
      <c r="C9330" t="s">
        <v>1719</v>
      </c>
      <c r="D9330">
        <v>89789</v>
      </c>
      <c r="E9330">
        <v>98415</v>
      </c>
      <c r="F9330">
        <v>84734</v>
      </c>
      <c r="G9330">
        <v>79581</v>
      </c>
      <c r="H9330">
        <v>80093</v>
      </c>
    </row>
    <row r="9331" spans="1:8">
      <c r="A9331" t="s">
        <v>1700</v>
      </c>
      <c r="B9331" t="s">
        <v>385</v>
      </c>
      <c r="C9331" t="s">
        <v>1720</v>
      </c>
      <c r="D9331">
        <v>2877</v>
      </c>
      <c r="E9331">
        <v>2854</v>
      </c>
      <c r="F9331">
        <v>2960</v>
      </c>
      <c r="G9331">
        <v>2959</v>
      </c>
      <c r="H9331">
        <v>2994</v>
      </c>
    </row>
    <row r="9332" spans="1:8">
      <c r="A9332" t="s">
        <v>1700</v>
      </c>
      <c r="B9332" t="s">
        <v>385</v>
      </c>
      <c r="C9332" t="s">
        <v>1721</v>
      </c>
      <c r="D9332">
        <v>60986</v>
      </c>
      <c r="E9332">
        <v>57617</v>
      </c>
      <c r="F9332">
        <v>55867</v>
      </c>
      <c r="G9332">
        <v>55222</v>
      </c>
      <c r="H9332">
        <v>55379</v>
      </c>
    </row>
    <row r="9333" spans="1:8">
      <c r="A9333" t="s">
        <v>1700</v>
      </c>
      <c r="B9333" t="s">
        <v>385</v>
      </c>
      <c r="C9333" t="s">
        <v>1722</v>
      </c>
      <c r="D9333">
        <v>31498</v>
      </c>
      <c r="E9333">
        <v>39342</v>
      </c>
      <c r="F9333">
        <v>37985</v>
      </c>
      <c r="G9333">
        <v>33404</v>
      </c>
      <c r="H9333">
        <v>34232</v>
      </c>
    </row>
    <row r="9334" spans="1:8">
      <c r="A9334" t="s">
        <v>1700</v>
      </c>
      <c r="B9334" t="s">
        <v>385</v>
      </c>
      <c r="C9334" t="s">
        <v>285</v>
      </c>
      <c r="D9334">
        <v>240496</v>
      </c>
      <c r="E9334">
        <v>251952</v>
      </c>
      <c r="F9334">
        <v>234570</v>
      </c>
      <c r="G9334">
        <v>217902</v>
      </c>
      <c r="H9334">
        <v>223410</v>
      </c>
    </row>
    <row r="9335" spans="1:8">
      <c r="A9335" t="s">
        <v>1700</v>
      </c>
      <c r="B9335" t="s">
        <v>385</v>
      </c>
      <c r="C9335" t="s">
        <v>286</v>
      </c>
      <c r="D9335">
        <v>1235</v>
      </c>
      <c r="E9335">
        <v>1272</v>
      </c>
      <c r="F9335">
        <v>1694</v>
      </c>
      <c r="G9335">
        <v>677</v>
      </c>
      <c r="H9335">
        <v>1440</v>
      </c>
    </row>
    <row r="9336" spans="1:8">
      <c r="A9336" t="s">
        <v>1700</v>
      </c>
      <c r="B9336" t="s">
        <v>385</v>
      </c>
      <c r="C9336" t="s">
        <v>287</v>
      </c>
      <c r="D9336">
        <v>3</v>
      </c>
      <c r="E9336">
        <v>5</v>
      </c>
      <c r="F9336">
        <v>0</v>
      </c>
      <c r="G9336">
        <v>0</v>
      </c>
      <c r="H9336">
        <v>3</v>
      </c>
    </row>
    <row r="9337" spans="1:8">
      <c r="A9337" t="s">
        <v>1700</v>
      </c>
      <c r="B9337" t="s">
        <v>385</v>
      </c>
      <c r="C9337" t="s">
        <v>288</v>
      </c>
      <c r="D9337">
        <v>0</v>
      </c>
      <c r="E9337">
        <v>60</v>
      </c>
      <c r="F9337">
        <v>43</v>
      </c>
      <c r="G9337">
        <v>52</v>
      </c>
      <c r="H9337">
        <v>21</v>
      </c>
    </row>
    <row r="9338" spans="1:8">
      <c r="A9338" t="s">
        <v>1700</v>
      </c>
      <c r="B9338" t="s">
        <v>385</v>
      </c>
      <c r="C9338" t="s">
        <v>289</v>
      </c>
      <c r="D9338">
        <v>598</v>
      </c>
      <c r="E9338">
        <v>477</v>
      </c>
      <c r="F9338">
        <v>580</v>
      </c>
      <c r="G9338">
        <v>705</v>
      </c>
      <c r="H9338">
        <v>564</v>
      </c>
    </row>
    <row r="9339" spans="1:8">
      <c r="A9339" t="s">
        <v>1700</v>
      </c>
      <c r="B9339" t="s">
        <v>385</v>
      </c>
      <c r="C9339" t="s">
        <v>290</v>
      </c>
      <c r="D9339">
        <v>1836</v>
      </c>
      <c r="E9339">
        <v>1813</v>
      </c>
      <c r="F9339">
        <v>2317</v>
      </c>
      <c r="G9339">
        <v>1435</v>
      </c>
      <c r="H9339">
        <v>2028</v>
      </c>
    </row>
    <row r="9340" spans="1:8">
      <c r="A9340" t="s">
        <v>1700</v>
      </c>
      <c r="B9340" t="s">
        <v>385</v>
      </c>
      <c r="C9340" t="s">
        <v>291</v>
      </c>
      <c r="D9340">
        <v>1836</v>
      </c>
      <c r="E9340">
        <v>1753</v>
      </c>
      <c r="F9340">
        <v>2274</v>
      </c>
      <c r="G9340">
        <v>1383</v>
      </c>
      <c r="H9340">
        <v>2007</v>
      </c>
    </row>
    <row r="9341" spans="1:8">
      <c r="A9341" t="s">
        <v>1700</v>
      </c>
      <c r="B9341" t="s">
        <v>385</v>
      </c>
      <c r="C9341" t="s">
        <v>292</v>
      </c>
      <c r="D9341">
        <v>2</v>
      </c>
      <c r="E9341">
        <v>6</v>
      </c>
      <c r="F9341">
        <v>1</v>
      </c>
      <c r="G9341">
        <v>0</v>
      </c>
      <c r="H9341">
        <v>0</v>
      </c>
    </row>
    <row r="9342" spans="1:8">
      <c r="A9342" t="s">
        <v>1700</v>
      </c>
      <c r="B9342" t="s">
        <v>385</v>
      </c>
      <c r="C9342" t="s">
        <v>293</v>
      </c>
      <c r="D9342">
        <v>7</v>
      </c>
      <c r="E9342">
        <v>19</v>
      </c>
      <c r="F9342">
        <v>3</v>
      </c>
      <c r="G9342">
        <v>1</v>
      </c>
      <c r="H9342">
        <v>0</v>
      </c>
    </row>
    <row r="9343" spans="1:8">
      <c r="A9343" t="s">
        <v>1700</v>
      </c>
      <c r="B9343" t="s">
        <v>385</v>
      </c>
      <c r="C9343" t="s">
        <v>294</v>
      </c>
      <c r="D9343">
        <v>3</v>
      </c>
      <c r="E9343">
        <v>8</v>
      </c>
      <c r="F9343">
        <v>1</v>
      </c>
      <c r="G9343">
        <v>0</v>
      </c>
      <c r="H9343">
        <v>0</v>
      </c>
    </row>
    <row r="9344" spans="1:8">
      <c r="A9344" t="s">
        <v>1700</v>
      </c>
      <c r="B9344" t="s">
        <v>385</v>
      </c>
      <c r="C9344" t="s">
        <v>295</v>
      </c>
      <c r="D9344">
        <v>3</v>
      </c>
      <c r="E9344">
        <v>9</v>
      </c>
      <c r="F9344">
        <v>1</v>
      </c>
      <c r="G9344">
        <v>0</v>
      </c>
      <c r="H9344">
        <v>0</v>
      </c>
    </row>
    <row r="9345" spans="1:8">
      <c r="A9345" t="s">
        <v>1700</v>
      </c>
      <c r="B9345" t="s">
        <v>385</v>
      </c>
      <c r="C9345" t="s">
        <v>296</v>
      </c>
      <c r="D9345">
        <v>16</v>
      </c>
      <c r="E9345">
        <v>43</v>
      </c>
      <c r="F9345">
        <v>6</v>
      </c>
      <c r="G9345">
        <v>1</v>
      </c>
      <c r="H9345">
        <v>0</v>
      </c>
    </row>
    <row r="9346" spans="1:8">
      <c r="A9346" t="s">
        <v>1700</v>
      </c>
      <c r="B9346" t="s">
        <v>385</v>
      </c>
      <c r="C9346" t="s">
        <v>297</v>
      </c>
      <c r="D9346">
        <v>51235</v>
      </c>
      <c r="E9346">
        <v>51797</v>
      </c>
      <c r="F9346">
        <v>35455</v>
      </c>
      <c r="G9346">
        <v>20781</v>
      </c>
      <c r="H9346">
        <v>22566</v>
      </c>
    </row>
    <row r="9347" spans="1:8">
      <c r="A9347" t="s">
        <v>1700</v>
      </c>
      <c r="B9347" t="s">
        <v>385</v>
      </c>
      <c r="C9347" t="s">
        <v>298</v>
      </c>
      <c r="D9347">
        <v>6883</v>
      </c>
      <c r="E9347">
        <v>6314</v>
      </c>
      <c r="F9347">
        <v>6559</v>
      </c>
      <c r="G9347">
        <v>5937</v>
      </c>
      <c r="H9347">
        <v>5572</v>
      </c>
    </row>
    <row r="9348" spans="1:8">
      <c r="A9348" t="s">
        <v>1700</v>
      </c>
      <c r="B9348" t="s">
        <v>385</v>
      </c>
      <c r="C9348" t="s">
        <v>299</v>
      </c>
      <c r="D9348">
        <v>1328</v>
      </c>
      <c r="E9348">
        <v>1412</v>
      </c>
      <c r="F9348">
        <v>1504</v>
      </c>
      <c r="G9348">
        <v>1706</v>
      </c>
      <c r="H9348">
        <v>1894</v>
      </c>
    </row>
    <row r="9349" spans="1:8">
      <c r="A9349" t="s">
        <v>1700</v>
      </c>
      <c r="B9349" t="s">
        <v>385</v>
      </c>
      <c r="C9349" t="s">
        <v>300</v>
      </c>
      <c r="D9349">
        <v>514</v>
      </c>
      <c r="E9349">
        <v>459</v>
      </c>
      <c r="F9349">
        <v>626</v>
      </c>
      <c r="G9349">
        <v>1122</v>
      </c>
      <c r="H9349">
        <v>1873</v>
      </c>
    </row>
    <row r="9350" spans="1:8">
      <c r="A9350" t="s">
        <v>1700</v>
      </c>
      <c r="B9350" t="s">
        <v>385</v>
      </c>
      <c r="C9350" t="s">
        <v>1723</v>
      </c>
      <c r="D9350">
        <v>52</v>
      </c>
      <c r="E9350">
        <v>58</v>
      </c>
      <c r="F9350">
        <v>81</v>
      </c>
      <c r="G9350">
        <v>149</v>
      </c>
      <c r="H9350">
        <v>155</v>
      </c>
    </row>
    <row r="9351" spans="1:8">
      <c r="A9351" t="s">
        <v>1700</v>
      </c>
      <c r="B9351" t="s">
        <v>385</v>
      </c>
      <c r="C9351" t="s">
        <v>301</v>
      </c>
      <c r="D9351">
        <v>592</v>
      </c>
      <c r="E9351">
        <v>599</v>
      </c>
      <c r="F9351">
        <v>627</v>
      </c>
      <c r="G9351">
        <v>661</v>
      </c>
      <c r="H9351">
        <v>680</v>
      </c>
    </row>
    <row r="9352" spans="1:8">
      <c r="A9352" t="s">
        <v>1700</v>
      </c>
      <c r="B9352" t="s">
        <v>385</v>
      </c>
      <c r="C9352" t="s">
        <v>302</v>
      </c>
      <c r="D9352">
        <v>2247</v>
      </c>
      <c r="E9352">
        <v>2638</v>
      </c>
      <c r="F9352">
        <v>3111</v>
      </c>
      <c r="G9352">
        <v>3656</v>
      </c>
      <c r="H9352">
        <v>4110</v>
      </c>
    </row>
    <row r="9353" spans="1:8">
      <c r="A9353" t="s">
        <v>1700</v>
      </c>
      <c r="B9353" t="s">
        <v>385</v>
      </c>
      <c r="C9353" t="s">
        <v>303</v>
      </c>
      <c r="D9353">
        <v>4681</v>
      </c>
      <c r="E9353">
        <v>5108</v>
      </c>
      <c r="F9353">
        <v>5868</v>
      </c>
      <c r="G9353">
        <v>7145</v>
      </c>
      <c r="H9353">
        <v>8557</v>
      </c>
    </row>
    <row r="9354" spans="1:8">
      <c r="A9354" t="s">
        <v>1700</v>
      </c>
      <c r="B9354" t="s">
        <v>385</v>
      </c>
      <c r="C9354" t="s">
        <v>304</v>
      </c>
      <c r="D9354">
        <v>4167</v>
      </c>
      <c r="E9354">
        <v>4649</v>
      </c>
      <c r="F9354">
        <v>5242</v>
      </c>
      <c r="G9354">
        <v>6023</v>
      </c>
      <c r="H9354">
        <v>6684</v>
      </c>
    </row>
    <row r="9355" spans="1:8">
      <c r="A9355" t="s">
        <v>1700</v>
      </c>
      <c r="B9355" t="s">
        <v>385</v>
      </c>
      <c r="C9355" t="s">
        <v>305</v>
      </c>
      <c r="D9355">
        <v>910548</v>
      </c>
      <c r="E9355">
        <v>909242</v>
      </c>
      <c r="F9355">
        <v>921287</v>
      </c>
      <c r="G9355">
        <v>784784</v>
      </c>
      <c r="H9355">
        <v>840643</v>
      </c>
    </row>
    <row r="9356" spans="1:8">
      <c r="A9356" t="s">
        <v>1700</v>
      </c>
      <c r="B9356" t="s">
        <v>385</v>
      </c>
      <c r="C9356" t="s">
        <v>306</v>
      </c>
      <c r="D9356">
        <v>71.2</v>
      </c>
      <c r="E9356">
        <v>71</v>
      </c>
      <c r="F9356">
        <v>72</v>
      </c>
      <c r="G9356">
        <v>60.4</v>
      </c>
      <c r="H9356">
        <v>64.599999999999994</v>
      </c>
    </row>
    <row r="9357" spans="1:8">
      <c r="A9357" t="s">
        <v>1700</v>
      </c>
      <c r="B9357" t="s">
        <v>385</v>
      </c>
      <c r="C9357" t="s">
        <v>307</v>
      </c>
      <c r="D9357">
        <v>631466</v>
      </c>
      <c r="E9357">
        <v>655366</v>
      </c>
      <c r="F9357">
        <v>601698</v>
      </c>
      <c r="G9357">
        <v>525308</v>
      </c>
      <c r="H9357">
        <v>549214</v>
      </c>
    </row>
    <row r="9358" spans="1:8">
      <c r="A9358" t="s">
        <v>1700</v>
      </c>
      <c r="B9358" t="s">
        <v>385</v>
      </c>
      <c r="C9358" t="s">
        <v>308</v>
      </c>
      <c r="D9358">
        <v>49.4</v>
      </c>
      <c r="E9358">
        <v>51.2</v>
      </c>
      <c r="F9358">
        <v>47</v>
      </c>
      <c r="G9358">
        <v>40.4</v>
      </c>
      <c r="H9358">
        <v>42.2</v>
      </c>
    </row>
    <row r="9359" spans="1:8">
      <c r="A9359" t="s">
        <v>1700</v>
      </c>
      <c r="B9359" t="s">
        <v>385</v>
      </c>
      <c r="C9359" t="s">
        <v>309</v>
      </c>
      <c r="D9359">
        <v>2009773</v>
      </c>
      <c r="E9359">
        <v>2004851</v>
      </c>
      <c r="F9359">
        <v>2050935</v>
      </c>
      <c r="G9359">
        <v>1995146</v>
      </c>
      <c r="H9359">
        <v>2076950</v>
      </c>
    </row>
    <row r="9360" spans="1:8">
      <c r="A9360" t="s">
        <v>1700</v>
      </c>
      <c r="B9360" t="s">
        <v>385</v>
      </c>
      <c r="C9360" t="s">
        <v>310</v>
      </c>
      <c r="D9360">
        <v>1354942</v>
      </c>
      <c r="E9360">
        <v>1403461</v>
      </c>
      <c r="F9360">
        <v>1404772</v>
      </c>
      <c r="G9360">
        <v>1253925</v>
      </c>
      <c r="H9360">
        <v>1370511</v>
      </c>
    </row>
    <row r="9361" spans="1:8">
      <c r="A9361" t="s">
        <v>1700</v>
      </c>
      <c r="B9361" t="s">
        <v>385</v>
      </c>
      <c r="C9361" t="s">
        <v>311</v>
      </c>
      <c r="D9361">
        <v>105.9</v>
      </c>
      <c r="E9361">
        <v>109.6</v>
      </c>
      <c r="F9361">
        <v>109.8</v>
      </c>
      <c r="G9361">
        <v>96.5</v>
      </c>
      <c r="H9361">
        <v>105.3</v>
      </c>
    </row>
    <row r="9362" spans="1:8">
      <c r="A9362" t="s">
        <v>1700</v>
      </c>
      <c r="B9362" t="s">
        <v>385</v>
      </c>
      <c r="C9362" t="s">
        <v>312</v>
      </c>
      <c r="D9362">
        <v>870581</v>
      </c>
      <c r="E9362">
        <v>966137</v>
      </c>
      <c r="F9362">
        <v>892079</v>
      </c>
      <c r="G9362">
        <v>849882</v>
      </c>
      <c r="H9362">
        <v>874095</v>
      </c>
    </row>
    <row r="9363" spans="1:8">
      <c r="A9363" t="s">
        <v>1700</v>
      </c>
      <c r="B9363" t="s">
        <v>385</v>
      </c>
      <c r="C9363" t="s">
        <v>313</v>
      </c>
      <c r="D9363">
        <v>68</v>
      </c>
      <c r="E9363">
        <v>75.400000000000006</v>
      </c>
      <c r="F9363">
        <v>69.7</v>
      </c>
      <c r="G9363">
        <v>65.400000000000006</v>
      </c>
      <c r="H9363">
        <v>67.2</v>
      </c>
    </row>
    <row r="9364" spans="1:8">
      <c r="A9364" t="s">
        <v>1700</v>
      </c>
      <c r="B9364" t="s">
        <v>385</v>
      </c>
      <c r="C9364" t="s">
        <v>314</v>
      </c>
      <c r="D9364">
        <v>3766978</v>
      </c>
      <c r="E9364">
        <v>3932825</v>
      </c>
      <c r="F9364">
        <v>3818299</v>
      </c>
      <c r="G9364">
        <v>3411392</v>
      </c>
      <c r="H9364">
        <v>3633617</v>
      </c>
    </row>
    <row r="9365" spans="1:8">
      <c r="A9365" t="s">
        <v>1700</v>
      </c>
      <c r="B9365" t="s">
        <v>385</v>
      </c>
      <c r="C9365" t="s">
        <v>315</v>
      </c>
      <c r="D9365">
        <v>5.42</v>
      </c>
      <c r="E9365">
        <v>5.59</v>
      </c>
      <c r="F9365">
        <v>5.34</v>
      </c>
      <c r="G9365">
        <v>5.01</v>
      </c>
      <c r="H9365">
        <v>5.1100000000000003</v>
      </c>
    </row>
    <row r="9366" spans="1:8">
      <c r="A9366" t="s">
        <v>1700</v>
      </c>
      <c r="B9366" t="s">
        <v>385</v>
      </c>
      <c r="C9366" t="s">
        <v>316</v>
      </c>
      <c r="D9366">
        <v>294.39999999999998</v>
      </c>
      <c r="E9366">
        <v>307</v>
      </c>
      <c r="F9366">
        <v>298.3</v>
      </c>
      <c r="G9366">
        <v>262.5</v>
      </c>
      <c r="H9366">
        <v>279.2</v>
      </c>
    </row>
    <row r="9367" spans="1:8">
      <c r="A9367" t="s">
        <v>1700</v>
      </c>
      <c r="B9367" t="s">
        <v>385</v>
      </c>
      <c r="C9367" t="s">
        <v>317</v>
      </c>
      <c r="D9367">
        <v>3767537</v>
      </c>
      <c r="E9367">
        <v>3934207</v>
      </c>
      <c r="F9367">
        <v>3819838</v>
      </c>
      <c r="G9367">
        <v>3413899</v>
      </c>
      <c r="H9367">
        <v>3634462</v>
      </c>
    </row>
    <row r="9368" spans="1:8">
      <c r="A9368" t="s">
        <v>1700</v>
      </c>
      <c r="B9368" t="s">
        <v>385</v>
      </c>
      <c r="C9368" t="s">
        <v>318</v>
      </c>
      <c r="D9368">
        <v>905520</v>
      </c>
      <c r="E9368">
        <v>904642</v>
      </c>
      <c r="F9368">
        <v>917521</v>
      </c>
      <c r="G9368">
        <v>782332</v>
      </c>
      <c r="H9368">
        <v>838322</v>
      </c>
    </row>
    <row r="9369" spans="1:8">
      <c r="A9369" t="s">
        <v>1700</v>
      </c>
      <c r="B9369" t="s">
        <v>385</v>
      </c>
      <c r="C9369" t="s">
        <v>319</v>
      </c>
      <c r="D9369">
        <v>347528</v>
      </c>
      <c r="E9369">
        <v>372642</v>
      </c>
      <c r="F9369">
        <v>357371</v>
      </c>
      <c r="G9369">
        <v>321370</v>
      </c>
      <c r="H9369">
        <v>338381</v>
      </c>
    </row>
    <row r="9370" spans="1:8">
      <c r="A9370" t="s">
        <v>1700</v>
      </c>
      <c r="B9370" t="s">
        <v>385</v>
      </c>
      <c r="C9370" t="s">
        <v>320</v>
      </c>
      <c r="D9370">
        <v>1035920</v>
      </c>
      <c r="E9370">
        <v>1081921</v>
      </c>
      <c r="F9370">
        <v>1097876</v>
      </c>
      <c r="G9370">
        <v>973751</v>
      </c>
      <c r="H9370">
        <v>1085511</v>
      </c>
    </row>
    <row r="9371" spans="1:8">
      <c r="A9371" t="s">
        <v>1700</v>
      </c>
      <c r="B9371" t="s">
        <v>385</v>
      </c>
      <c r="C9371" t="s">
        <v>321</v>
      </c>
      <c r="D9371">
        <v>526008</v>
      </c>
      <c r="E9371">
        <v>600502</v>
      </c>
      <c r="F9371">
        <v>560998</v>
      </c>
      <c r="G9371">
        <v>531089</v>
      </c>
      <c r="H9371">
        <v>555206</v>
      </c>
    </row>
    <row r="9372" spans="1:8">
      <c r="A9372" t="s">
        <v>1700</v>
      </c>
      <c r="B9372" t="s">
        <v>385</v>
      </c>
      <c r="C9372" t="s">
        <v>322</v>
      </c>
      <c r="D9372">
        <v>2814976</v>
      </c>
      <c r="E9372">
        <v>2959708</v>
      </c>
      <c r="F9372">
        <v>2933766</v>
      </c>
      <c r="G9372">
        <v>2608543</v>
      </c>
      <c r="H9372">
        <v>2817420</v>
      </c>
    </row>
    <row r="9373" spans="1:8">
      <c r="A9373" t="s">
        <v>1700</v>
      </c>
      <c r="B9373" t="s">
        <v>385</v>
      </c>
      <c r="C9373" t="s">
        <v>323</v>
      </c>
      <c r="D9373">
        <v>12795</v>
      </c>
      <c r="E9373">
        <v>12809</v>
      </c>
      <c r="F9373">
        <v>12799</v>
      </c>
      <c r="G9373">
        <v>12994</v>
      </c>
      <c r="H9373">
        <v>13012</v>
      </c>
    </row>
    <row r="9374" spans="1:8">
      <c r="A9374" t="s">
        <v>1700</v>
      </c>
      <c r="B9374" t="s">
        <v>385</v>
      </c>
      <c r="C9374" t="s">
        <v>324</v>
      </c>
      <c r="D9374">
        <v>2472</v>
      </c>
      <c r="E9374">
        <v>992</v>
      </c>
      <c r="F9374">
        <v>3142</v>
      </c>
      <c r="G9374">
        <v>2818</v>
      </c>
      <c r="H9374">
        <v>749</v>
      </c>
    </row>
    <row r="9375" spans="1:8">
      <c r="A9375" t="s">
        <v>1700</v>
      </c>
      <c r="B9375" t="s">
        <v>385</v>
      </c>
      <c r="C9375" t="s">
        <v>325</v>
      </c>
      <c r="D9375">
        <v>0</v>
      </c>
      <c r="E9375">
        <v>0</v>
      </c>
      <c r="F9375">
        <v>0</v>
      </c>
      <c r="G9375">
        <v>0</v>
      </c>
      <c r="H9375">
        <v>0</v>
      </c>
    </row>
    <row r="9376" spans="1:8">
      <c r="A9376" t="s">
        <v>1700</v>
      </c>
      <c r="B9376" t="s">
        <v>385</v>
      </c>
      <c r="C9376" t="s">
        <v>326</v>
      </c>
      <c r="D9376">
        <v>5115</v>
      </c>
      <c r="E9376">
        <v>5305</v>
      </c>
      <c r="F9376">
        <v>4840</v>
      </c>
      <c r="G9376">
        <v>5081</v>
      </c>
      <c r="H9376">
        <v>5162</v>
      </c>
    </row>
    <row r="9377" spans="1:8">
      <c r="A9377" t="s">
        <v>1700</v>
      </c>
      <c r="B9377" t="s">
        <v>385</v>
      </c>
      <c r="C9377" t="s">
        <v>327</v>
      </c>
      <c r="D9377">
        <v>2</v>
      </c>
      <c r="E9377">
        <v>3</v>
      </c>
      <c r="F9377">
        <v>3</v>
      </c>
      <c r="G9377">
        <v>1</v>
      </c>
      <c r="H9377">
        <v>3</v>
      </c>
    </row>
    <row r="9378" spans="1:8">
      <c r="A9378" t="s">
        <v>1700</v>
      </c>
      <c r="B9378" t="s">
        <v>385</v>
      </c>
      <c r="C9378" t="s">
        <v>1724</v>
      </c>
      <c r="D9378">
        <v>105</v>
      </c>
      <c r="E9378">
        <v>80</v>
      </c>
      <c r="F9378">
        <v>80</v>
      </c>
      <c r="G9378">
        <v>80</v>
      </c>
      <c r="H9378">
        <v>80</v>
      </c>
    </row>
    <row r="9379" spans="1:8">
      <c r="A9379" t="s">
        <v>1700</v>
      </c>
      <c r="B9379" t="s">
        <v>385</v>
      </c>
      <c r="C9379" t="s">
        <v>328</v>
      </c>
      <c r="D9379">
        <v>43381</v>
      </c>
      <c r="E9379">
        <v>40861</v>
      </c>
      <c r="F9379">
        <v>39650</v>
      </c>
      <c r="G9379">
        <v>39502</v>
      </c>
      <c r="H9379">
        <v>38836</v>
      </c>
    </row>
    <row r="9380" spans="1:8">
      <c r="A9380" t="s">
        <v>1700</v>
      </c>
      <c r="B9380" t="s">
        <v>385</v>
      </c>
      <c r="C9380" t="s">
        <v>329</v>
      </c>
      <c r="D9380">
        <v>27904</v>
      </c>
      <c r="E9380">
        <v>35357</v>
      </c>
      <c r="F9380">
        <v>33527</v>
      </c>
      <c r="G9380">
        <v>28401</v>
      </c>
      <c r="H9380">
        <v>28775</v>
      </c>
    </row>
    <row r="9381" spans="1:8">
      <c r="A9381" t="s">
        <v>1700</v>
      </c>
      <c r="B9381" t="s">
        <v>385</v>
      </c>
      <c r="C9381" t="s">
        <v>330</v>
      </c>
      <c r="D9381">
        <v>76402</v>
      </c>
      <c r="E9381">
        <v>81526</v>
      </c>
      <c r="F9381">
        <v>78019</v>
      </c>
      <c r="G9381">
        <v>72984</v>
      </c>
      <c r="H9381">
        <v>72775</v>
      </c>
    </row>
    <row r="9382" spans="1:8">
      <c r="A9382" t="s">
        <v>1700</v>
      </c>
      <c r="B9382" t="s">
        <v>385</v>
      </c>
      <c r="C9382" t="s">
        <v>331</v>
      </c>
      <c r="D9382">
        <v>2396</v>
      </c>
      <c r="E9382">
        <v>2201</v>
      </c>
      <c r="F9382">
        <v>2135</v>
      </c>
      <c r="G9382">
        <v>2181</v>
      </c>
      <c r="H9382">
        <v>2087</v>
      </c>
    </row>
    <row r="9383" spans="1:8">
      <c r="A9383" t="s">
        <v>1700</v>
      </c>
      <c r="B9383" t="s">
        <v>385</v>
      </c>
      <c r="C9383" t="s">
        <v>332</v>
      </c>
      <c r="D9383">
        <v>27452</v>
      </c>
      <c r="E9383">
        <v>26728</v>
      </c>
      <c r="F9383">
        <v>24005</v>
      </c>
      <c r="G9383">
        <v>22169</v>
      </c>
      <c r="H9383">
        <v>19935</v>
      </c>
    </row>
    <row r="9384" spans="1:8">
      <c r="A9384" t="s">
        <v>1700</v>
      </c>
      <c r="B9384" t="s">
        <v>385</v>
      </c>
      <c r="C9384" t="s">
        <v>1725</v>
      </c>
      <c r="D9384">
        <v>448</v>
      </c>
      <c r="E9384">
        <v>447</v>
      </c>
      <c r="F9384">
        <v>439</v>
      </c>
      <c r="G9384">
        <v>370</v>
      </c>
      <c r="H9384">
        <v>370</v>
      </c>
    </row>
    <row r="9385" spans="1:8">
      <c r="A9385" t="s">
        <v>1700</v>
      </c>
      <c r="B9385" t="s">
        <v>385</v>
      </c>
      <c r="C9385" t="s">
        <v>333</v>
      </c>
      <c r="D9385">
        <v>11260</v>
      </c>
      <c r="E9385">
        <v>10592</v>
      </c>
      <c r="F9385">
        <v>9313</v>
      </c>
      <c r="G9385">
        <v>9423</v>
      </c>
      <c r="H9385">
        <v>9012</v>
      </c>
    </row>
    <row r="9386" spans="1:8">
      <c r="A9386" t="s">
        <v>1700</v>
      </c>
      <c r="B9386" t="s">
        <v>385</v>
      </c>
      <c r="C9386" t="s">
        <v>334</v>
      </c>
      <c r="D9386">
        <v>41107</v>
      </c>
      <c r="E9386">
        <v>39520</v>
      </c>
      <c r="F9386">
        <v>35453</v>
      </c>
      <c r="G9386">
        <v>33772</v>
      </c>
      <c r="H9386">
        <v>31034</v>
      </c>
    </row>
    <row r="9387" spans="1:8">
      <c r="A9387" t="s">
        <v>1700</v>
      </c>
      <c r="B9387" t="s">
        <v>385</v>
      </c>
      <c r="C9387" t="s">
        <v>335</v>
      </c>
      <c r="D9387">
        <v>7511</v>
      </c>
      <c r="E9387">
        <v>7505</v>
      </c>
      <c r="F9387">
        <v>6975</v>
      </c>
      <c r="G9387">
        <v>7261</v>
      </c>
      <c r="H9387">
        <v>7249</v>
      </c>
    </row>
    <row r="9388" spans="1:8">
      <c r="A9388" t="s">
        <v>1700</v>
      </c>
      <c r="B9388" t="s">
        <v>385</v>
      </c>
      <c r="C9388" t="s">
        <v>336</v>
      </c>
      <c r="D9388">
        <v>27453</v>
      </c>
      <c r="E9388">
        <v>26731</v>
      </c>
      <c r="F9388">
        <v>24007</v>
      </c>
      <c r="G9388">
        <v>22169</v>
      </c>
      <c r="H9388">
        <v>19938</v>
      </c>
    </row>
    <row r="9389" spans="1:8">
      <c r="A9389" t="s">
        <v>1700</v>
      </c>
      <c r="B9389" t="s">
        <v>385</v>
      </c>
      <c r="C9389" t="s">
        <v>337</v>
      </c>
      <c r="D9389">
        <v>54640</v>
      </c>
      <c r="E9389">
        <v>51452</v>
      </c>
      <c r="F9389">
        <v>48963</v>
      </c>
      <c r="G9389">
        <v>48925</v>
      </c>
      <c r="H9389">
        <v>47848</v>
      </c>
    </row>
    <row r="9390" spans="1:8">
      <c r="A9390" t="s">
        <v>1700</v>
      </c>
      <c r="B9390" t="s">
        <v>385</v>
      </c>
      <c r="C9390" t="s">
        <v>338</v>
      </c>
      <c r="D9390">
        <v>117509</v>
      </c>
      <c r="E9390">
        <v>121046</v>
      </c>
      <c r="F9390">
        <v>113472</v>
      </c>
      <c r="G9390">
        <v>106757</v>
      </c>
      <c r="H9390">
        <v>103809</v>
      </c>
    </row>
    <row r="9391" spans="1:8">
      <c r="A9391" t="s">
        <v>1700</v>
      </c>
      <c r="B9391" t="s">
        <v>385</v>
      </c>
      <c r="C9391" t="s">
        <v>339</v>
      </c>
      <c r="D9391">
        <v>90055</v>
      </c>
      <c r="E9391">
        <v>94315</v>
      </c>
      <c r="F9391">
        <v>89464</v>
      </c>
      <c r="G9391">
        <v>84588</v>
      </c>
      <c r="H9391">
        <v>83872</v>
      </c>
    </row>
    <row r="9392" spans="1:8">
      <c r="A9392" t="s">
        <v>1700</v>
      </c>
      <c r="B9392" t="s">
        <v>385</v>
      </c>
      <c r="C9392" t="s">
        <v>340</v>
      </c>
      <c r="D9392">
        <v>625</v>
      </c>
      <c r="E9392">
        <v>764</v>
      </c>
      <c r="F9392">
        <v>641</v>
      </c>
      <c r="G9392">
        <v>566</v>
      </c>
      <c r="H9392">
        <v>725</v>
      </c>
    </row>
    <row r="9393" spans="1:8">
      <c r="A9393" t="s">
        <v>1700</v>
      </c>
      <c r="B9393" t="s">
        <v>385</v>
      </c>
      <c r="C9393" t="s">
        <v>341</v>
      </c>
      <c r="D9393">
        <v>0</v>
      </c>
      <c r="E9393">
        <v>0</v>
      </c>
      <c r="F9393">
        <v>0</v>
      </c>
      <c r="G9393">
        <v>0</v>
      </c>
      <c r="H9393">
        <v>0</v>
      </c>
    </row>
    <row r="9394" spans="1:8">
      <c r="A9394" t="s">
        <v>1700</v>
      </c>
      <c r="B9394" t="s">
        <v>385</v>
      </c>
      <c r="C9394" t="s">
        <v>342</v>
      </c>
      <c r="D9394">
        <v>33062</v>
      </c>
      <c r="E9394">
        <v>32452</v>
      </c>
      <c r="F9394">
        <v>28926</v>
      </c>
      <c r="G9394">
        <v>32861</v>
      </c>
      <c r="H9394">
        <v>30558</v>
      </c>
    </row>
    <row r="9395" spans="1:8">
      <c r="A9395" t="s">
        <v>1700</v>
      </c>
      <c r="B9395" t="s">
        <v>385</v>
      </c>
      <c r="C9395" t="s">
        <v>1726</v>
      </c>
      <c r="D9395">
        <v>1372</v>
      </c>
      <c r="E9395">
        <v>1370</v>
      </c>
      <c r="F9395">
        <v>1460</v>
      </c>
      <c r="G9395">
        <v>1460</v>
      </c>
      <c r="H9395">
        <v>1460</v>
      </c>
    </row>
    <row r="9396" spans="1:8">
      <c r="A9396" t="s">
        <v>1700</v>
      </c>
      <c r="B9396" t="s">
        <v>385</v>
      </c>
      <c r="C9396" t="s">
        <v>343</v>
      </c>
      <c r="D9396">
        <v>0</v>
      </c>
      <c r="E9396">
        <v>0</v>
      </c>
      <c r="F9396">
        <v>0</v>
      </c>
      <c r="G9396">
        <v>0</v>
      </c>
      <c r="H9396">
        <v>0</v>
      </c>
    </row>
    <row r="9397" spans="1:8">
      <c r="A9397" t="s">
        <v>1700</v>
      </c>
      <c r="B9397" t="s">
        <v>385</v>
      </c>
      <c r="C9397" t="s">
        <v>344</v>
      </c>
      <c r="D9397">
        <v>33062</v>
      </c>
      <c r="E9397">
        <v>32452</v>
      </c>
      <c r="F9397">
        <v>28926</v>
      </c>
      <c r="G9397">
        <v>32861</v>
      </c>
      <c r="H9397">
        <v>30558</v>
      </c>
    </row>
    <row r="9398" spans="1:8">
      <c r="A9398" t="s">
        <v>1700</v>
      </c>
      <c r="B9398" t="s">
        <v>385</v>
      </c>
      <c r="C9398" t="s">
        <v>345</v>
      </c>
      <c r="D9398">
        <v>0</v>
      </c>
      <c r="E9398">
        <v>0</v>
      </c>
      <c r="F9398">
        <v>0</v>
      </c>
      <c r="G9398">
        <v>0</v>
      </c>
      <c r="H9398">
        <v>0</v>
      </c>
    </row>
    <row r="9399" spans="1:8">
      <c r="A9399" t="s">
        <v>1700</v>
      </c>
      <c r="B9399" t="s">
        <v>385</v>
      </c>
      <c r="C9399" t="s">
        <v>346</v>
      </c>
      <c r="D9399">
        <v>662</v>
      </c>
      <c r="E9399">
        <v>885</v>
      </c>
      <c r="F9399">
        <v>809</v>
      </c>
      <c r="G9399">
        <v>838</v>
      </c>
      <c r="H9399">
        <v>838</v>
      </c>
    </row>
    <row r="9400" spans="1:8">
      <c r="A9400" t="s">
        <v>1700</v>
      </c>
      <c r="B9400" t="s">
        <v>385</v>
      </c>
      <c r="C9400" t="s">
        <v>347</v>
      </c>
      <c r="D9400">
        <v>5270</v>
      </c>
      <c r="E9400">
        <v>5774</v>
      </c>
      <c r="F9400">
        <v>5611</v>
      </c>
      <c r="G9400">
        <v>5203</v>
      </c>
      <c r="H9400">
        <v>5246</v>
      </c>
    </row>
    <row r="9401" spans="1:8">
      <c r="A9401" t="s">
        <v>1700</v>
      </c>
      <c r="B9401" t="s">
        <v>386</v>
      </c>
      <c r="C9401" t="s">
        <v>133</v>
      </c>
      <c r="D9401">
        <v>0</v>
      </c>
      <c r="E9401">
        <v>0</v>
      </c>
      <c r="F9401">
        <v>0</v>
      </c>
      <c r="G9401">
        <v>0</v>
      </c>
      <c r="H9401">
        <v>0</v>
      </c>
    </row>
    <row r="9402" spans="1:8">
      <c r="A9402" t="s">
        <v>1700</v>
      </c>
      <c r="B9402" t="s">
        <v>386</v>
      </c>
      <c r="C9402" t="s">
        <v>134</v>
      </c>
      <c r="D9402">
        <v>5558</v>
      </c>
      <c r="E9402">
        <v>5360</v>
      </c>
      <c r="F9402">
        <v>4756</v>
      </c>
      <c r="G9402">
        <v>5649</v>
      </c>
      <c r="H9402">
        <v>5764</v>
      </c>
    </row>
    <row r="9403" spans="1:8">
      <c r="A9403" t="s">
        <v>1700</v>
      </c>
      <c r="B9403" t="s">
        <v>386</v>
      </c>
      <c r="C9403" t="s">
        <v>135</v>
      </c>
      <c r="D9403">
        <v>5558</v>
      </c>
      <c r="E9403">
        <v>5360</v>
      </c>
      <c r="F9403">
        <v>4756</v>
      </c>
      <c r="G9403">
        <v>5649</v>
      </c>
      <c r="H9403">
        <v>5764</v>
      </c>
    </row>
    <row r="9404" spans="1:8">
      <c r="A9404" t="s">
        <v>1700</v>
      </c>
      <c r="B9404" t="s">
        <v>386</v>
      </c>
      <c r="C9404" t="s">
        <v>136</v>
      </c>
      <c r="D9404">
        <v>5558</v>
      </c>
      <c r="E9404">
        <v>5360</v>
      </c>
      <c r="F9404">
        <v>4756</v>
      </c>
      <c r="G9404">
        <v>5649</v>
      </c>
      <c r="H9404">
        <v>5764</v>
      </c>
    </row>
    <row r="9405" spans="1:8">
      <c r="A9405" t="s">
        <v>1700</v>
      </c>
      <c r="B9405" t="s">
        <v>386</v>
      </c>
      <c r="C9405" t="s">
        <v>137</v>
      </c>
      <c r="D9405">
        <v>47</v>
      </c>
      <c r="E9405">
        <v>43</v>
      </c>
      <c r="F9405">
        <v>41</v>
      </c>
      <c r="G9405">
        <v>33</v>
      </c>
      <c r="H9405">
        <v>40</v>
      </c>
    </row>
    <row r="9406" spans="1:8">
      <c r="A9406" t="s">
        <v>1700</v>
      </c>
      <c r="B9406" t="s">
        <v>386</v>
      </c>
      <c r="C9406" t="s">
        <v>138</v>
      </c>
      <c r="D9406">
        <v>47</v>
      </c>
      <c r="E9406">
        <v>43</v>
      </c>
      <c r="F9406">
        <v>41</v>
      </c>
      <c r="G9406">
        <v>33</v>
      </c>
      <c r="H9406">
        <v>40</v>
      </c>
    </row>
    <row r="9407" spans="1:8">
      <c r="A9407" t="s">
        <v>1700</v>
      </c>
      <c r="B9407" t="s">
        <v>386</v>
      </c>
      <c r="C9407" t="s">
        <v>139</v>
      </c>
      <c r="D9407">
        <v>47</v>
      </c>
      <c r="E9407">
        <v>43</v>
      </c>
      <c r="F9407">
        <v>41</v>
      </c>
      <c r="G9407">
        <v>33</v>
      </c>
      <c r="H9407">
        <v>40</v>
      </c>
    </row>
    <row r="9408" spans="1:8">
      <c r="A9408" t="s">
        <v>1700</v>
      </c>
      <c r="B9408" t="s">
        <v>386</v>
      </c>
      <c r="C9408" t="s">
        <v>1701</v>
      </c>
      <c r="D9408">
        <v>0</v>
      </c>
      <c r="E9408">
        <v>0</v>
      </c>
      <c r="F9408">
        <v>0</v>
      </c>
      <c r="G9408">
        <v>0</v>
      </c>
      <c r="H9408">
        <v>0</v>
      </c>
    </row>
    <row r="9409" spans="1:8">
      <c r="A9409" t="s">
        <v>1700</v>
      </c>
      <c r="B9409" t="s">
        <v>386</v>
      </c>
      <c r="C9409" t="s">
        <v>1702</v>
      </c>
      <c r="D9409">
        <v>0</v>
      </c>
      <c r="E9409">
        <v>0</v>
      </c>
      <c r="F9409">
        <v>0</v>
      </c>
      <c r="G9409">
        <v>0</v>
      </c>
      <c r="H9409">
        <v>0</v>
      </c>
    </row>
    <row r="9410" spans="1:8">
      <c r="A9410" t="s">
        <v>1700</v>
      </c>
      <c r="B9410" t="s">
        <v>386</v>
      </c>
      <c r="C9410" t="s">
        <v>140</v>
      </c>
      <c r="D9410">
        <v>543</v>
      </c>
      <c r="E9410">
        <v>353</v>
      </c>
      <c r="F9410">
        <v>248</v>
      </c>
      <c r="G9410">
        <v>255</v>
      </c>
      <c r="H9410">
        <v>257</v>
      </c>
    </row>
    <row r="9411" spans="1:8">
      <c r="A9411" t="s">
        <v>1700</v>
      </c>
      <c r="B9411" t="s">
        <v>386</v>
      </c>
      <c r="C9411" t="s">
        <v>141</v>
      </c>
      <c r="D9411">
        <v>2</v>
      </c>
      <c r="E9411">
        <v>4</v>
      </c>
      <c r="F9411">
        <v>7</v>
      </c>
      <c r="G9411">
        <v>8</v>
      </c>
      <c r="H9411">
        <v>9</v>
      </c>
    </row>
    <row r="9412" spans="1:8">
      <c r="A9412" t="s">
        <v>1700</v>
      </c>
      <c r="B9412" t="s">
        <v>386</v>
      </c>
      <c r="C9412" t="s">
        <v>142</v>
      </c>
      <c r="D9412">
        <v>543</v>
      </c>
      <c r="E9412">
        <v>353</v>
      </c>
      <c r="F9412">
        <v>248</v>
      </c>
      <c r="G9412">
        <v>255</v>
      </c>
      <c r="H9412">
        <v>257</v>
      </c>
    </row>
    <row r="9413" spans="1:8">
      <c r="A9413" t="s">
        <v>1700</v>
      </c>
      <c r="B9413" t="s">
        <v>386</v>
      </c>
      <c r="C9413" t="s">
        <v>143</v>
      </c>
      <c r="D9413">
        <v>2</v>
      </c>
      <c r="E9413">
        <v>4</v>
      </c>
      <c r="F9413">
        <v>7</v>
      </c>
      <c r="G9413">
        <v>8</v>
      </c>
      <c r="H9413">
        <v>9</v>
      </c>
    </row>
    <row r="9414" spans="1:8">
      <c r="A9414" t="s">
        <v>1700</v>
      </c>
      <c r="B9414" t="s">
        <v>386</v>
      </c>
      <c r="C9414" t="s">
        <v>144</v>
      </c>
      <c r="D9414">
        <v>3757</v>
      </c>
      <c r="E9414">
        <v>3689</v>
      </c>
      <c r="F9414">
        <v>3584</v>
      </c>
      <c r="G9414">
        <v>3070</v>
      </c>
      <c r="H9414">
        <v>3336</v>
      </c>
    </row>
    <row r="9415" spans="1:8">
      <c r="A9415" t="s">
        <v>1700</v>
      </c>
      <c r="B9415" t="s">
        <v>386</v>
      </c>
      <c r="C9415" t="s">
        <v>145</v>
      </c>
      <c r="D9415">
        <v>7439</v>
      </c>
      <c r="E9415">
        <v>7336</v>
      </c>
      <c r="F9415">
        <v>7779</v>
      </c>
      <c r="G9415">
        <v>7584</v>
      </c>
      <c r="H9415">
        <v>6954</v>
      </c>
    </row>
    <row r="9416" spans="1:8">
      <c r="A9416" t="s">
        <v>1700</v>
      </c>
      <c r="B9416" t="s">
        <v>386</v>
      </c>
      <c r="C9416" t="s">
        <v>146</v>
      </c>
      <c r="D9416">
        <v>0</v>
      </c>
      <c r="E9416">
        <v>0</v>
      </c>
      <c r="F9416">
        <v>0</v>
      </c>
      <c r="G9416">
        <v>0</v>
      </c>
      <c r="H9416">
        <v>0</v>
      </c>
    </row>
    <row r="9417" spans="1:8">
      <c r="A9417" t="s">
        <v>1700</v>
      </c>
      <c r="B9417" t="s">
        <v>386</v>
      </c>
      <c r="C9417" t="s">
        <v>147</v>
      </c>
      <c r="D9417">
        <v>0</v>
      </c>
      <c r="E9417">
        <v>0</v>
      </c>
      <c r="F9417">
        <v>0</v>
      </c>
      <c r="G9417">
        <v>0</v>
      </c>
      <c r="H9417">
        <v>0</v>
      </c>
    </row>
    <row r="9418" spans="1:8">
      <c r="A9418" t="s">
        <v>1700</v>
      </c>
      <c r="B9418" t="s">
        <v>386</v>
      </c>
      <c r="C9418" t="s">
        <v>1703</v>
      </c>
      <c r="D9418">
        <v>0</v>
      </c>
      <c r="E9418">
        <v>0</v>
      </c>
      <c r="F9418">
        <v>0</v>
      </c>
      <c r="G9418">
        <v>0</v>
      </c>
      <c r="H9418">
        <v>0</v>
      </c>
    </row>
    <row r="9419" spans="1:8">
      <c r="A9419" t="s">
        <v>1700</v>
      </c>
      <c r="B9419" t="s">
        <v>386</v>
      </c>
      <c r="C9419" t="s">
        <v>148</v>
      </c>
      <c r="D9419">
        <v>0</v>
      </c>
      <c r="E9419">
        <v>0</v>
      </c>
      <c r="F9419">
        <v>0</v>
      </c>
      <c r="G9419">
        <v>0</v>
      </c>
      <c r="H9419">
        <v>0</v>
      </c>
    </row>
    <row r="9420" spans="1:8">
      <c r="A9420" t="s">
        <v>1700</v>
      </c>
      <c r="B9420" t="s">
        <v>386</v>
      </c>
      <c r="C9420" t="s">
        <v>149</v>
      </c>
      <c r="D9420">
        <v>0</v>
      </c>
      <c r="E9420">
        <v>0</v>
      </c>
      <c r="F9420">
        <v>0</v>
      </c>
      <c r="G9420">
        <v>0</v>
      </c>
      <c r="H9420">
        <v>0</v>
      </c>
    </row>
    <row r="9421" spans="1:8">
      <c r="A9421" t="s">
        <v>1700</v>
      </c>
      <c r="B9421" t="s">
        <v>386</v>
      </c>
      <c r="C9421" t="s">
        <v>150</v>
      </c>
      <c r="D9421">
        <v>0</v>
      </c>
      <c r="E9421">
        <v>0</v>
      </c>
      <c r="F9421">
        <v>0</v>
      </c>
      <c r="G9421">
        <v>0</v>
      </c>
      <c r="H9421">
        <v>0</v>
      </c>
    </row>
    <row r="9422" spans="1:8">
      <c r="A9422" t="s">
        <v>1700</v>
      </c>
      <c r="B9422" t="s">
        <v>386</v>
      </c>
      <c r="C9422" t="s">
        <v>151</v>
      </c>
      <c r="D9422">
        <v>0</v>
      </c>
      <c r="E9422">
        <v>0</v>
      </c>
      <c r="F9422">
        <v>0</v>
      </c>
      <c r="G9422">
        <v>0</v>
      </c>
      <c r="H9422">
        <v>0</v>
      </c>
    </row>
    <row r="9423" spans="1:8">
      <c r="A9423" t="s">
        <v>1700</v>
      </c>
      <c r="B9423" t="s">
        <v>386</v>
      </c>
      <c r="C9423" t="s">
        <v>152</v>
      </c>
      <c r="D9423">
        <v>0</v>
      </c>
      <c r="E9423">
        <v>0</v>
      </c>
      <c r="F9423">
        <v>0</v>
      </c>
      <c r="G9423">
        <v>0</v>
      </c>
      <c r="H9423">
        <v>0</v>
      </c>
    </row>
    <row r="9424" spans="1:8">
      <c r="A9424" t="s">
        <v>1700</v>
      </c>
      <c r="B9424" t="s">
        <v>386</v>
      </c>
      <c r="C9424" t="s">
        <v>1704</v>
      </c>
      <c r="D9424">
        <v>0</v>
      </c>
      <c r="E9424">
        <v>0</v>
      </c>
      <c r="F9424">
        <v>0</v>
      </c>
      <c r="G9424">
        <v>0</v>
      </c>
      <c r="H9424">
        <v>0</v>
      </c>
    </row>
    <row r="9425" spans="1:8">
      <c r="A9425" t="s">
        <v>1700</v>
      </c>
      <c r="B9425" t="s">
        <v>386</v>
      </c>
      <c r="C9425" t="s">
        <v>153</v>
      </c>
      <c r="D9425">
        <v>0</v>
      </c>
      <c r="E9425">
        <v>0</v>
      </c>
      <c r="F9425">
        <v>0</v>
      </c>
      <c r="G9425">
        <v>0</v>
      </c>
      <c r="H9425">
        <v>0</v>
      </c>
    </row>
    <row r="9426" spans="1:8">
      <c r="A9426" t="s">
        <v>1700</v>
      </c>
      <c r="B9426" t="s">
        <v>386</v>
      </c>
      <c r="C9426" t="s">
        <v>154</v>
      </c>
      <c r="D9426">
        <v>0</v>
      </c>
      <c r="E9426">
        <v>0</v>
      </c>
      <c r="F9426">
        <v>0</v>
      </c>
      <c r="G9426">
        <v>0</v>
      </c>
      <c r="H9426">
        <v>0</v>
      </c>
    </row>
    <row r="9427" spans="1:8">
      <c r="A9427" t="s">
        <v>1700</v>
      </c>
      <c r="B9427" t="s">
        <v>386</v>
      </c>
      <c r="C9427" t="s">
        <v>155</v>
      </c>
      <c r="D9427">
        <v>0</v>
      </c>
      <c r="E9427">
        <v>0</v>
      </c>
      <c r="F9427">
        <v>0</v>
      </c>
      <c r="G9427">
        <v>0</v>
      </c>
      <c r="H9427">
        <v>0</v>
      </c>
    </row>
    <row r="9428" spans="1:8">
      <c r="A9428" t="s">
        <v>1700</v>
      </c>
      <c r="B9428" t="s">
        <v>386</v>
      </c>
      <c r="C9428" t="s">
        <v>156</v>
      </c>
      <c r="D9428">
        <v>0</v>
      </c>
      <c r="E9428">
        <v>0</v>
      </c>
      <c r="F9428">
        <v>0</v>
      </c>
      <c r="G9428">
        <v>0</v>
      </c>
      <c r="H9428">
        <v>0</v>
      </c>
    </row>
    <row r="9429" spans="1:8">
      <c r="A9429" t="s">
        <v>1700</v>
      </c>
      <c r="B9429" t="s">
        <v>386</v>
      </c>
      <c r="C9429" t="s">
        <v>157</v>
      </c>
      <c r="D9429">
        <v>0</v>
      </c>
      <c r="E9429">
        <v>0</v>
      </c>
      <c r="F9429">
        <v>0</v>
      </c>
      <c r="G9429">
        <v>0</v>
      </c>
      <c r="H9429">
        <v>0</v>
      </c>
    </row>
    <row r="9430" spans="1:8">
      <c r="A9430" t="s">
        <v>1700</v>
      </c>
      <c r="B9430" t="s">
        <v>386</v>
      </c>
      <c r="C9430" t="s">
        <v>158</v>
      </c>
      <c r="D9430">
        <v>0</v>
      </c>
      <c r="E9430">
        <v>0</v>
      </c>
      <c r="F9430">
        <v>0</v>
      </c>
      <c r="G9430">
        <v>0</v>
      </c>
      <c r="H9430">
        <v>0</v>
      </c>
    </row>
    <row r="9431" spans="1:8">
      <c r="A9431" t="s">
        <v>1700</v>
      </c>
      <c r="B9431" t="s">
        <v>386</v>
      </c>
      <c r="C9431" t="s">
        <v>159</v>
      </c>
      <c r="D9431">
        <v>0</v>
      </c>
      <c r="E9431">
        <v>0</v>
      </c>
      <c r="F9431">
        <v>0</v>
      </c>
      <c r="G9431">
        <v>0</v>
      </c>
      <c r="H9431">
        <v>0</v>
      </c>
    </row>
    <row r="9432" spans="1:8">
      <c r="A9432" t="s">
        <v>1700</v>
      </c>
      <c r="B9432" t="s">
        <v>386</v>
      </c>
      <c r="C9432" t="s">
        <v>160</v>
      </c>
      <c r="D9432">
        <v>8206</v>
      </c>
      <c r="E9432">
        <v>9183</v>
      </c>
      <c r="F9432">
        <v>9538</v>
      </c>
      <c r="G9432">
        <v>9146</v>
      </c>
      <c r="H9432">
        <v>9901</v>
      </c>
    </row>
    <row r="9433" spans="1:8">
      <c r="A9433" t="s">
        <v>1700</v>
      </c>
      <c r="B9433" t="s">
        <v>386</v>
      </c>
      <c r="C9433" t="s">
        <v>161</v>
      </c>
      <c r="D9433">
        <v>2048</v>
      </c>
      <c r="E9433">
        <v>2195</v>
      </c>
      <c r="F9433">
        <v>1730</v>
      </c>
      <c r="G9433">
        <v>1176</v>
      </c>
      <c r="H9433">
        <v>2748</v>
      </c>
    </row>
    <row r="9434" spans="1:8">
      <c r="A9434" t="s">
        <v>1700</v>
      </c>
      <c r="B9434" t="s">
        <v>386</v>
      </c>
      <c r="C9434" t="s">
        <v>162</v>
      </c>
      <c r="D9434">
        <v>453</v>
      </c>
      <c r="E9434">
        <v>653</v>
      </c>
      <c r="F9434">
        <v>78</v>
      </c>
      <c r="G9434">
        <v>29</v>
      </c>
      <c r="H9434">
        <v>95</v>
      </c>
    </row>
    <row r="9435" spans="1:8">
      <c r="A9435" t="s">
        <v>1700</v>
      </c>
      <c r="B9435" t="s">
        <v>386</v>
      </c>
      <c r="C9435" t="s">
        <v>163</v>
      </c>
      <c r="D9435">
        <v>939</v>
      </c>
      <c r="E9435">
        <v>1106</v>
      </c>
      <c r="F9435">
        <v>1051</v>
      </c>
      <c r="G9435">
        <v>1129</v>
      </c>
      <c r="H9435">
        <v>856</v>
      </c>
    </row>
    <row r="9436" spans="1:8">
      <c r="A9436" t="s">
        <v>1700</v>
      </c>
      <c r="B9436" t="s">
        <v>386</v>
      </c>
      <c r="C9436" t="s">
        <v>164</v>
      </c>
      <c r="D9436">
        <v>10336</v>
      </c>
      <c r="E9436">
        <v>14411</v>
      </c>
      <c r="F9436">
        <v>11827</v>
      </c>
      <c r="G9436">
        <v>10738</v>
      </c>
      <c r="H9436">
        <v>13640</v>
      </c>
    </row>
    <row r="9437" spans="1:8">
      <c r="A9437" t="s">
        <v>1700</v>
      </c>
      <c r="B9437" t="s">
        <v>386</v>
      </c>
      <c r="C9437" t="s">
        <v>165</v>
      </c>
      <c r="D9437">
        <v>21982</v>
      </c>
      <c r="E9437">
        <v>27547</v>
      </c>
      <c r="F9437">
        <v>24224</v>
      </c>
      <c r="G9437">
        <v>22218</v>
      </c>
      <c r="H9437">
        <v>27239</v>
      </c>
    </row>
    <row r="9438" spans="1:8">
      <c r="A9438" t="s">
        <v>1700</v>
      </c>
      <c r="B9438" t="s">
        <v>386</v>
      </c>
      <c r="C9438" t="s">
        <v>166</v>
      </c>
      <c r="D9438">
        <v>21529</v>
      </c>
      <c r="E9438">
        <v>26895</v>
      </c>
      <c r="F9438">
        <v>24146</v>
      </c>
      <c r="G9438">
        <v>22189</v>
      </c>
      <c r="H9438">
        <v>27144</v>
      </c>
    </row>
    <row r="9439" spans="1:8">
      <c r="A9439" t="s">
        <v>1700</v>
      </c>
      <c r="B9439" t="s">
        <v>386</v>
      </c>
      <c r="C9439" t="s">
        <v>167</v>
      </c>
      <c r="D9439">
        <v>453</v>
      </c>
      <c r="E9439">
        <v>653</v>
      </c>
      <c r="F9439">
        <v>78</v>
      </c>
      <c r="G9439">
        <v>29</v>
      </c>
      <c r="H9439">
        <v>95</v>
      </c>
    </row>
    <row r="9440" spans="1:8">
      <c r="A9440" t="s">
        <v>1700</v>
      </c>
      <c r="B9440" t="s">
        <v>386</v>
      </c>
      <c r="C9440" t="s">
        <v>168</v>
      </c>
      <c r="D9440">
        <v>21641</v>
      </c>
      <c r="E9440">
        <v>27215</v>
      </c>
      <c r="F9440">
        <v>23886</v>
      </c>
      <c r="G9440">
        <v>21866</v>
      </c>
      <c r="H9440">
        <v>27076</v>
      </c>
    </row>
    <row r="9441" spans="1:8">
      <c r="A9441" t="s">
        <v>1700</v>
      </c>
      <c r="B9441" t="s">
        <v>386</v>
      </c>
      <c r="C9441" t="s">
        <v>169</v>
      </c>
      <c r="D9441">
        <v>0</v>
      </c>
      <c r="E9441">
        <v>0</v>
      </c>
      <c r="F9441">
        <v>0</v>
      </c>
      <c r="G9441">
        <v>0</v>
      </c>
      <c r="H9441">
        <v>0</v>
      </c>
    </row>
    <row r="9442" spans="1:8">
      <c r="A9442" t="s">
        <v>1700</v>
      </c>
      <c r="B9442" t="s">
        <v>386</v>
      </c>
      <c r="C9442" t="s">
        <v>1705</v>
      </c>
      <c r="D9442">
        <v>1944</v>
      </c>
      <c r="E9442">
        <v>1958</v>
      </c>
      <c r="F9442">
        <v>2027</v>
      </c>
      <c r="G9442">
        <v>2129</v>
      </c>
      <c r="H9442">
        <v>2131</v>
      </c>
    </row>
    <row r="9443" spans="1:8">
      <c r="A9443" t="s">
        <v>1700</v>
      </c>
      <c r="B9443" t="s">
        <v>386</v>
      </c>
      <c r="C9443" t="s">
        <v>170</v>
      </c>
      <c r="D9443">
        <v>670</v>
      </c>
      <c r="E9443">
        <v>476</v>
      </c>
      <c r="F9443">
        <v>0</v>
      </c>
      <c r="G9443">
        <v>0</v>
      </c>
      <c r="H9443">
        <v>0</v>
      </c>
    </row>
    <row r="9444" spans="1:8">
      <c r="A9444" t="s">
        <v>1700</v>
      </c>
      <c r="B9444" t="s">
        <v>386</v>
      </c>
      <c r="C9444" t="s">
        <v>171</v>
      </c>
      <c r="D9444">
        <v>2400</v>
      </c>
      <c r="E9444">
        <v>-2264</v>
      </c>
      <c r="F9444">
        <v>3489</v>
      </c>
      <c r="G9444">
        <v>-7510</v>
      </c>
      <c r="H9444">
        <v>-10651</v>
      </c>
    </row>
    <row r="9445" spans="1:8">
      <c r="A9445" t="s">
        <v>1700</v>
      </c>
      <c r="B9445" t="s">
        <v>386</v>
      </c>
      <c r="C9445" t="s">
        <v>172</v>
      </c>
      <c r="D9445">
        <v>670</v>
      </c>
      <c r="E9445">
        <v>476</v>
      </c>
      <c r="F9445">
        <v>0</v>
      </c>
      <c r="G9445">
        <v>0</v>
      </c>
      <c r="H9445">
        <v>0</v>
      </c>
    </row>
    <row r="9446" spans="1:8">
      <c r="A9446" t="s">
        <v>1700</v>
      </c>
      <c r="B9446" t="s">
        <v>386</v>
      </c>
      <c r="C9446" t="s">
        <v>173</v>
      </c>
      <c r="D9446">
        <v>3094</v>
      </c>
      <c r="E9446">
        <v>3212</v>
      </c>
      <c r="F9446">
        <v>3207</v>
      </c>
      <c r="G9446">
        <v>2683</v>
      </c>
      <c r="H9446">
        <v>2945</v>
      </c>
    </row>
    <row r="9447" spans="1:8">
      <c r="A9447" t="s">
        <v>1700</v>
      </c>
      <c r="B9447" t="s">
        <v>386</v>
      </c>
      <c r="C9447" t="s">
        <v>174</v>
      </c>
      <c r="D9447">
        <v>74</v>
      </c>
      <c r="E9447">
        <v>75</v>
      </c>
      <c r="F9447">
        <v>77</v>
      </c>
      <c r="G9447">
        <v>78</v>
      </c>
      <c r="H9447">
        <v>79</v>
      </c>
    </row>
    <row r="9448" spans="1:8">
      <c r="A9448" t="s">
        <v>1700</v>
      </c>
      <c r="B9448" t="s">
        <v>386</v>
      </c>
      <c r="C9448" t="s">
        <v>175</v>
      </c>
      <c r="D9448">
        <v>44</v>
      </c>
      <c r="E9448">
        <v>44</v>
      </c>
      <c r="F9448">
        <v>45</v>
      </c>
      <c r="G9448">
        <v>46</v>
      </c>
      <c r="H9448">
        <v>46</v>
      </c>
    </row>
    <row r="9449" spans="1:8">
      <c r="A9449" t="s">
        <v>1700</v>
      </c>
      <c r="B9449" t="s">
        <v>386</v>
      </c>
      <c r="C9449" t="s">
        <v>176</v>
      </c>
      <c r="D9449">
        <v>0</v>
      </c>
      <c r="E9449">
        <v>0</v>
      </c>
      <c r="F9449">
        <v>0</v>
      </c>
      <c r="G9449">
        <v>0</v>
      </c>
      <c r="H9449">
        <v>0</v>
      </c>
    </row>
    <row r="9450" spans="1:8">
      <c r="A9450" t="s">
        <v>1700</v>
      </c>
      <c r="B9450" t="s">
        <v>386</v>
      </c>
      <c r="C9450" t="s">
        <v>177</v>
      </c>
      <c r="D9450">
        <v>3212</v>
      </c>
      <c r="E9450">
        <v>3331</v>
      </c>
      <c r="F9450">
        <v>3329</v>
      </c>
      <c r="G9450">
        <v>2807</v>
      </c>
      <c r="H9450">
        <v>3070</v>
      </c>
    </row>
    <row r="9451" spans="1:8">
      <c r="A9451" t="s">
        <v>1700</v>
      </c>
      <c r="B9451" t="s">
        <v>386</v>
      </c>
      <c r="C9451" t="s">
        <v>178</v>
      </c>
      <c r="D9451">
        <v>0</v>
      </c>
      <c r="E9451">
        <v>0</v>
      </c>
      <c r="F9451">
        <v>0</v>
      </c>
      <c r="G9451">
        <v>0</v>
      </c>
      <c r="H9451">
        <v>0</v>
      </c>
    </row>
    <row r="9452" spans="1:8">
      <c r="A9452" t="s">
        <v>1700</v>
      </c>
      <c r="B9452" t="s">
        <v>386</v>
      </c>
      <c r="C9452" t="s">
        <v>179</v>
      </c>
      <c r="D9452">
        <v>0</v>
      </c>
      <c r="E9452">
        <v>0</v>
      </c>
      <c r="F9452">
        <v>0</v>
      </c>
      <c r="G9452">
        <v>0</v>
      </c>
      <c r="H9452">
        <v>0</v>
      </c>
    </row>
    <row r="9453" spans="1:8">
      <c r="A9453" t="s">
        <v>1700</v>
      </c>
      <c r="B9453" t="s">
        <v>386</v>
      </c>
      <c r="C9453" t="s">
        <v>180</v>
      </c>
      <c r="D9453">
        <v>94</v>
      </c>
      <c r="E9453">
        <v>92</v>
      </c>
      <c r="F9453">
        <v>92</v>
      </c>
      <c r="G9453">
        <v>60</v>
      </c>
      <c r="H9453">
        <v>62</v>
      </c>
    </row>
    <row r="9454" spans="1:8">
      <c r="A9454" t="s">
        <v>1700</v>
      </c>
      <c r="B9454" t="s">
        <v>386</v>
      </c>
      <c r="C9454" t="s">
        <v>181</v>
      </c>
      <c r="D9454">
        <v>12294</v>
      </c>
      <c r="E9454">
        <v>12616</v>
      </c>
      <c r="F9454">
        <v>12435</v>
      </c>
      <c r="G9454">
        <v>12117</v>
      </c>
      <c r="H9454">
        <v>12299</v>
      </c>
    </row>
    <row r="9455" spans="1:8">
      <c r="A9455" t="s">
        <v>1700</v>
      </c>
      <c r="B9455" t="s">
        <v>386</v>
      </c>
      <c r="C9455" t="s">
        <v>182</v>
      </c>
      <c r="D9455">
        <v>2476</v>
      </c>
      <c r="E9455">
        <v>2507</v>
      </c>
      <c r="F9455">
        <v>2373</v>
      </c>
      <c r="G9455">
        <v>2166</v>
      </c>
      <c r="H9455">
        <v>2197</v>
      </c>
    </row>
    <row r="9456" spans="1:8">
      <c r="A9456" t="s">
        <v>1700</v>
      </c>
      <c r="B9456" t="s">
        <v>386</v>
      </c>
      <c r="C9456" t="s">
        <v>183</v>
      </c>
      <c r="D9456">
        <v>10332</v>
      </c>
      <c r="E9456">
        <v>10660</v>
      </c>
      <c r="F9456">
        <v>10178</v>
      </c>
      <c r="G9456">
        <v>10741</v>
      </c>
      <c r="H9456">
        <v>10685</v>
      </c>
    </row>
    <row r="9457" spans="1:8">
      <c r="A9457" t="s">
        <v>1700</v>
      </c>
      <c r="B9457" t="s">
        <v>386</v>
      </c>
      <c r="C9457" t="s">
        <v>184</v>
      </c>
      <c r="D9457">
        <v>25196</v>
      </c>
      <c r="E9457">
        <v>25874</v>
      </c>
      <c r="F9457">
        <v>25078</v>
      </c>
      <c r="G9457">
        <v>25083</v>
      </c>
      <c r="H9457">
        <v>25242</v>
      </c>
    </row>
    <row r="9458" spans="1:8">
      <c r="A9458" t="s">
        <v>1700</v>
      </c>
      <c r="B9458" t="s">
        <v>386</v>
      </c>
      <c r="C9458" t="s">
        <v>185</v>
      </c>
      <c r="D9458">
        <v>25196</v>
      </c>
      <c r="E9458">
        <v>25874</v>
      </c>
      <c r="F9458">
        <v>25078</v>
      </c>
      <c r="G9458">
        <v>25083</v>
      </c>
      <c r="H9458">
        <v>25242</v>
      </c>
    </row>
    <row r="9459" spans="1:8">
      <c r="A9459" t="s">
        <v>1700</v>
      </c>
      <c r="B9459" t="s">
        <v>386</v>
      </c>
      <c r="C9459" t="s">
        <v>186</v>
      </c>
      <c r="D9459">
        <v>0</v>
      </c>
      <c r="E9459">
        <v>0</v>
      </c>
      <c r="F9459">
        <v>0</v>
      </c>
      <c r="G9459">
        <v>0</v>
      </c>
      <c r="H9459">
        <v>0</v>
      </c>
    </row>
    <row r="9460" spans="1:8">
      <c r="A9460" t="s">
        <v>1700</v>
      </c>
      <c r="B9460" t="s">
        <v>386</v>
      </c>
      <c r="C9460" t="s">
        <v>187</v>
      </c>
      <c r="D9460">
        <v>0</v>
      </c>
      <c r="E9460">
        <v>0</v>
      </c>
      <c r="F9460">
        <v>0</v>
      </c>
      <c r="G9460">
        <v>0</v>
      </c>
      <c r="H9460">
        <v>0</v>
      </c>
    </row>
    <row r="9461" spans="1:8">
      <c r="A9461" t="s">
        <v>1700</v>
      </c>
      <c r="B9461" t="s">
        <v>386</v>
      </c>
      <c r="C9461" t="s">
        <v>1706</v>
      </c>
      <c r="D9461">
        <v>1831</v>
      </c>
      <c r="E9461">
        <v>1832</v>
      </c>
      <c r="F9461">
        <v>1832</v>
      </c>
      <c r="G9461">
        <v>1835</v>
      </c>
      <c r="H9461">
        <v>1780</v>
      </c>
    </row>
    <row r="9462" spans="1:8">
      <c r="A9462" t="s">
        <v>1700</v>
      </c>
      <c r="B9462" t="s">
        <v>386</v>
      </c>
      <c r="C9462" t="s">
        <v>188</v>
      </c>
      <c r="D9462">
        <v>169914</v>
      </c>
      <c r="E9462">
        <v>187363</v>
      </c>
      <c r="F9462">
        <v>175244</v>
      </c>
      <c r="G9462">
        <v>169299</v>
      </c>
      <c r="H9462">
        <v>182063</v>
      </c>
    </row>
    <row r="9463" spans="1:8">
      <c r="A9463" t="s">
        <v>1700</v>
      </c>
      <c r="B9463" t="s">
        <v>386</v>
      </c>
      <c r="C9463" t="s">
        <v>189</v>
      </c>
      <c r="D9463">
        <v>0</v>
      </c>
      <c r="E9463">
        <v>0</v>
      </c>
      <c r="F9463">
        <v>0</v>
      </c>
      <c r="G9463">
        <v>0</v>
      </c>
      <c r="H9463">
        <v>0</v>
      </c>
    </row>
    <row r="9464" spans="1:8">
      <c r="A9464" t="s">
        <v>1700</v>
      </c>
      <c r="B9464" t="s">
        <v>386</v>
      </c>
      <c r="C9464" t="s">
        <v>190</v>
      </c>
      <c r="D9464">
        <v>0</v>
      </c>
      <c r="E9464">
        <v>0</v>
      </c>
      <c r="F9464">
        <v>0</v>
      </c>
      <c r="G9464">
        <v>0</v>
      </c>
      <c r="H9464">
        <v>0</v>
      </c>
    </row>
    <row r="9465" spans="1:8">
      <c r="A9465" t="s">
        <v>1700</v>
      </c>
      <c r="B9465" t="s">
        <v>386</v>
      </c>
      <c r="C9465" t="s">
        <v>191</v>
      </c>
      <c r="D9465">
        <v>0</v>
      </c>
      <c r="E9465">
        <v>0</v>
      </c>
      <c r="F9465">
        <v>0</v>
      </c>
      <c r="G9465">
        <v>0</v>
      </c>
      <c r="H9465">
        <v>0</v>
      </c>
    </row>
    <row r="9466" spans="1:8">
      <c r="A9466" t="s">
        <v>1700</v>
      </c>
      <c r="B9466" t="s">
        <v>386</v>
      </c>
      <c r="C9466" t="s">
        <v>192</v>
      </c>
      <c r="D9466">
        <v>58085</v>
      </c>
      <c r="E9466">
        <v>59290.8</v>
      </c>
      <c r="F9466">
        <v>61642.8</v>
      </c>
      <c r="G9466">
        <v>60770.6</v>
      </c>
      <c r="H9466">
        <v>66570.899999999994</v>
      </c>
    </row>
    <row r="9467" spans="1:8">
      <c r="A9467" t="s">
        <v>1700</v>
      </c>
      <c r="B9467" t="s">
        <v>386</v>
      </c>
      <c r="C9467" t="s">
        <v>193</v>
      </c>
      <c r="D9467">
        <v>52692</v>
      </c>
      <c r="E9467">
        <v>52553</v>
      </c>
      <c r="F9467">
        <v>53411</v>
      </c>
      <c r="G9467">
        <v>51516</v>
      </c>
      <c r="H9467">
        <v>54606</v>
      </c>
    </row>
    <row r="9468" spans="1:8">
      <c r="A9468" t="s">
        <v>1700</v>
      </c>
      <c r="B9468" t="s">
        <v>386</v>
      </c>
      <c r="C9468" t="s">
        <v>194</v>
      </c>
      <c r="D9468">
        <v>0</v>
      </c>
      <c r="E9468">
        <v>0</v>
      </c>
      <c r="F9468">
        <v>0</v>
      </c>
      <c r="G9468">
        <v>0</v>
      </c>
      <c r="H9468">
        <v>0</v>
      </c>
    </row>
    <row r="9469" spans="1:8">
      <c r="A9469" t="s">
        <v>1700</v>
      </c>
      <c r="B9469" t="s">
        <v>386</v>
      </c>
      <c r="C9469" t="s">
        <v>195</v>
      </c>
      <c r="D9469">
        <v>0</v>
      </c>
      <c r="E9469">
        <v>0</v>
      </c>
      <c r="F9469">
        <v>0</v>
      </c>
      <c r="G9469">
        <v>0</v>
      </c>
      <c r="H9469">
        <v>0</v>
      </c>
    </row>
    <row r="9470" spans="1:8">
      <c r="A9470" t="s">
        <v>1700</v>
      </c>
      <c r="B9470" t="s">
        <v>386</v>
      </c>
      <c r="C9470" t="s">
        <v>1707</v>
      </c>
      <c r="D9470">
        <v>0</v>
      </c>
      <c r="E9470">
        <v>0</v>
      </c>
      <c r="F9470">
        <v>0</v>
      </c>
      <c r="G9470">
        <v>0</v>
      </c>
      <c r="H9470">
        <v>0</v>
      </c>
    </row>
    <row r="9471" spans="1:8">
      <c r="A9471" t="s">
        <v>1700</v>
      </c>
      <c r="B9471" t="s">
        <v>386</v>
      </c>
      <c r="C9471" t="s">
        <v>196</v>
      </c>
      <c r="D9471">
        <v>0</v>
      </c>
      <c r="E9471">
        <v>0</v>
      </c>
      <c r="F9471">
        <v>0</v>
      </c>
      <c r="G9471">
        <v>0</v>
      </c>
      <c r="H9471">
        <v>0</v>
      </c>
    </row>
    <row r="9472" spans="1:8">
      <c r="A9472" t="s">
        <v>1700</v>
      </c>
      <c r="B9472" t="s">
        <v>386</v>
      </c>
      <c r="C9472" t="s">
        <v>197</v>
      </c>
      <c r="D9472">
        <v>57</v>
      </c>
      <c r="E9472">
        <v>57</v>
      </c>
      <c r="F9472">
        <v>57</v>
      </c>
      <c r="G9472">
        <v>57</v>
      </c>
      <c r="H9472">
        <v>57</v>
      </c>
    </row>
    <row r="9473" spans="1:8">
      <c r="A9473" t="s">
        <v>1700</v>
      </c>
      <c r="B9473" t="s">
        <v>386</v>
      </c>
      <c r="C9473" t="s">
        <v>198</v>
      </c>
      <c r="D9473">
        <v>57</v>
      </c>
      <c r="E9473">
        <v>57</v>
      </c>
      <c r="F9473">
        <v>57</v>
      </c>
      <c r="G9473">
        <v>57</v>
      </c>
      <c r="H9473">
        <v>57</v>
      </c>
    </row>
    <row r="9474" spans="1:8">
      <c r="A9474" t="s">
        <v>1700</v>
      </c>
      <c r="B9474" t="s">
        <v>386</v>
      </c>
      <c r="C9474" t="s">
        <v>199</v>
      </c>
      <c r="D9474">
        <v>57</v>
      </c>
      <c r="E9474">
        <v>57</v>
      </c>
      <c r="F9474">
        <v>57</v>
      </c>
      <c r="G9474">
        <v>57</v>
      </c>
      <c r="H9474">
        <v>57</v>
      </c>
    </row>
    <row r="9475" spans="1:8">
      <c r="A9475" t="s">
        <v>1700</v>
      </c>
      <c r="B9475" t="s">
        <v>386</v>
      </c>
      <c r="C9475" t="s">
        <v>200</v>
      </c>
      <c r="D9475">
        <v>0</v>
      </c>
      <c r="E9475">
        <v>45</v>
      </c>
      <c r="F9475">
        <v>37</v>
      </c>
      <c r="G9475">
        <v>0</v>
      </c>
      <c r="H9475">
        <v>0</v>
      </c>
    </row>
    <row r="9476" spans="1:8">
      <c r="A9476" t="s">
        <v>1700</v>
      </c>
      <c r="B9476" t="s">
        <v>386</v>
      </c>
      <c r="C9476" t="s">
        <v>201</v>
      </c>
      <c r="D9476">
        <v>405</v>
      </c>
      <c r="E9476">
        <v>769</v>
      </c>
      <c r="F9476">
        <v>896</v>
      </c>
      <c r="G9476">
        <v>841</v>
      </c>
      <c r="H9476">
        <v>769</v>
      </c>
    </row>
    <row r="9477" spans="1:8">
      <c r="A9477" t="s">
        <v>1700</v>
      </c>
      <c r="B9477" t="s">
        <v>386</v>
      </c>
      <c r="C9477" t="s">
        <v>202</v>
      </c>
      <c r="D9477">
        <v>668</v>
      </c>
      <c r="E9477">
        <v>335</v>
      </c>
      <c r="F9477">
        <v>102</v>
      </c>
      <c r="G9477">
        <v>89</v>
      </c>
      <c r="H9477">
        <v>106</v>
      </c>
    </row>
    <row r="9478" spans="1:8">
      <c r="A9478" t="s">
        <v>1700</v>
      </c>
      <c r="B9478" t="s">
        <v>386</v>
      </c>
      <c r="C9478" t="s">
        <v>203</v>
      </c>
      <c r="D9478">
        <v>1216</v>
      </c>
      <c r="E9478">
        <v>1845</v>
      </c>
      <c r="F9478">
        <v>1621</v>
      </c>
      <c r="G9478">
        <v>1553</v>
      </c>
      <c r="H9478">
        <v>1656</v>
      </c>
    </row>
    <row r="9479" spans="1:8">
      <c r="A9479" t="s">
        <v>1700</v>
      </c>
      <c r="B9479" t="s">
        <v>386</v>
      </c>
      <c r="C9479" t="s">
        <v>204</v>
      </c>
      <c r="D9479">
        <v>2290</v>
      </c>
      <c r="E9479">
        <v>2993</v>
      </c>
      <c r="F9479">
        <v>2655</v>
      </c>
      <c r="G9479">
        <v>2482</v>
      </c>
      <c r="H9479">
        <v>2531</v>
      </c>
    </row>
    <row r="9480" spans="1:8">
      <c r="A9480" t="s">
        <v>1700</v>
      </c>
      <c r="B9480" t="s">
        <v>386</v>
      </c>
      <c r="C9480" t="s">
        <v>205</v>
      </c>
      <c r="D9480">
        <v>2290</v>
      </c>
      <c r="E9480">
        <v>2993</v>
      </c>
      <c r="F9480">
        <v>2655</v>
      </c>
      <c r="G9480">
        <v>2482</v>
      </c>
      <c r="H9480">
        <v>2531</v>
      </c>
    </row>
    <row r="9481" spans="1:8">
      <c r="A9481" t="s">
        <v>1700</v>
      </c>
      <c r="B9481" t="s">
        <v>386</v>
      </c>
      <c r="C9481" t="s">
        <v>1708</v>
      </c>
      <c r="D9481">
        <v>0</v>
      </c>
      <c r="E9481">
        <v>0</v>
      </c>
      <c r="F9481">
        <v>0</v>
      </c>
      <c r="G9481">
        <v>0</v>
      </c>
      <c r="H9481">
        <v>0</v>
      </c>
    </row>
    <row r="9482" spans="1:8">
      <c r="A9482" t="s">
        <v>1700</v>
      </c>
      <c r="B9482" t="s">
        <v>386</v>
      </c>
      <c r="C9482" t="s">
        <v>1709</v>
      </c>
      <c r="D9482">
        <v>3</v>
      </c>
      <c r="E9482">
        <v>3</v>
      </c>
      <c r="F9482">
        <v>3</v>
      </c>
      <c r="G9482">
        <v>3</v>
      </c>
      <c r="H9482">
        <v>3</v>
      </c>
    </row>
    <row r="9483" spans="1:8">
      <c r="A9483" t="s">
        <v>1700</v>
      </c>
      <c r="B9483" t="s">
        <v>386</v>
      </c>
      <c r="C9483" t="s">
        <v>206</v>
      </c>
      <c r="D9483">
        <v>0</v>
      </c>
      <c r="E9483">
        <v>0</v>
      </c>
      <c r="F9483">
        <v>0</v>
      </c>
      <c r="G9483">
        <v>0</v>
      </c>
      <c r="H9483">
        <v>0</v>
      </c>
    </row>
    <row r="9484" spans="1:8">
      <c r="A9484" t="s">
        <v>1700</v>
      </c>
      <c r="B9484" t="s">
        <v>386</v>
      </c>
      <c r="C9484" t="s">
        <v>207</v>
      </c>
      <c r="D9484">
        <v>22</v>
      </c>
      <c r="E9484">
        <v>37</v>
      </c>
      <c r="F9484">
        <v>32</v>
      </c>
      <c r="G9484">
        <v>31</v>
      </c>
      <c r="H9484">
        <v>39</v>
      </c>
    </row>
    <row r="9485" spans="1:8">
      <c r="A9485" t="s">
        <v>1700</v>
      </c>
      <c r="B9485" t="s">
        <v>386</v>
      </c>
      <c r="C9485" t="s">
        <v>208</v>
      </c>
      <c r="D9485">
        <v>0</v>
      </c>
      <c r="E9485">
        <v>0</v>
      </c>
      <c r="F9485">
        <v>0</v>
      </c>
      <c r="G9485">
        <v>0</v>
      </c>
      <c r="H9485">
        <v>0</v>
      </c>
    </row>
    <row r="9486" spans="1:8">
      <c r="A9486" t="s">
        <v>1700</v>
      </c>
      <c r="B9486" t="s">
        <v>386</v>
      </c>
      <c r="C9486" t="s">
        <v>209</v>
      </c>
      <c r="D9486">
        <v>22</v>
      </c>
      <c r="E9486">
        <v>37</v>
      </c>
      <c r="F9486">
        <v>32</v>
      </c>
      <c r="G9486">
        <v>31</v>
      </c>
      <c r="H9486">
        <v>39</v>
      </c>
    </row>
    <row r="9487" spans="1:8">
      <c r="A9487" t="s">
        <v>1700</v>
      </c>
      <c r="B9487" t="s">
        <v>386</v>
      </c>
      <c r="C9487" t="s">
        <v>210</v>
      </c>
      <c r="D9487">
        <v>0</v>
      </c>
      <c r="E9487">
        <v>0</v>
      </c>
      <c r="F9487">
        <v>0</v>
      </c>
      <c r="G9487">
        <v>0</v>
      </c>
      <c r="H9487">
        <v>0</v>
      </c>
    </row>
    <row r="9488" spans="1:8">
      <c r="A9488" t="s">
        <v>1700</v>
      </c>
      <c r="B9488" t="s">
        <v>386</v>
      </c>
      <c r="C9488" t="s">
        <v>211</v>
      </c>
      <c r="D9488">
        <v>0</v>
      </c>
      <c r="E9488">
        <v>0</v>
      </c>
      <c r="F9488">
        <v>0</v>
      </c>
      <c r="G9488">
        <v>0</v>
      </c>
      <c r="H9488">
        <v>0</v>
      </c>
    </row>
    <row r="9489" spans="1:8">
      <c r="A9489" t="s">
        <v>1700</v>
      </c>
      <c r="B9489" t="s">
        <v>386</v>
      </c>
      <c r="C9489" t="s">
        <v>212</v>
      </c>
      <c r="D9489">
        <v>0</v>
      </c>
      <c r="E9489">
        <v>0</v>
      </c>
      <c r="F9489">
        <v>0</v>
      </c>
      <c r="G9489">
        <v>0</v>
      </c>
      <c r="H9489">
        <v>0</v>
      </c>
    </row>
    <row r="9490" spans="1:8">
      <c r="A9490" t="s">
        <v>1700</v>
      </c>
      <c r="B9490" t="s">
        <v>386</v>
      </c>
      <c r="C9490" t="s">
        <v>213</v>
      </c>
      <c r="D9490">
        <v>0</v>
      </c>
      <c r="E9490">
        <v>0</v>
      </c>
      <c r="F9490">
        <v>0</v>
      </c>
      <c r="G9490">
        <v>0</v>
      </c>
      <c r="H9490">
        <v>0</v>
      </c>
    </row>
    <row r="9491" spans="1:8">
      <c r="A9491" t="s">
        <v>1700</v>
      </c>
      <c r="B9491" t="s">
        <v>386</v>
      </c>
      <c r="C9491" t="s">
        <v>214</v>
      </c>
      <c r="D9491">
        <v>0</v>
      </c>
      <c r="E9491">
        <v>0</v>
      </c>
      <c r="F9491">
        <v>0</v>
      </c>
      <c r="G9491">
        <v>0</v>
      </c>
      <c r="H9491">
        <v>0</v>
      </c>
    </row>
    <row r="9492" spans="1:8">
      <c r="A9492" t="s">
        <v>1700</v>
      </c>
      <c r="B9492" t="s">
        <v>386</v>
      </c>
      <c r="C9492" t="s">
        <v>215</v>
      </c>
      <c r="D9492">
        <v>2791</v>
      </c>
      <c r="E9492">
        <v>2488</v>
      </c>
      <c r="F9492">
        <v>2277</v>
      </c>
      <c r="G9492">
        <v>1718</v>
      </c>
      <c r="H9492">
        <v>1508</v>
      </c>
    </row>
    <row r="9493" spans="1:8">
      <c r="A9493" t="s">
        <v>1700</v>
      </c>
      <c r="B9493" t="s">
        <v>386</v>
      </c>
      <c r="C9493" t="s">
        <v>216</v>
      </c>
      <c r="D9493">
        <v>2791</v>
      </c>
      <c r="E9493">
        <v>2488</v>
      </c>
      <c r="F9493">
        <v>2277</v>
      </c>
      <c r="G9493">
        <v>1718</v>
      </c>
      <c r="H9493">
        <v>1508</v>
      </c>
    </row>
    <row r="9494" spans="1:8">
      <c r="A9494" t="s">
        <v>1700</v>
      </c>
      <c r="B9494" t="s">
        <v>386</v>
      </c>
      <c r="C9494" t="s">
        <v>217</v>
      </c>
      <c r="D9494">
        <v>2791</v>
      </c>
      <c r="E9494">
        <v>2488</v>
      </c>
      <c r="F9494">
        <v>2277</v>
      </c>
      <c r="G9494">
        <v>1718</v>
      </c>
      <c r="H9494">
        <v>1508</v>
      </c>
    </row>
    <row r="9495" spans="1:8">
      <c r="A9495" t="s">
        <v>1700</v>
      </c>
      <c r="B9495" t="s">
        <v>386</v>
      </c>
      <c r="C9495" t="s">
        <v>218</v>
      </c>
      <c r="D9495">
        <v>2</v>
      </c>
      <c r="E9495">
        <v>4</v>
      </c>
      <c r="F9495">
        <v>5</v>
      </c>
      <c r="G9495">
        <v>6</v>
      </c>
      <c r="H9495">
        <v>3</v>
      </c>
    </row>
    <row r="9496" spans="1:8">
      <c r="A9496" t="s">
        <v>1700</v>
      </c>
      <c r="B9496" t="s">
        <v>386</v>
      </c>
      <c r="C9496" t="s">
        <v>219</v>
      </c>
      <c r="D9496">
        <v>0</v>
      </c>
      <c r="E9496">
        <v>0</v>
      </c>
      <c r="F9496">
        <v>0</v>
      </c>
      <c r="G9496">
        <v>0</v>
      </c>
      <c r="H9496">
        <v>1</v>
      </c>
    </row>
    <row r="9497" spans="1:8">
      <c r="A9497" t="s">
        <v>1700</v>
      </c>
      <c r="B9497" t="s">
        <v>386</v>
      </c>
      <c r="C9497" t="s">
        <v>220</v>
      </c>
      <c r="D9497">
        <v>16</v>
      </c>
      <c r="E9497">
        <v>19</v>
      </c>
      <c r="F9497">
        <v>19</v>
      </c>
      <c r="G9497">
        <v>12</v>
      </c>
      <c r="H9497">
        <v>20</v>
      </c>
    </row>
    <row r="9498" spans="1:8">
      <c r="A9498" t="s">
        <v>1700</v>
      </c>
      <c r="B9498" t="s">
        <v>386</v>
      </c>
      <c r="C9498" t="s">
        <v>221</v>
      </c>
      <c r="D9498">
        <v>18</v>
      </c>
      <c r="E9498">
        <v>23</v>
      </c>
      <c r="F9498">
        <v>24</v>
      </c>
      <c r="G9498">
        <v>19</v>
      </c>
      <c r="H9498">
        <v>24</v>
      </c>
    </row>
    <row r="9499" spans="1:8">
      <c r="A9499" t="s">
        <v>1700</v>
      </c>
      <c r="B9499" t="s">
        <v>386</v>
      </c>
      <c r="C9499" t="s">
        <v>222</v>
      </c>
      <c r="D9499">
        <v>18</v>
      </c>
      <c r="E9499">
        <v>23</v>
      </c>
      <c r="F9499">
        <v>24</v>
      </c>
      <c r="G9499">
        <v>19</v>
      </c>
      <c r="H9499">
        <v>24</v>
      </c>
    </row>
    <row r="9500" spans="1:8">
      <c r="A9500" t="s">
        <v>1700</v>
      </c>
      <c r="B9500" t="s">
        <v>386</v>
      </c>
      <c r="C9500" t="s">
        <v>223</v>
      </c>
      <c r="D9500">
        <v>127</v>
      </c>
      <c r="E9500">
        <v>127</v>
      </c>
      <c r="F9500">
        <v>132</v>
      </c>
      <c r="G9500">
        <v>81</v>
      </c>
      <c r="H9500">
        <v>83</v>
      </c>
    </row>
    <row r="9501" spans="1:8">
      <c r="A9501" t="s">
        <v>1700</v>
      </c>
      <c r="B9501" t="s">
        <v>386</v>
      </c>
      <c r="C9501" t="s">
        <v>224</v>
      </c>
      <c r="D9501">
        <v>16572</v>
      </c>
      <c r="E9501">
        <v>17356</v>
      </c>
      <c r="F9501">
        <v>17768</v>
      </c>
      <c r="G9501">
        <v>16386</v>
      </c>
      <c r="H9501">
        <v>16548</v>
      </c>
    </row>
    <row r="9502" spans="1:8">
      <c r="A9502" t="s">
        <v>1700</v>
      </c>
      <c r="B9502" t="s">
        <v>386</v>
      </c>
      <c r="C9502" t="s">
        <v>225</v>
      </c>
      <c r="D9502">
        <v>3338</v>
      </c>
      <c r="E9502">
        <v>3448</v>
      </c>
      <c r="F9502">
        <v>3390</v>
      </c>
      <c r="G9502">
        <v>2928</v>
      </c>
      <c r="H9502">
        <v>2955</v>
      </c>
    </row>
    <row r="9503" spans="1:8">
      <c r="A9503" t="s">
        <v>1700</v>
      </c>
      <c r="B9503" t="s">
        <v>386</v>
      </c>
      <c r="C9503" t="s">
        <v>226</v>
      </c>
      <c r="D9503">
        <v>13928</v>
      </c>
      <c r="E9503">
        <v>14664</v>
      </c>
      <c r="F9503">
        <v>14543</v>
      </c>
      <c r="G9503">
        <v>14525</v>
      </c>
      <c r="H9503">
        <v>14376</v>
      </c>
    </row>
    <row r="9504" spans="1:8">
      <c r="A9504" t="s">
        <v>1700</v>
      </c>
      <c r="B9504" t="s">
        <v>386</v>
      </c>
      <c r="C9504" t="s">
        <v>227</v>
      </c>
      <c r="D9504">
        <v>33964</v>
      </c>
      <c r="E9504">
        <v>35595</v>
      </c>
      <c r="F9504">
        <v>35834</v>
      </c>
      <c r="G9504">
        <v>33920</v>
      </c>
      <c r="H9504">
        <v>33963</v>
      </c>
    </row>
    <row r="9505" spans="1:8">
      <c r="A9505" t="s">
        <v>1700</v>
      </c>
      <c r="B9505" t="s">
        <v>386</v>
      </c>
      <c r="C9505" t="s">
        <v>228</v>
      </c>
      <c r="D9505">
        <v>33964</v>
      </c>
      <c r="E9505">
        <v>35595</v>
      </c>
      <c r="F9505">
        <v>35834</v>
      </c>
      <c r="G9505">
        <v>33920</v>
      </c>
      <c r="H9505">
        <v>33963</v>
      </c>
    </row>
    <row r="9506" spans="1:8">
      <c r="A9506" t="s">
        <v>1700</v>
      </c>
      <c r="B9506" t="s">
        <v>386</v>
      </c>
      <c r="C9506" t="s">
        <v>229</v>
      </c>
      <c r="D9506">
        <v>276</v>
      </c>
      <c r="E9506">
        <v>279</v>
      </c>
      <c r="F9506">
        <v>267</v>
      </c>
      <c r="G9506">
        <v>231</v>
      </c>
      <c r="H9506">
        <v>238</v>
      </c>
    </row>
    <row r="9507" spans="1:8">
      <c r="A9507" t="s">
        <v>1700</v>
      </c>
      <c r="B9507" t="s">
        <v>386</v>
      </c>
      <c r="C9507" t="s">
        <v>230</v>
      </c>
      <c r="D9507">
        <v>220</v>
      </c>
      <c r="E9507">
        <v>210</v>
      </c>
      <c r="F9507">
        <v>190</v>
      </c>
      <c r="G9507">
        <v>183</v>
      </c>
      <c r="H9507">
        <v>202</v>
      </c>
    </row>
    <row r="9508" spans="1:8">
      <c r="A9508" t="s">
        <v>1700</v>
      </c>
      <c r="B9508" t="s">
        <v>386</v>
      </c>
      <c r="C9508" t="s">
        <v>231</v>
      </c>
      <c r="D9508">
        <v>496</v>
      </c>
      <c r="E9508">
        <v>490</v>
      </c>
      <c r="F9508">
        <v>457</v>
      </c>
      <c r="G9508">
        <v>414</v>
      </c>
      <c r="H9508">
        <v>440</v>
      </c>
    </row>
    <row r="9509" spans="1:8">
      <c r="A9509" t="s">
        <v>1700</v>
      </c>
      <c r="B9509" t="s">
        <v>386</v>
      </c>
      <c r="C9509" t="s">
        <v>232</v>
      </c>
      <c r="D9509">
        <v>496</v>
      </c>
      <c r="E9509">
        <v>490</v>
      </c>
      <c r="F9509">
        <v>457</v>
      </c>
      <c r="G9509">
        <v>414</v>
      </c>
      <c r="H9509">
        <v>440</v>
      </c>
    </row>
    <row r="9510" spans="1:8">
      <c r="A9510" t="s">
        <v>1700</v>
      </c>
      <c r="B9510" t="s">
        <v>386</v>
      </c>
      <c r="C9510" t="s">
        <v>233</v>
      </c>
      <c r="D9510">
        <v>0</v>
      </c>
      <c r="E9510">
        <v>0</v>
      </c>
      <c r="F9510">
        <v>0</v>
      </c>
      <c r="G9510">
        <v>0</v>
      </c>
      <c r="H9510">
        <v>0</v>
      </c>
    </row>
    <row r="9511" spans="1:8">
      <c r="A9511" t="s">
        <v>1700</v>
      </c>
      <c r="B9511" t="s">
        <v>386</v>
      </c>
      <c r="C9511" t="s">
        <v>234</v>
      </c>
      <c r="D9511">
        <v>43200</v>
      </c>
      <c r="E9511">
        <v>45129</v>
      </c>
      <c r="F9511">
        <v>44281</v>
      </c>
      <c r="G9511">
        <v>36760</v>
      </c>
      <c r="H9511">
        <v>40042</v>
      </c>
    </row>
    <row r="9512" spans="1:8">
      <c r="A9512" t="s">
        <v>1700</v>
      </c>
      <c r="B9512" t="s">
        <v>386</v>
      </c>
      <c r="C9512" t="s">
        <v>235</v>
      </c>
      <c r="D9512">
        <v>1032</v>
      </c>
      <c r="E9512">
        <v>1049</v>
      </c>
      <c r="F9512">
        <v>1057</v>
      </c>
      <c r="G9512">
        <v>1065</v>
      </c>
      <c r="H9512">
        <v>1075</v>
      </c>
    </row>
    <row r="9513" spans="1:8">
      <c r="A9513" t="s">
        <v>1700</v>
      </c>
      <c r="B9513" t="s">
        <v>386</v>
      </c>
      <c r="C9513" t="s">
        <v>236</v>
      </c>
      <c r="D9513">
        <v>614</v>
      </c>
      <c r="E9513">
        <v>625</v>
      </c>
      <c r="F9513">
        <v>628</v>
      </c>
      <c r="G9513">
        <v>629</v>
      </c>
      <c r="H9513">
        <v>629</v>
      </c>
    </row>
    <row r="9514" spans="1:8">
      <c r="A9514" t="s">
        <v>1700</v>
      </c>
      <c r="B9514" t="s">
        <v>386</v>
      </c>
      <c r="C9514" t="s">
        <v>237</v>
      </c>
      <c r="D9514">
        <v>44846</v>
      </c>
      <c r="E9514">
        <v>46803</v>
      </c>
      <c r="F9514">
        <v>45966</v>
      </c>
      <c r="G9514">
        <v>38453</v>
      </c>
      <c r="H9514">
        <v>41746</v>
      </c>
    </row>
    <row r="9515" spans="1:8">
      <c r="A9515" t="s">
        <v>1700</v>
      </c>
      <c r="B9515" t="s">
        <v>386</v>
      </c>
      <c r="C9515" t="s">
        <v>238</v>
      </c>
      <c r="D9515">
        <v>44846</v>
      </c>
      <c r="E9515">
        <v>46803</v>
      </c>
      <c r="F9515">
        <v>45966</v>
      </c>
      <c r="G9515">
        <v>38453</v>
      </c>
      <c r="H9515">
        <v>41746</v>
      </c>
    </row>
    <row r="9516" spans="1:8">
      <c r="A9516" t="s">
        <v>1700</v>
      </c>
      <c r="B9516" t="s">
        <v>386</v>
      </c>
      <c r="C9516" t="s">
        <v>239</v>
      </c>
      <c r="D9516">
        <v>41634</v>
      </c>
      <c r="E9516">
        <v>43472</v>
      </c>
      <c r="F9516">
        <v>42637</v>
      </c>
      <c r="G9516">
        <v>35647</v>
      </c>
      <c r="H9516">
        <v>38676</v>
      </c>
    </row>
    <row r="9517" spans="1:8">
      <c r="A9517" t="s">
        <v>1700</v>
      </c>
      <c r="B9517" t="s">
        <v>386</v>
      </c>
      <c r="C9517" t="s">
        <v>240</v>
      </c>
      <c r="D9517">
        <v>28</v>
      </c>
      <c r="E9517">
        <v>28</v>
      </c>
      <c r="F9517">
        <v>25</v>
      </c>
      <c r="G9517">
        <v>24</v>
      </c>
      <c r="H9517">
        <v>24</v>
      </c>
    </row>
    <row r="9518" spans="1:8">
      <c r="A9518" t="s">
        <v>1700</v>
      </c>
      <c r="B9518" t="s">
        <v>386</v>
      </c>
      <c r="C9518" t="s">
        <v>241</v>
      </c>
      <c r="D9518">
        <v>0</v>
      </c>
      <c r="E9518">
        <v>0</v>
      </c>
      <c r="F9518">
        <v>0</v>
      </c>
      <c r="G9518">
        <v>0</v>
      </c>
      <c r="H9518">
        <v>0</v>
      </c>
    </row>
    <row r="9519" spans="1:8">
      <c r="A9519" t="s">
        <v>1700</v>
      </c>
      <c r="B9519" t="s">
        <v>386</v>
      </c>
      <c r="C9519" t="s">
        <v>242</v>
      </c>
      <c r="D9519">
        <v>3019</v>
      </c>
      <c r="E9519">
        <v>2538</v>
      </c>
      <c r="F9519">
        <v>2567</v>
      </c>
      <c r="G9519">
        <v>2340</v>
      </c>
      <c r="H9519">
        <v>2375</v>
      </c>
    </row>
    <row r="9520" spans="1:8">
      <c r="A9520" t="s">
        <v>1700</v>
      </c>
      <c r="B9520" t="s">
        <v>386</v>
      </c>
      <c r="C9520" t="s">
        <v>243</v>
      </c>
      <c r="D9520">
        <v>11684</v>
      </c>
      <c r="E9520">
        <v>13112</v>
      </c>
      <c r="F9520">
        <v>12783</v>
      </c>
      <c r="G9520">
        <v>11129</v>
      </c>
      <c r="H9520">
        <v>11567</v>
      </c>
    </row>
    <row r="9521" spans="1:8">
      <c r="A9521" t="s">
        <v>1700</v>
      </c>
      <c r="B9521" t="s">
        <v>386</v>
      </c>
      <c r="C9521" t="s">
        <v>244</v>
      </c>
      <c r="D9521">
        <v>52231</v>
      </c>
      <c r="E9521">
        <v>58882</v>
      </c>
      <c r="F9521">
        <v>53023</v>
      </c>
      <c r="G9521">
        <v>60087</v>
      </c>
      <c r="H9521">
        <v>63695</v>
      </c>
    </row>
    <row r="9522" spans="1:8">
      <c r="A9522" t="s">
        <v>1700</v>
      </c>
      <c r="B9522" t="s">
        <v>386</v>
      </c>
      <c r="C9522" t="s">
        <v>1710</v>
      </c>
      <c r="D9522">
        <v>1819</v>
      </c>
      <c r="E9522">
        <v>1825</v>
      </c>
      <c r="F9522">
        <v>1825</v>
      </c>
      <c r="G9522">
        <v>1828</v>
      </c>
      <c r="H9522">
        <v>1773</v>
      </c>
    </row>
    <row r="9523" spans="1:8">
      <c r="A9523" t="s">
        <v>1700</v>
      </c>
      <c r="B9523" t="s">
        <v>386</v>
      </c>
      <c r="C9523" t="s">
        <v>245</v>
      </c>
      <c r="D9523">
        <v>8812</v>
      </c>
      <c r="E9523">
        <v>9080</v>
      </c>
      <c r="F9523">
        <v>9079</v>
      </c>
      <c r="G9523">
        <v>8609</v>
      </c>
      <c r="H9523">
        <v>8707</v>
      </c>
    </row>
    <row r="9524" spans="1:8">
      <c r="A9524" t="s">
        <v>1700</v>
      </c>
      <c r="B9524" t="s">
        <v>386</v>
      </c>
      <c r="C9524" t="s">
        <v>246</v>
      </c>
      <c r="D9524">
        <v>18983</v>
      </c>
      <c r="E9524">
        <v>21136</v>
      </c>
      <c r="F9524">
        <v>20479</v>
      </c>
      <c r="G9524">
        <v>18820</v>
      </c>
      <c r="H9524">
        <v>19129</v>
      </c>
    </row>
    <row r="9525" spans="1:8">
      <c r="A9525" t="s">
        <v>1700</v>
      </c>
      <c r="B9525" t="s">
        <v>386</v>
      </c>
      <c r="C9525" t="s">
        <v>247</v>
      </c>
      <c r="D9525">
        <v>94730</v>
      </c>
      <c r="E9525">
        <v>104748</v>
      </c>
      <c r="F9525">
        <v>97931</v>
      </c>
      <c r="G9525">
        <v>100985</v>
      </c>
      <c r="H9525">
        <v>105473</v>
      </c>
    </row>
    <row r="9526" spans="1:8">
      <c r="A9526" t="s">
        <v>1700</v>
      </c>
      <c r="B9526" t="s">
        <v>386</v>
      </c>
      <c r="C9526" t="s">
        <v>248</v>
      </c>
      <c r="D9526">
        <v>89.7</v>
      </c>
      <c r="E9526">
        <v>98.9</v>
      </c>
      <c r="F9526">
        <v>92.5</v>
      </c>
      <c r="G9526">
        <v>92.1</v>
      </c>
      <c r="H9526">
        <v>96.1</v>
      </c>
    </row>
    <row r="9527" spans="1:8">
      <c r="A9527" t="s">
        <v>1700</v>
      </c>
      <c r="B9527" t="s">
        <v>386</v>
      </c>
      <c r="C9527" t="s">
        <v>249</v>
      </c>
      <c r="D9527">
        <v>42499</v>
      </c>
      <c r="E9527">
        <v>45866</v>
      </c>
      <c r="F9527">
        <v>44908</v>
      </c>
      <c r="G9527">
        <v>40898</v>
      </c>
      <c r="H9527">
        <v>41778</v>
      </c>
    </row>
    <row r="9528" spans="1:8">
      <c r="A9528" t="s">
        <v>1700</v>
      </c>
      <c r="B9528" t="s">
        <v>386</v>
      </c>
      <c r="C9528" t="s">
        <v>250</v>
      </c>
      <c r="D9528">
        <v>94730</v>
      </c>
      <c r="E9528">
        <v>104748</v>
      </c>
      <c r="F9528">
        <v>97931</v>
      </c>
      <c r="G9528">
        <v>100985</v>
      </c>
      <c r="H9528">
        <v>105473</v>
      </c>
    </row>
    <row r="9529" spans="1:8">
      <c r="A9529" t="s">
        <v>1700</v>
      </c>
      <c r="B9529" t="s">
        <v>386</v>
      </c>
      <c r="C9529" t="s">
        <v>251</v>
      </c>
      <c r="D9529">
        <v>0</v>
      </c>
      <c r="E9529">
        <v>0</v>
      </c>
      <c r="F9529">
        <v>0</v>
      </c>
      <c r="G9529">
        <v>0</v>
      </c>
      <c r="H9529">
        <v>0</v>
      </c>
    </row>
    <row r="9530" spans="1:8">
      <c r="A9530" t="s">
        <v>1700</v>
      </c>
      <c r="B9530" t="s">
        <v>386</v>
      </c>
      <c r="C9530" t="s">
        <v>252</v>
      </c>
      <c r="D9530">
        <v>0</v>
      </c>
      <c r="E9530">
        <v>0</v>
      </c>
      <c r="F9530">
        <v>0</v>
      </c>
      <c r="G9530">
        <v>0</v>
      </c>
      <c r="H9530">
        <v>0</v>
      </c>
    </row>
    <row r="9531" spans="1:8">
      <c r="A9531" t="s">
        <v>1700</v>
      </c>
      <c r="B9531" t="s">
        <v>386</v>
      </c>
      <c r="C9531" t="s">
        <v>1711</v>
      </c>
      <c r="D9531">
        <v>0</v>
      </c>
      <c r="E9531">
        <v>0</v>
      </c>
      <c r="F9531">
        <v>0</v>
      </c>
      <c r="G9531">
        <v>0</v>
      </c>
      <c r="H9531">
        <v>0</v>
      </c>
    </row>
    <row r="9532" spans="1:8">
      <c r="A9532" t="s">
        <v>1700</v>
      </c>
      <c r="B9532" t="s">
        <v>386</v>
      </c>
      <c r="C9532" t="s">
        <v>253</v>
      </c>
      <c r="D9532">
        <v>0</v>
      </c>
      <c r="E9532">
        <v>0</v>
      </c>
      <c r="F9532">
        <v>0</v>
      </c>
      <c r="G9532">
        <v>0</v>
      </c>
      <c r="H9532">
        <v>0</v>
      </c>
    </row>
    <row r="9533" spans="1:8">
      <c r="A9533" t="s">
        <v>1700</v>
      </c>
      <c r="B9533" t="s">
        <v>386</v>
      </c>
      <c r="C9533" t="s">
        <v>1712</v>
      </c>
      <c r="D9533">
        <v>0</v>
      </c>
      <c r="E9533">
        <v>0</v>
      </c>
      <c r="F9533">
        <v>0</v>
      </c>
      <c r="G9533">
        <v>0</v>
      </c>
      <c r="H9533">
        <v>0</v>
      </c>
    </row>
    <row r="9534" spans="1:8">
      <c r="A9534" t="s">
        <v>1700</v>
      </c>
      <c r="B9534" t="s">
        <v>386</v>
      </c>
      <c r="C9534" t="s">
        <v>1713</v>
      </c>
      <c r="D9534">
        <v>545</v>
      </c>
      <c r="E9534">
        <v>509</v>
      </c>
      <c r="F9534">
        <v>520</v>
      </c>
      <c r="G9534">
        <v>471</v>
      </c>
      <c r="H9534">
        <v>451</v>
      </c>
    </row>
    <row r="9535" spans="1:8">
      <c r="A9535" t="s">
        <v>1700</v>
      </c>
      <c r="B9535" t="s">
        <v>386</v>
      </c>
      <c r="C9535" t="s">
        <v>1714</v>
      </c>
      <c r="D9535">
        <v>0</v>
      </c>
      <c r="E9535">
        <v>0</v>
      </c>
      <c r="F9535">
        <v>0</v>
      </c>
      <c r="G9535">
        <v>0</v>
      </c>
      <c r="H9535">
        <v>148</v>
      </c>
    </row>
    <row r="9536" spans="1:8">
      <c r="A9536" t="s">
        <v>1700</v>
      </c>
      <c r="B9536" t="s">
        <v>386</v>
      </c>
      <c r="C9536" t="s">
        <v>254</v>
      </c>
      <c r="D9536">
        <v>545</v>
      </c>
      <c r="E9536">
        <v>509</v>
      </c>
      <c r="F9536">
        <v>520</v>
      </c>
      <c r="G9536">
        <v>471</v>
      </c>
      <c r="H9536">
        <v>451</v>
      </c>
    </row>
    <row r="9537" spans="1:8">
      <c r="A9537" t="s">
        <v>1700</v>
      </c>
      <c r="B9537" t="s">
        <v>386</v>
      </c>
      <c r="C9537" t="s">
        <v>255</v>
      </c>
      <c r="D9537">
        <v>545</v>
      </c>
      <c r="E9537">
        <v>509</v>
      </c>
      <c r="F9537">
        <v>520</v>
      </c>
      <c r="G9537">
        <v>471</v>
      </c>
      <c r="H9537">
        <v>599</v>
      </c>
    </row>
    <row r="9538" spans="1:8">
      <c r="A9538" t="s">
        <v>1700</v>
      </c>
      <c r="B9538" t="s">
        <v>386</v>
      </c>
      <c r="C9538" t="s">
        <v>256</v>
      </c>
      <c r="D9538">
        <v>545</v>
      </c>
      <c r="E9538">
        <v>509</v>
      </c>
      <c r="F9538">
        <v>520</v>
      </c>
      <c r="G9538">
        <v>471</v>
      </c>
      <c r="H9538">
        <v>599</v>
      </c>
    </row>
    <row r="9539" spans="1:8">
      <c r="A9539" t="s">
        <v>1700</v>
      </c>
      <c r="B9539" t="s">
        <v>386</v>
      </c>
      <c r="C9539" t="s">
        <v>1715</v>
      </c>
      <c r="D9539">
        <v>0</v>
      </c>
      <c r="E9539">
        <v>0</v>
      </c>
      <c r="F9539">
        <v>0</v>
      </c>
      <c r="G9539">
        <v>0</v>
      </c>
      <c r="H9539">
        <v>0</v>
      </c>
    </row>
    <row r="9540" spans="1:8">
      <c r="A9540" t="s">
        <v>1700</v>
      </c>
      <c r="B9540" t="s">
        <v>386</v>
      </c>
      <c r="C9540" t="s">
        <v>257</v>
      </c>
      <c r="D9540">
        <v>6323</v>
      </c>
      <c r="E9540">
        <v>6079</v>
      </c>
      <c r="F9540">
        <v>5466</v>
      </c>
      <c r="G9540">
        <v>6303</v>
      </c>
      <c r="H9540">
        <v>6417</v>
      </c>
    </row>
    <row r="9541" spans="1:8">
      <c r="A9541" t="s">
        <v>1700</v>
      </c>
      <c r="B9541" t="s">
        <v>386</v>
      </c>
      <c r="C9541" t="s">
        <v>258</v>
      </c>
      <c r="D9541">
        <v>6664</v>
      </c>
      <c r="E9541">
        <v>6424</v>
      </c>
      <c r="F9541">
        <v>5798</v>
      </c>
      <c r="G9541">
        <v>6585</v>
      </c>
      <c r="H9541">
        <v>6866</v>
      </c>
    </row>
    <row r="9542" spans="1:8">
      <c r="A9542" t="s">
        <v>1700</v>
      </c>
      <c r="B9542" t="s">
        <v>386</v>
      </c>
      <c r="C9542" t="s">
        <v>259</v>
      </c>
      <c r="D9542">
        <v>6664</v>
      </c>
      <c r="E9542">
        <v>6424</v>
      </c>
      <c r="F9542">
        <v>5798</v>
      </c>
      <c r="G9542">
        <v>6585</v>
      </c>
      <c r="H9542">
        <v>6866</v>
      </c>
    </row>
    <row r="9543" spans="1:8">
      <c r="A9543" t="s">
        <v>1700</v>
      </c>
      <c r="B9543" t="s">
        <v>386</v>
      </c>
      <c r="C9543" t="s">
        <v>260</v>
      </c>
      <c r="D9543">
        <v>54588</v>
      </c>
      <c r="E9543">
        <v>57180</v>
      </c>
      <c r="F9543">
        <v>56484</v>
      </c>
      <c r="G9543">
        <v>47887</v>
      </c>
      <c r="H9543">
        <v>51918</v>
      </c>
    </row>
    <row r="9544" spans="1:8">
      <c r="A9544" t="s">
        <v>1700</v>
      </c>
      <c r="B9544" t="s">
        <v>386</v>
      </c>
      <c r="C9544" t="s">
        <v>261</v>
      </c>
      <c r="D9544">
        <v>3493</v>
      </c>
      <c r="E9544">
        <v>4016</v>
      </c>
      <c r="F9544">
        <v>3690</v>
      </c>
      <c r="G9544">
        <v>3098</v>
      </c>
      <c r="H9544">
        <v>4597</v>
      </c>
    </row>
    <row r="9545" spans="1:8">
      <c r="A9545" t="s">
        <v>1700</v>
      </c>
      <c r="B9545" t="s">
        <v>386</v>
      </c>
      <c r="C9545" t="s">
        <v>262</v>
      </c>
      <c r="D9545">
        <v>453</v>
      </c>
      <c r="E9545">
        <v>653</v>
      </c>
      <c r="F9545">
        <v>78</v>
      </c>
      <c r="G9545">
        <v>29</v>
      </c>
      <c r="H9545">
        <v>95</v>
      </c>
    </row>
    <row r="9546" spans="1:8">
      <c r="A9546" t="s">
        <v>1700</v>
      </c>
      <c r="B9546" t="s">
        <v>386</v>
      </c>
      <c r="C9546" t="s">
        <v>1716</v>
      </c>
      <c r="D9546">
        <v>12</v>
      </c>
      <c r="E9546">
        <v>7</v>
      </c>
      <c r="F9546">
        <v>7</v>
      </c>
      <c r="G9546">
        <v>7</v>
      </c>
      <c r="H9546">
        <v>7</v>
      </c>
    </row>
    <row r="9547" spans="1:8">
      <c r="A9547" t="s">
        <v>1700</v>
      </c>
      <c r="B9547" t="s">
        <v>386</v>
      </c>
      <c r="C9547" t="s">
        <v>263</v>
      </c>
      <c r="D9547">
        <v>8635</v>
      </c>
      <c r="E9547">
        <v>8156</v>
      </c>
      <c r="F9547">
        <v>7261</v>
      </c>
      <c r="G9547">
        <v>8155</v>
      </c>
      <c r="H9547">
        <v>8045</v>
      </c>
    </row>
    <row r="9548" spans="1:8">
      <c r="A9548" t="s">
        <v>1700</v>
      </c>
      <c r="B9548" t="s">
        <v>386</v>
      </c>
      <c r="C9548" t="s">
        <v>264</v>
      </c>
      <c r="D9548">
        <v>11568</v>
      </c>
      <c r="E9548">
        <v>16275</v>
      </c>
      <c r="F9548">
        <v>13466</v>
      </c>
      <c r="G9548">
        <v>12302</v>
      </c>
      <c r="H9548">
        <v>15316</v>
      </c>
    </row>
    <row r="9549" spans="1:8">
      <c r="A9549" t="s">
        <v>1700</v>
      </c>
      <c r="B9549" t="s">
        <v>386</v>
      </c>
      <c r="C9549" t="s">
        <v>265</v>
      </c>
      <c r="D9549">
        <v>78737</v>
      </c>
      <c r="E9549">
        <v>86279</v>
      </c>
      <c r="F9549">
        <v>80979</v>
      </c>
      <c r="G9549">
        <v>71471</v>
      </c>
      <c r="H9549">
        <v>79971</v>
      </c>
    </row>
    <row r="9550" spans="1:8">
      <c r="A9550" t="s">
        <v>1700</v>
      </c>
      <c r="B9550" t="s">
        <v>386</v>
      </c>
      <c r="C9550" t="s">
        <v>266</v>
      </c>
      <c r="D9550">
        <v>74.5</v>
      </c>
      <c r="E9550">
        <v>81.400000000000006</v>
      </c>
      <c r="F9550">
        <v>76.5</v>
      </c>
      <c r="G9550">
        <v>65.2</v>
      </c>
      <c r="H9550">
        <v>72.900000000000006</v>
      </c>
    </row>
    <row r="9551" spans="1:8">
      <c r="A9551" t="s">
        <v>1700</v>
      </c>
      <c r="B9551" t="s">
        <v>386</v>
      </c>
      <c r="C9551" t="s">
        <v>267</v>
      </c>
      <c r="D9551">
        <v>78284</v>
      </c>
      <c r="E9551">
        <v>85626</v>
      </c>
      <c r="F9551">
        <v>80901</v>
      </c>
      <c r="G9551">
        <v>71442</v>
      </c>
      <c r="H9551">
        <v>79876</v>
      </c>
    </row>
    <row r="9552" spans="1:8">
      <c r="A9552" t="s">
        <v>1700</v>
      </c>
      <c r="B9552" t="s">
        <v>386</v>
      </c>
      <c r="C9552" t="s">
        <v>268</v>
      </c>
      <c r="D9552">
        <v>0</v>
      </c>
      <c r="E9552">
        <v>0</v>
      </c>
      <c r="F9552">
        <v>0</v>
      </c>
      <c r="G9552">
        <v>0</v>
      </c>
      <c r="H9552">
        <v>0</v>
      </c>
    </row>
    <row r="9553" spans="1:8">
      <c r="A9553" t="s">
        <v>1700</v>
      </c>
      <c r="B9553" t="s">
        <v>386</v>
      </c>
      <c r="C9553" t="s">
        <v>269</v>
      </c>
      <c r="D9553">
        <v>0</v>
      </c>
      <c r="E9553">
        <v>0</v>
      </c>
      <c r="F9553">
        <v>0</v>
      </c>
      <c r="G9553">
        <v>0</v>
      </c>
      <c r="H9553">
        <v>0</v>
      </c>
    </row>
    <row r="9554" spans="1:8">
      <c r="A9554" t="s">
        <v>1700</v>
      </c>
      <c r="B9554" t="s">
        <v>386</v>
      </c>
      <c r="C9554" t="s">
        <v>270</v>
      </c>
      <c r="D9554">
        <v>0</v>
      </c>
      <c r="E9554">
        <v>0</v>
      </c>
      <c r="F9554">
        <v>0</v>
      </c>
      <c r="G9554">
        <v>0</v>
      </c>
      <c r="H9554">
        <v>0</v>
      </c>
    </row>
    <row r="9555" spans="1:8">
      <c r="A9555" t="s">
        <v>1700</v>
      </c>
      <c r="B9555" t="s">
        <v>386</v>
      </c>
      <c r="C9555" t="s">
        <v>271</v>
      </c>
      <c r="D9555">
        <v>0</v>
      </c>
      <c r="E9555">
        <v>0</v>
      </c>
      <c r="F9555">
        <v>0</v>
      </c>
      <c r="G9555">
        <v>0</v>
      </c>
      <c r="H9555">
        <v>0</v>
      </c>
    </row>
    <row r="9556" spans="1:8">
      <c r="A9556" t="s">
        <v>1700</v>
      </c>
      <c r="B9556" t="s">
        <v>386</v>
      </c>
      <c r="C9556" t="s">
        <v>272</v>
      </c>
      <c r="D9556">
        <v>0</v>
      </c>
      <c r="E9556">
        <v>0</v>
      </c>
      <c r="F9556">
        <v>0</v>
      </c>
      <c r="G9556">
        <v>0</v>
      </c>
      <c r="H9556">
        <v>0</v>
      </c>
    </row>
    <row r="9557" spans="1:8">
      <c r="A9557" t="s">
        <v>1700</v>
      </c>
      <c r="B9557" t="s">
        <v>386</v>
      </c>
      <c r="C9557" t="s">
        <v>273</v>
      </c>
      <c r="D9557">
        <v>0</v>
      </c>
      <c r="E9557">
        <v>0</v>
      </c>
      <c r="F9557">
        <v>0</v>
      </c>
      <c r="G9557">
        <v>0</v>
      </c>
      <c r="H9557">
        <v>0</v>
      </c>
    </row>
    <row r="9558" spans="1:8">
      <c r="A9558" t="s">
        <v>1700</v>
      </c>
      <c r="B9558" t="s">
        <v>386</v>
      </c>
      <c r="C9558" t="s">
        <v>274</v>
      </c>
      <c r="D9558">
        <v>75184</v>
      </c>
      <c r="E9558">
        <v>82615</v>
      </c>
      <c r="F9558">
        <v>77313</v>
      </c>
      <c r="G9558">
        <v>68314</v>
      </c>
      <c r="H9558">
        <v>76590</v>
      </c>
    </row>
    <row r="9559" spans="1:8">
      <c r="A9559" t="s">
        <v>1700</v>
      </c>
      <c r="B9559" t="s">
        <v>386</v>
      </c>
      <c r="C9559" t="s">
        <v>275</v>
      </c>
      <c r="D9559">
        <v>0</v>
      </c>
      <c r="E9559">
        <v>0</v>
      </c>
      <c r="F9559">
        <v>0</v>
      </c>
      <c r="G9559">
        <v>0</v>
      </c>
      <c r="H9559">
        <v>0</v>
      </c>
    </row>
    <row r="9560" spans="1:8">
      <c r="A9560" t="s">
        <v>1700</v>
      </c>
      <c r="B9560" t="s">
        <v>386</v>
      </c>
      <c r="C9560" t="s">
        <v>276</v>
      </c>
      <c r="D9560">
        <v>0</v>
      </c>
      <c r="E9560">
        <v>0</v>
      </c>
      <c r="F9560">
        <v>0</v>
      </c>
      <c r="G9560">
        <v>0</v>
      </c>
      <c r="H9560">
        <v>0</v>
      </c>
    </row>
    <row r="9561" spans="1:8">
      <c r="A9561" t="s">
        <v>1700</v>
      </c>
      <c r="B9561" t="s">
        <v>386</v>
      </c>
      <c r="C9561" t="s">
        <v>277</v>
      </c>
      <c r="D9561">
        <v>0</v>
      </c>
      <c r="E9561">
        <v>45</v>
      </c>
      <c r="F9561">
        <v>37</v>
      </c>
      <c r="G9561">
        <v>0</v>
      </c>
      <c r="H9561">
        <v>0</v>
      </c>
    </row>
    <row r="9562" spans="1:8">
      <c r="A9562" t="s">
        <v>1700</v>
      </c>
      <c r="B9562" t="s">
        <v>386</v>
      </c>
      <c r="C9562" t="s">
        <v>278</v>
      </c>
      <c r="D9562">
        <v>405</v>
      </c>
      <c r="E9562">
        <v>769</v>
      </c>
      <c r="F9562">
        <v>896</v>
      </c>
      <c r="G9562">
        <v>841</v>
      </c>
      <c r="H9562">
        <v>769</v>
      </c>
    </row>
    <row r="9563" spans="1:8">
      <c r="A9563" t="s">
        <v>1700</v>
      </c>
      <c r="B9563" t="s">
        <v>386</v>
      </c>
      <c r="C9563" t="s">
        <v>279</v>
      </c>
      <c r="D9563">
        <v>668</v>
      </c>
      <c r="E9563">
        <v>335</v>
      </c>
      <c r="F9563">
        <v>102</v>
      </c>
      <c r="G9563">
        <v>89</v>
      </c>
      <c r="H9563">
        <v>106</v>
      </c>
    </row>
    <row r="9564" spans="1:8">
      <c r="A9564" t="s">
        <v>1700</v>
      </c>
      <c r="B9564" t="s">
        <v>386</v>
      </c>
      <c r="C9564" t="s">
        <v>280</v>
      </c>
      <c r="D9564">
        <v>1216</v>
      </c>
      <c r="E9564">
        <v>1845</v>
      </c>
      <c r="F9564">
        <v>1621</v>
      </c>
      <c r="G9564">
        <v>1553</v>
      </c>
      <c r="H9564">
        <v>1656</v>
      </c>
    </row>
    <row r="9565" spans="1:8">
      <c r="A9565" t="s">
        <v>1700</v>
      </c>
      <c r="B9565" t="s">
        <v>386</v>
      </c>
      <c r="C9565" t="s">
        <v>281</v>
      </c>
      <c r="D9565">
        <v>2290</v>
      </c>
      <c r="E9565">
        <v>2993</v>
      </c>
      <c r="F9565">
        <v>2655</v>
      </c>
      <c r="G9565">
        <v>2482</v>
      </c>
      <c r="H9565">
        <v>2531</v>
      </c>
    </row>
    <row r="9566" spans="1:8">
      <c r="A9566" t="s">
        <v>1700</v>
      </c>
      <c r="B9566" t="s">
        <v>386</v>
      </c>
      <c r="C9566" t="s">
        <v>282</v>
      </c>
      <c r="D9566">
        <v>2290</v>
      </c>
      <c r="E9566">
        <v>2993</v>
      </c>
      <c r="F9566">
        <v>2655</v>
      </c>
      <c r="G9566">
        <v>2482</v>
      </c>
      <c r="H9566">
        <v>2531</v>
      </c>
    </row>
    <row r="9567" spans="1:8">
      <c r="A9567" t="s">
        <v>1700</v>
      </c>
      <c r="B9567" t="s">
        <v>386</v>
      </c>
      <c r="C9567" t="s">
        <v>283</v>
      </c>
      <c r="D9567">
        <v>0</v>
      </c>
      <c r="E9567">
        <v>0</v>
      </c>
      <c r="F9567">
        <v>0</v>
      </c>
      <c r="G9567">
        <v>0</v>
      </c>
      <c r="H9567">
        <v>0</v>
      </c>
    </row>
    <row r="9568" spans="1:8">
      <c r="A9568" t="s">
        <v>1700</v>
      </c>
      <c r="B9568" t="s">
        <v>386</v>
      </c>
      <c r="C9568" t="s">
        <v>284</v>
      </c>
      <c r="D9568">
        <v>0</v>
      </c>
      <c r="E9568">
        <v>0</v>
      </c>
      <c r="F9568">
        <v>0</v>
      </c>
      <c r="G9568">
        <v>0</v>
      </c>
      <c r="H9568">
        <v>0</v>
      </c>
    </row>
    <row r="9569" spans="1:8">
      <c r="A9569" t="s">
        <v>1700</v>
      </c>
      <c r="B9569" t="s">
        <v>386</v>
      </c>
      <c r="C9569" t="s">
        <v>1717</v>
      </c>
      <c r="D9569">
        <v>3637</v>
      </c>
      <c r="E9569">
        <v>3565</v>
      </c>
      <c r="F9569">
        <v>3455</v>
      </c>
      <c r="G9569">
        <v>2938</v>
      </c>
      <c r="H9569">
        <v>3202</v>
      </c>
    </row>
    <row r="9570" spans="1:8">
      <c r="A9570" t="s">
        <v>1700</v>
      </c>
      <c r="B9570" t="s">
        <v>386</v>
      </c>
      <c r="C9570" t="s">
        <v>1718</v>
      </c>
      <c r="D9570">
        <v>633</v>
      </c>
      <c r="E9570">
        <v>796</v>
      </c>
      <c r="F9570">
        <v>1486</v>
      </c>
      <c r="G9570">
        <v>2305</v>
      </c>
      <c r="H9570">
        <v>2886</v>
      </c>
    </row>
    <row r="9571" spans="1:8">
      <c r="A9571" t="s">
        <v>1700</v>
      </c>
      <c r="B9571" t="s">
        <v>386</v>
      </c>
      <c r="C9571" t="s">
        <v>1719</v>
      </c>
      <c r="D9571">
        <v>3406</v>
      </c>
      <c r="E9571">
        <v>3723</v>
      </c>
      <c r="F9571">
        <v>4322</v>
      </c>
      <c r="G9571">
        <v>6398</v>
      </c>
      <c r="H9571">
        <v>6066</v>
      </c>
    </row>
    <row r="9572" spans="1:8">
      <c r="A9572" t="s">
        <v>1700</v>
      </c>
      <c r="B9572" t="s">
        <v>386</v>
      </c>
      <c r="C9572" t="s">
        <v>1720</v>
      </c>
      <c r="D9572">
        <v>113</v>
      </c>
      <c r="E9572">
        <v>126</v>
      </c>
      <c r="F9572">
        <v>195</v>
      </c>
      <c r="G9572">
        <v>294</v>
      </c>
      <c r="H9572">
        <v>351</v>
      </c>
    </row>
    <row r="9573" spans="1:8">
      <c r="A9573" t="s">
        <v>1700</v>
      </c>
      <c r="B9573" t="s">
        <v>386</v>
      </c>
      <c r="C9573" t="s">
        <v>1721</v>
      </c>
      <c r="D9573">
        <v>187</v>
      </c>
      <c r="E9573">
        <v>212</v>
      </c>
      <c r="F9573">
        <v>212</v>
      </c>
      <c r="G9573">
        <v>212</v>
      </c>
      <c r="H9573">
        <v>224</v>
      </c>
    </row>
    <row r="9574" spans="1:8">
      <c r="A9574" t="s">
        <v>1700</v>
      </c>
      <c r="B9574" t="s">
        <v>386</v>
      </c>
      <c r="C9574" t="s">
        <v>1722</v>
      </c>
      <c r="D9574">
        <v>1704</v>
      </c>
      <c r="E9574">
        <v>1749</v>
      </c>
      <c r="F9574">
        <v>2357</v>
      </c>
      <c r="G9574">
        <v>2072</v>
      </c>
      <c r="H9574">
        <v>2169</v>
      </c>
    </row>
    <row r="9575" spans="1:8">
      <c r="A9575" t="s">
        <v>1700</v>
      </c>
      <c r="B9575" t="s">
        <v>386</v>
      </c>
      <c r="C9575" t="s">
        <v>285</v>
      </c>
      <c r="D9575">
        <v>9567</v>
      </c>
      <c r="E9575">
        <v>10045</v>
      </c>
      <c r="F9575">
        <v>11832</v>
      </c>
      <c r="G9575">
        <v>13926</v>
      </c>
      <c r="H9575">
        <v>14546</v>
      </c>
    </row>
    <row r="9576" spans="1:8">
      <c r="A9576" t="s">
        <v>1700</v>
      </c>
      <c r="B9576" t="s">
        <v>386</v>
      </c>
      <c r="C9576" t="s">
        <v>286</v>
      </c>
      <c r="D9576">
        <v>67</v>
      </c>
      <c r="E9576">
        <v>13</v>
      </c>
      <c r="F9576">
        <v>43</v>
      </c>
      <c r="G9576">
        <v>0</v>
      </c>
      <c r="H9576">
        <v>41</v>
      </c>
    </row>
    <row r="9577" spans="1:8">
      <c r="A9577" t="s">
        <v>1700</v>
      </c>
      <c r="B9577" t="s">
        <v>386</v>
      </c>
      <c r="C9577" t="s">
        <v>287</v>
      </c>
      <c r="D9577">
        <v>6</v>
      </c>
      <c r="E9577">
        <v>0</v>
      </c>
      <c r="F9577">
        <v>2</v>
      </c>
      <c r="G9577">
        <v>9</v>
      </c>
      <c r="H9577">
        <v>2</v>
      </c>
    </row>
    <row r="9578" spans="1:8">
      <c r="A9578" t="s">
        <v>1700</v>
      </c>
      <c r="B9578" t="s">
        <v>386</v>
      </c>
      <c r="C9578" t="s">
        <v>288</v>
      </c>
      <c r="D9578">
        <v>0</v>
      </c>
      <c r="E9578">
        <v>0</v>
      </c>
      <c r="F9578">
        <v>0</v>
      </c>
      <c r="G9578">
        <v>0</v>
      </c>
      <c r="H9578">
        <v>0</v>
      </c>
    </row>
    <row r="9579" spans="1:8">
      <c r="A9579" t="s">
        <v>1700</v>
      </c>
      <c r="B9579" t="s">
        <v>386</v>
      </c>
      <c r="C9579" t="s">
        <v>289</v>
      </c>
      <c r="D9579">
        <v>90</v>
      </c>
      <c r="E9579">
        <v>10</v>
      </c>
      <c r="F9579">
        <v>15</v>
      </c>
      <c r="G9579">
        <v>6</v>
      </c>
      <c r="H9579">
        <v>38</v>
      </c>
    </row>
    <row r="9580" spans="1:8">
      <c r="A9580" t="s">
        <v>1700</v>
      </c>
      <c r="B9580" t="s">
        <v>386</v>
      </c>
      <c r="C9580" t="s">
        <v>290</v>
      </c>
      <c r="D9580">
        <v>163</v>
      </c>
      <c r="E9580">
        <v>23</v>
      </c>
      <c r="F9580">
        <v>60</v>
      </c>
      <c r="G9580">
        <v>16</v>
      </c>
      <c r="H9580">
        <v>81</v>
      </c>
    </row>
    <row r="9581" spans="1:8">
      <c r="A9581" t="s">
        <v>1700</v>
      </c>
      <c r="B9581" t="s">
        <v>386</v>
      </c>
      <c r="C9581" t="s">
        <v>291</v>
      </c>
      <c r="D9581">
        <v>163</v>
      </c>
      <c r="E9581">
        <v>23</v>
      </c>
      <c r="F9581">
        <v>60</v>
      </c>
      <c r="G9581">
        <v>16</v>
      </c>
      <c r="H9581">
        <v>81</v>
      </c>
    </row>
    <row r="9582" spans="1:8">
      <c r="A9582" t="s">
        <v>1700</v>
      </c>
      <c r="B9582" t="s">
        <v>386</v>
      </c>
      <c r="C9582" t="s">
        <v>292</v>
      </c>
      <c r="D9582">
        <v>0</v>
      </c>
      <c r="E9582">
        <v>0</v>
      </c>
      <c r="F9582">
        <v>0</v>
      </c>
      <c r="G9582">
        <v>0</v>
      </c>
      <c r="H9582">
        <v>0</v>
      </c>
    </row>
    <row r="9583" spans="1:8">
      <c r="A9583" t="s">
        <v>1700</v>
      </c>
      <c r="B9583" t="s">
        <v>386</v>
      </c>
      <c r="C9583" t="s">
        <v>293</v>
      </c>
      <c r="D9583">
        <v>0</v>
      </c>
      <c r="E9583">
        <v>0</v>
      </c>
      <c r="F9583">
        <v>0</v>
      </c>
      <c r="G9583">
        <v>0</v>
      </c>
      <c r="H9583">
        <v>0</v>
      </c>
    </row>
    <row r="9584" spans="1:8">
      <c r="A9584" t="s">
        <v>1700</v>
      </c>
      <c r="B9584" t="s">
        <v>386</v>
      </c>
      <c r="C9584" t="s">
        <v>294</v>
      </c>
      <c r="D9584">
        <v>0</v>
      </c>
      <c r="E9584">
        <v>0</v>
      </c>
      <c r="F9584">
        <v>0</v>
      </c>
      <c r="G9584">
        <v>0</v>
      </c>
      <c r="H9584">
        <v>0</v>
      </c>
    </row>
    <row r="9585" spans="1:8">
      <c r="A9585" t="s">
        <v>1700</v>
      </c>
      <c r="B9585" t="s">
        <v>386</v>
      </c>
      <c r="C9585" t="s">
        <v>295</v>
      </c>
      <c r="D9585">
        <v>0</v>
      </c>
      <c r="E9585">
        <v>0</v>
      </c>
      <c r="F9585">
        <v>0</v>
      </c>
      <c r="G9585">
        <v>0</v>
      </c>
      <c r="H9585">
        <v>0</v>
      </c>
    </row>
    <row r="9586" spans="1:8">
      <c r="A9586" t="s">
        <v>1700</v>
      </c>
      <c r="B9586" t="s">
        <v>386</v>
      </c>
      <c r="C9586" t="s">
        <v>296</v>
      </c>
      <c r="D9586">
        <v>0</v>
      </c>
      <c r="E9586">
        <v>0</v>
      </c>
      <c r="F9586">
        <v>0</v>
      </c>
      <c r="G9586">
        <v>0</v>
      </c>
      <c r="H9586">
        <v>0</v>
      </c>
    </row>
    <row r="9587" spans="1:8">
      <c r="A9587" t="s">
        <v>1700</v>
      </c>
      <c r="B9587" t="s">
        <v>386</v>
      </c>
      <c r="C9587" t="s">
        <v>297</v>
      </c>
      <c r="D9587">
        <v>0</v>
      </c>
      <c r="E9587">
        <v>0</v>
      </c>
      <c r="F9587">
        <v>0</v>
      </c>
      <c r="G9587">
        <v>0</v>
      </c>
      <c r="H9587">
        <v>0</v>
      </c>
    </row>
    <row r="9588" spans="1:8">
      <c r="A9588" t="s">
        <v>1700</v>
      </c>
      <c r="B9588" t="s">
        <v>386</v>
      </c>
      <c r="C9588" t="s">
        <v>298</v>
      </c>
      <c r="D9588">
        <v>495</v>
      </c>
      <c r="E9588">
        <v>454</v>
      </c>
      <c r="F9588">
        <v>472</v>
      </c>
      <c r="G9588">
        <v>427</v>
      </c>
      <c r="H9588">
        <v>401</v>
      </c>
    </row>
    <row r="9589" spans="1:8">
      <c r="A9589" t="s">
        <v>1700</v>
      </c>
      <c r="B9589" t="s">
        <v>386</v>
      </c>
      <c r="C9589" t="s">
        <v>299</v>
      </c>
      <c r="D9589">
        <v>247</v>
      </c>
      <c r="E9589">
        <v>466</v>
      </c>
      <c r="F9589">
        <v>1089</v>
      </c>
      <c r="G9589">
        <v>1933</v>
      </c>
      <c r="H9589">
        <v>2532</v>
      </c>
    </row>
    <row r="9590" spans="1:8">
      <c r="A9590" t="s">
        <v>1700</v>
      </c>
      <c r="B9590" t="s">
        <v>386</v>
      </c>
      <c r="C9590" t="s">
        <v>300</v>
      </c>
      <c r="D9590">
        <v>130</v>
      </c>
      <c r="E9590">
        <v>263</v>
      </c>
      <c r="F9590">
        <v>487</v>
      </c>
      <c r="G9590">
        <v>1706</v>
      </c>
      <c r="H9590">
        <v>2512</v>
      </c>
    </row>
    <row r="9591" spans="1:8">
      <c r="A9591" t="s">
        <v>1700</v>
      </c>
      <c r="B9591" t="s">
        <v>386</v>
      </c>
      <c r="C9591" t="s">
        <v>1723</v>
      </c>
      <c r="D9591">
        <v>19</v>
      </c>
      <c r="E9591">
        <v>32</v>
      </c>
      <c r="F9591">
        <v>80</v>
      </c>
      <c r="G9591">
        <v>179</v>
      </c>
      <c r="H9591">
        <v>231</v>
      </c>
    </row>
    <row r="9592" spans="1:8">
      <c r="A9592" t="s">
        <v>1700</v>
      </c>
      <c r="B9592" t="s">
        <v>386</v>
      </c>
      <c r="C9592" t="s">
        <v>301</v>
      </c>
      <c r="D9592">
        <v>0</v>
      </c>
      <c r="E9592">
        <v>0</v>
      </c>
      <c r="F9592">
        <v>0</v>
      </c>
      <c r="G9592">
        <v>2</v>
      </c>
      <c r="H9592">
        <v>12</v>
      </c>
    </row>
    <row r="9593" spans="1:8">
      <c r="A9593" t="s">
        <v>1700</v>
      </c>
      <c r="B9593" t="s">
        <v>386</v>
      </c>
      <c r="C9593" t="s">
        <v>302</v>
      </c>
      <c r="D9593">
        <v>302</v>
      </c>
      <c r="E9593">
        <v>443</v>
      </c>
      <c r="F9593">
        <v>554</v>
      </c>
      <c r="G9593">
        <v>731</v>
      </c>
      <c r="H9593">
        <v>918</v>
      </c>
    </row>
    <row r="9594" spans="1:8">
      <c r="A9594" t="s">
        <v>1700</v>
      </c>
      <c r="B9594" t="s">
        <v>386</v>
      </c>
      <c r="C9594" t="s">
        <v>303</v>
      </c>
      <c r="D9594">
        <v>678</v>
      </c>
      <c r="E9594">
        <v>1172</v>
      </c>
      <c r="F9594">
        <v>2130</v>
      </c>
      <c r="G9594">
        <v>4372</v>
      </c>
      <c r="H9594">
        <v>5974</v>
      </c>
    </row>
    <row r="9595" spans="1:8">
      <c r="A9595" t="s">
        <v>1700</v>
      </c>
      <c r="B9595" t="s">
        <v>386</v>
      </c>
      <c r="C9595" t="s">
        <v>304</v>
      </c>
      <c r="D9595">
        <v>549</v>
      </c>
      <c r="E9595">
        <v>909</v>
      </c>
      <c r="F9595">
        <v>1643</v>
      </c>
      <c r="G9595">
        <v>2665</v>
      </c>
      <c r="H9595">
        <v>3462</v>
      </c>
    </row>
    <row r="9596" spans="1:8">
      <c r="A9596" t="s">
        <v>1700</v>
      </c>
      <c r="B9596" t="s">
        <v>386</v>
      </c>
      <c r="C9596" t="s">
        <v>305</v>
      </c>
      <c r="D9596">
        <v>57828</v>
      </c>
      <c r="E9596">
        <v>59936</v>
      </c>
      <c r="F9596">
        <v>59274</v>
      </c>
      <c r="G9596">
        <v>50369</v>
      </c>
      <c r="H9596">
        <v>54438</v>
      </c>
    </row>
    <row r="9597" spans="1:8">
      <c r="A9597" t="s">
        <v>1700</v>
      </c>
      <c r="B9597" t="s">
        <v>386</v>
      </c>
      <c r="C9597" t="s">
        <v>306</v>
      </c>
      <c r="D9597">
        <v>54.7</v>
      </c>
      <c r="E9597">
        <v>56.6</v>
      </c>
      <c r="F9597">
        <v>56</v>
      </c>
      <c r="G9597">
        <v>45.9</v>
      </c>
      <c r="H9597">
        <v>49.6</v>
      </c>
    </row>
    <row r="9598" spans="1:8">
      <c r="A9598" t="s">
        <v>1700</v>
      </c>
      <c r="B9598" t="s">
        <v>386</v>
      </c>
      <c r="C9598" t="s">
        <v>307</v>
      </c>
      <c r="D9598">
        <v>44602</v>
      </c>
      <c r="E9598">
        <v>47822</v>
      </c>
      <c r="F9598">
        <v>48086</v>
      </c>
      <c r="G9598">
        <v>44956</v>
      </c>
      <c r="H9598">
        <v>47818</v>
      </c>
    </row>
    <row r="9599" spans="1:8">
      <c r="A9599" t="s">
        <v>1700</v>
      </c>
      <c r="B9599" t="s">
        <v>386</v>
      </c>
      <c r="C9599" t="s">
        <v>308</v>
      </c>
      <c r="D9599">
        <v>42.2</v>
      </c>
      <c r="E9599">
        <v>45.1</v>
      </c>
      <c r="F9599">
        <v>45.4</v>
      </c>
      <c r="G9599">
        <v>41</v>
      </c>
      <c r="H9599">
        <v>43.6</v>
      </c>
    </row>
    <row r="9600" spans="1:8">
      <c r="A9600" t="s">
        <v>1700</v>
      </c>
      <c r="B9600" t="s">
        <v>386</v>
      </c>
      <c r="C9600" t="s">
        <v>309</v>
      </c>
      <c r="D9600">
        <v>56761</v>
      </c>
      <c r="E9600">
        <v>63734</v>
      </c>
      <c r="F9600">
        <v>57422</v>
      </c>
      <c r="G9600">
        <v>66514</v>
      </c>
      <c r="H9600">
        <v>69856</v>
      </c>
    </row>
    <row r="9601" spans="1:8">
      <c r="A9601" t="s">
        <v>1700</v>
      </c>
      <c r="B9601" t="s">
        <v>386</v>
      </c>
      <c r="C9601" t="s">
        <v>310</v>
      </c>
      <c r="D9601">
        <v>23404</v>
      </c>
      <c r="E9601">
        <v>23358</v>
      </c>
      <c r="F9601">
        <v>22270</v>
      </c>
      <c r="G9601">
        <v>22024</v>
      </c>
      <c r="H9601">
        <v>22081</v>
      </c>
    </row>
    <row r="9602" spans="1:8">
      <c r="A9602" t="s">
        <v>1700</v>
      </c>
      <c r="B9602" t="s">
        <v>386</v>
      </c>
      <c r="C9602" t="s">
        <v>311</v>
      </c>
      <c r="D9602">
        <v>22.2</v>
      </c>
      <c r="E9602">
        <v>22</v>
      </c>
      <c r="F9602">
        <v>21</v>
      </c>
      <c r="G9602">
        <v>20.100000000000001</v>
      </c>
      <c r="H9602">
        <v>20.100000000000001</v>
      </c>
    </row>
    <row r="9603" spans="1:8">
      <c r="A9603" t="s">
        <v>1700</v>
      </c>
      <c r="B9603" t="s">
        <v>386</v>
      </c>
      <c r="C9603" t="s">
        <v>312</v>
      </c>
      <c r="D9603">
        <v>56515</v>
      </c>
      <c r="E9603">
        <v>64483</v>
      </c>
      <c r="F9603">
        <v>61024</v>
      </c>
      <c r="G9603">
        <v>58461</v>
      </c>
      <c r="H9603">
        <v>61674</v>
      </c>
    </row>
    <row r="9604" spans="1:8">
      <c r="A9604" t="s">
        <v>1700</v>
      </c>
      <c r="B9604" t="s">
        <v>386</v>
      </c>
      <c r="C9604" t="s">
        <v>313</v>
      </c>
      <c r="D9604">
        <v>53.5</v>
      </c>
      <c r="E9604">
        <v>60.9</v>
      </c>
      <c r="F9604">
        <v>57.7</v>
      </c>
      <c r="G9604">
        <v>53.3</v>
      </c>
      <c r="H9604">
        <v>56.2</v>
      </c>
    </row>
    <row r="9605" spans="1:8">
      <c r="A9605" t="s">
        <v>1700</v>
      </c>
      <c r="B9605" t="s">
        <v>386</v>
      </c>
      <c r="C9605" t="s">
        <v>314</v>
      </c>
      <c r="D9605">
        <v>182551</v>
      </c>
      <c r="E9605">
        <v>195620</v>
      </c>
      <c r="F9605">
        <v>190565</v>
      </c>
      <c r="G9605">
        <v>175714</v>
      </c>
      <c r="H9605">
        <v>185958</v>
      </c>
    </row>
    <row r="9606" spans="1:8">
      <c r="A9606" t="s">
        <v>1700</v>
      </c>
      <c r="B9606" t="s">
        <v>386</v>
      </c>
      <c r="C9606" t="s">
        <v>315</v>
      </c>
      <c r="D9606">
        <v>3.46</v>
      </c>
      <c r="E9606">
        <v>3.72</v>
      </c>
      <c r="F9606">
        <v>3.57</v>
      </c>
      <c r="G9606">
        <v>3.41</v>
      </c>
      <c r="H9606">
        <v>3.41</v>
      </c>
    </row>
    <row r="9607" spans="1:8">
      <c r="A9607" t="s">
        <v>1700</v>
      </c>
      <c r="B9607" t="s">
        <v>386</v>
      </c>
      <c r="C9607" t="s">
        <v>316</v>
      </c>
      <c r="D9607">
        <v>172.8</v>
      </c>
      <c r="E9607">
        <v>184.7</v>
      </c>
      <c r="F9607">
        <v>180.1</v>
      </c>
      <c r="G9607">
        <v>160.30000000000001</v>
      </c>
      <c r="H9607">
        <v>169.5</v>
      </c>
    </row>
    <row r="9608" spans="1:8">
      <c r="A9608" t="s">
        <v>1700</v>
      </c>
      <c r="B9608" t="s">
        <v>386</v>
      </c>
      <c r="C9608" t="s">
        <v>317</v>
      </c>
      <c r="D9608">
        <v>182349</v>
      </c>
      <c r="E9608">
        <v>195599</v>
      </c>
      <c r="F9608">
        <v>190655</v>
      </c>
      <c r="G9608">
        <v>175810</v>
      </c>
      <c r="H9608">
        <v>186012</v>
      </c>
    </row>
    <row r="9609" spans="1:8">
      <c r="A9609" t="s">
        <v>1700</v>
      </c>
      <c r="B9609" t="s">
        <v>386</v>
      </c>
      <c r="C9609" t="s">
        <v>318</v>
      </c>
      <c r="D9609">
        <v>57701</v>
      </c>
      <c r="E9609">
        <v>59809</v>
      </c>
      <c r="F9609">
        <v>59143</v>
      </c>
      <c r="G9609">
        <v>50288</v>
      </c>
      <c r="H9609">
        <v>54355</v>
      </c>
    </row>
    <row r="9610" spans="1:8">
      <c r="A9610" t="s">
        <v>1700</v>
      </c>
      <c r="B9610" t="s">
        <v>386</v>
      </c>
      <c r="C9610" t="s">
        <v>319</v>
      </c>
      <c r="D9610">
        <v>28030</v>
      </c>
      <c r="E9610">
        <v>30466</v>
      </c>
      <c r="F9610">
        <v>30317</v>
      </c>
      <c r="G9610">
        <v>28570</v>
      </c>
      <c r="H9610">
        <v>31270</v>
      </c>
    </row>
    <row r="9611" spans="1:8">
      <c r="A9611" t="s">
        <v>1700</v>
      </c>
      <c r="B9611" t="s">
        <v>386</v>
      </c>
      <c r="C9611" t="s">
        <v>320</v>
      </c>
      <c r="D9611">
        <v>20066</v>
      </c>
      <c r="E9611">
        <v>19910</v>
      </c>
      <c r="F9611">
        <v>18880</v>
      </c>
      <c r="G9611">
        <v>19096</v>
      </c>
      <c r="H9611">
        <v>19126</v>
      </c>
    </row>
    <row r="9612" spans="1:8">
      <c r="A9612" t="s">
        <v>1700</v>
      </c>
      <c r="B9612" t="s">
        <v>386</v>
      </c>
      <c r="C9612" t="s">
        <v>321</v>
      </c>
      <c r="D9612">
        <v>42587</v>
      </c>
      <c r="E9612">
        <v>49819</v>
      </c>
      <c r="F9612">
        <v>46481</v>
      </c>
      <c r="G9612">
        <v>43936</v>
      </c>
      <c r="H9612">
        <v>47298</v>
      </c>
    </row>
    <row r="9613" spans="1:8">
      <c r="A9613" t="s">
        <v>1700</v>
      </c>
      <c r="B9613" t="s">
        <v>386</v>
      </c>
      <c r="C9613" t="s">
        <v>322</v>
      </c>
      <c r="D9613">
        <v>148385</v>
      </c>
      <c r="E9613">
        <v>160004</v>
      </c>
      <c r="F9613">
        <v>154821</v>
      </c>
      <c r="G9613">
        <v>141890</v>
      </c>
      <c r="H9613">
        <v>152049</v>
      </c>
    </row>
    <row r="9614" spans="1:8">
      <c r="A9614" t="s">
        <v>1700</v>
      </c>
      <c r="B9614" t="s">
        <v>386</v>
      </c>
      <c r="C9614" t="s">
        <v>323</v>
      </c>
      <c r="D9614">
        <v>1057</v>
      </c>
      <c r="E9614">
        <v>1059</v>
      </c>
      <c r="F9614">
        <v>1058</v>
      </c>
      <c r="G9614">
        <v>1096</v>
      </c>
      <c r="H9614">
        <v>1097</v>
      </c>
    </row>
    <row r="9615" spans="1:8">
      <c r="A9615" t="s">
        <v>1700</v>
      </c>
      <c r="B9615" t="s">
        <v>386</v>
      </c>
      <c r="C9615" t="s">
        <v>324</v>
      </c>
      <c r="D9615">
        <v>0</v>
      </c>
      <c r="E9615">
        <v>0</v>
      </c>
      <c r="F9615">
        <v>0</v>
      </c>
      <c r="G9615">
        <v>0</v>
      </c>
      <c r="H9615">
        <v>0</v>
      </c>
    </row>
    <row r="9616" spans="1:8">
      <c r="A9616" t="s">
        <v>1700</v>
      </c>
      <c r="B9616" t="s">
        <v>386</v>
      </c>
      <c r="C9616" t="s">
        <v>325</v>
      </c>
      <c r="D9616">
        <v>0</v>
      </c>
      <c r="E9616">
        <v>0</v>
      </c>
      <c r="F9616">
        <v>0</v>
      </c>
      <c r="G9616">
        <v>0</v>
      </c>
      <c r="H9616">
        <v>0</v>
      </c>
    </row>
    <row r="9617" spans="1:8">
      <c r="A9617" t="s">
        <v>1700</v>
      </c>
      <c r="B9617" t="s">
        <v>386</v>
      </c>
      <c r="C9617" t="s">
        <v>326</v>
      </c>
      <c r="D9617">
        <v>247</v>
      </c>
      <c r="E9617">
        <v>187</v>
      </c>
      <c r="F9617">
        <v>252</v>
      </c>
      <c r="G9617">
        <v>230</v>
      </c>
      <c r="H9617">
        <v>214</v>
      </c>
    </row>
    <row r="9618" spans="1:8">
      <c r="A9618" t="s">
        <v>1700</v>
      </c>
      <c r="B9618" t="s">
        <v>386</v>
      </c>
      <c r="C9618" t="s">
        <v>327</v>
      </c>
      <c r="D9618">
        <v>0</v>
      </c>
      <c r="E9618">
        <v>0</v>
      </c>
      <c r="F9618">
        <v>0</v>
      </c>
      <c r="G9618">
        <v>0</v>
      </c>
      <c r="H9618">
        <v>0</v>
      </c>
    </row>
    <row r="9619" spans="1:8">
      <c r="A9619" t="s">
        <v>1700</v>
      </c>
      <c r="B9619" t="s">
        <v>386</v>
      </c>
      <c r="C9619" t="s">
        <v>1724</v>
      </c>
      <c r="D9619">
        <v>0</v>
      </c>
      <c r="E9619">
        <v>0</v>
      </c>
      <c r="F9619">
        <v>0</v>
      </c>
      <c r="G9619">
        <v>0</v>
      </c>
      <c r="H9619">
        <v>0</v>
      </c>
    </row>
    <row r="9620" spans="1:8">
      <c r="A9620" t="s">
        <v>1700</v>
      </c>
      <c r="B9620" t="s">
        <v>386</v>
      </c>
      <c r="C9620" t="s">
        <v>328</v>
      </c>
      <c r="D9620">
        <v>53</v>
      </c>
      <c r="E9620">
        <v>75</v>
      </c>
      <c r="F9620">
        <v>75</v>
      </c>
      <c r="G9620">
        <v>75</v>
      </c>
      <c r="H9620">
        <v>75</v>
      </c>
    </row>
    <row r="9621" spans="1:8">
      <c r="A9621" t="s">
        <v>1700</v>
      </c>
      <c r="B9621" t="s">
        <v>386</v>
      </c>
      <c r="C9621" t="s">
        <v>329</v>
      </c>
      <c r="D9621">
        <v>1345</v>
      </c>
      <c r="E9621">
        <v>1249</v>
      </c>
      <c r="F9621">
        <v>1747</v>
      </c>
      <c r="G9621">
        <v>1285</v>
      </c>
      <c r="H9621">
        <v>1194</v>
      </c>
    </row>
    <row r="9622" spans="1:8">
      <c r="A9622" t="s">
        <v>1700</v>
      </c>
      <c r="B9622" t="s">
        <v>386</v>
      </c>
      <c r="C9622" t="s">
        <v>330</v>
      </c>
      <c r="D9622">
        <v>1645</v>
      </c>
      <c r="E9622">
        <v>1511</v>
      </c>
      <c r="F9622">
        <v>2075</v>
      </c>
      <c r="G9622">
        <v>1590</v>
      </c>
      <c r="H9622">
        <v>1483</v>
      </c>
    </row>
    <row r="9623" spans="1:8">
      <c r="A9623" t="s">
        <v>1700</v>
      </c>
      <c r="B9623" t="s">
        <v>386</v>
      </c>
      <c r="C9623" t="s">
        <v>331</v>
      </c>
      <c r="D9623">
        <v>0</v>
      </c>
      <c r="E9623">
        <v>0</v>
      </c>
      <c r="F9623">
        <v>0</v>
      </c>
      <c r="G9623">
        <v>0</v>
      </c>
      <c r="H9623">
        <v>0</v>
      </c>
    </row>
    <row r="9624" spans="1:8">
      <c r="A9624" t="s">
        <v>1700</v>
      </c>
      <c r="B9624" t="s">
        <v>386</v>
      </c>
      <c r="C9624" t="s">
        <v>332</v>
      </c>
      <c r="D9624">
        <v>1950</v>
      </c>
      <c r="E9624">
        <v>2048</v>
      </c>
      <c r="F9624">
        <v>2036</v>
      </c>
      <c r="G9624">
        <v>2843</v>
      </c>
      <c r="H9624">
        <v>2053</v>
      </c>
    </row>
    <row r="9625" spans="1:8">
      <c r="A9625" t="s">
        <v>1700</v>
      </c>
      <c r="B9625" t="s">
        <v>386</v>
      </c>
      <c r="C9625" t="s">
        <v>1725</v>
      </c>
      <c r="D9625">
        <v>40</v>
      </c>
      <c r="E9625">
        <v>40</v>
      </c>
      <c r="F9625">
        <v>40</v>
      </c>
      <c r="G9625">
        <v>40</v>
      </c>
      <c r="H9625">
        <v>40</v>
      </c>
    </row>
    <row r="9626" spans="1:8">
      <c r="A9626" t="s">
        <v>1700</v>
      </c>
      <c r="B9626" t="s">
        <v>386</v>
      </c>
      <c r="C9626" t="s">
        <v>333</v>
      </c>
      <c r="D9626">
        <v>87</v>
      </c>
      <c r="E9626">
        <v>88</v>
      </c>
      <c r="F9626">
        <v>84</v>
      </c>
      <c r="G9626">
        <v>82</v>
      </c>
      <c r="H9626">
        <v>81</v>
      </c>
    </row>
    <row r="9627" spans="1:8">
      <c r="A9627" t="s">
        <v>1700</v>
      </c>
      <c r="B9627" t="s">
        <v>386</v>
      </c>
      <c r="C9627" t="s">
        <v>334</v>
      </c>
      <c r="D9627">
        <v>2037</v>
      </c>
      <c r="E9627">
        <v>2136</v>
      </c>
      <c r="F9627">
        <v>2120</v>
      </c>
      <c r="G9627">
        <v>2925</v>
      </c>
      <c r="H9627">
        <v>2135</v>
      </c>
    </row>
    <row r="9628" spans="1:8">
      <c r="A9628" t="s">
        <v>1700</v>
      </c>
      <c r="B9628" t="s">
        <v>386</v>
      </c>
      <c r="C9628" t="s">
        <v>335</v>
      </c>
      <c r="D9628">
        <v>247</v>
      </c>
      <c r="E9628">
        <v>187</v>
      </c>
      <c r="F9628">
        <v>252</v>
      </c>
      <c r="G9628">
        <v>230</v>
      </c>
      <c r="H9628">
        <v>214</v>
      </c>
    </row>
    <row r="9629" spans="1:8">
      <c r="A9629" t="s">
        <v>1700</v>
      </c>
      <c r="B9629" t="s">
        <v>386</v>
      </c>
      <c r="C9629" t="s">
        <v>336</v>
      </c>
      <c r="D9629">
        <v>1950</v>
      </c>
      <c r="E9629">
        <v>2048</v>
      </c>
      <c r="F9629">
        <v>2036</v>
      </c>
      <c r="G9629">
        <v>2843</v>
      </c>
      <c r="H9629">
        <v>2053</v>
      </c>
    </row>
    <row r="9630" spans="1:8">
      <c r="A9630" t="s">
        <v>1700</v>
      </c>
      <c r="B9630" t="s">
        <v>386</v>
      </c>
      <c r="C9630" t="s">
        <v>337</v>
      </c>
      <c r="D9630">
        <v>141</v>
      </c>
      <c r="E9630">
        <v>163</v>
      </c>
      <c r="F9630">
        <v>159</v>
      </c>
      <c r="G9630">
        <v>157</v>
      </c>
      <c r="H9630">
        <v>156</v>
      </c>
    </row>
    <row r="9631" spans="1:8">
      <c r="A9631" t="s">
        <v>1700</v>
      </c>
      <c r="B9631" t="s">
        <v>386</v>
      </c>
      <c r="C9631" t="s">
        <v>338</v>
      </c>
      <c r="D9631">
        <v>3682</v>
      </c>
      <c r="E9631">
        <v>3647</v>
      </c>
      <c r="F9631">
        <v>4194</v>
      </c>
      <c r="G9631">
        <v>4514</v>
      </c>
      <c r="H9631">
        <v>3618</v>
      </c>
    </row>
    <row r="9632" spans="1:8">
      <c r="A9632" t="s">
        <v>1700</v>
      </c>
      <c r="B9632" t="s">
        <v>386</v>
      </c>
      <c r="C9632" t="s">
        <v>339</v>
      </c>
      <c r="D9632">
        <v>1732</v>
      </c>
      <c r="E9632">
        <v>1600</v>
      </c>
      <c r="F9632">
        <v>2158</v>
      </c>
      <c r="G9632">
        <v>1672</v>
      </c>
      <c r="H9632">
        <v>1565</v>
      </c>
    </row>
    <row r="9633" spans="1:8">
      <c r="A9633" t="s">
        <v>1700</v>
      </c>
      <c r="B9633" t="s">
        <v>386</v>
      </c>
      <c r="C9633" t="s">
        <v>340</v>
      </c>
      <c r="D9633">
        <v>23</v>
      </c>
      <c r="E9633">
        <v>28</v>
      </c>
      <c r="F9633">
        <v>23</v>
      </c>
      <c r="G9633">
        <v>21</v>
      </c>
      <c r="H9633">
        <v>26</v>
      </c>
    </row>
    <row r="9634" spans="1:8">
      <c r="A9634" t="s">
        <v>1700</v>
      </c>
      <c r="B9634" t="s">
        <v>386</v>
      </c>
      <c r="C9634" t="s">
        <v>341</v>
      </c>
      <c r="D9634">
        <v>66</v>
      </c>
      <c r="E9634">
        <v>68</v>
      </c>
      <c r="F9634">
        <v>68</v>
      </c>
      <c r="G9634">
        <v>65</v>
      </c>
      <c r="H9634">
        <v>61</v>
      </c>
    </row>
    <row r="9635" spans="1:8">
      <c r="A9635" t="s">
        <v>1700</v>
      </c>
      <c r="B9635" t="s">
        <v>386</v>
      </c>
      <c r="C9635" t="s">
        <v>342</v>
      </c>
      <c r="D9635">
        <v>1305</v>
      </c>
      <c r="E9635">
        <v>1375</v>
      </c>
      <c r="F9635">
        <v>1767</v>
      </c>
      <c r="G9635">
        <v>1818</v>
      </c>
      <c r="H9635">
        <v>1462</v>
      </c>
    </row>
    <row r="9636" spans="1:8">
      <c r="A9636" t="s">
        <v>1700</v>
      </c>
      <c r="B9636" t="s">
        <v>386</v>
      </c>
      <c r="C9636" t="s">
        <v>1726</v>
      </c>
      <c r="D9636">
        <v>52</v>
      </c>
      <c r="E9636">
        <v>52</v>
      </c>
      <c r="F9636">
        <v>73</v>
      </c>
      <c r="G9636">
        <v>73</v>
      </c>
      <c r="H9636">
        <v>77</v>
      </c>
    </row>
    <row r="9637" spans="1:8">
      <c r="A9637" t="s">
        <v>1700</v>
      </c>
      <c r="B9637" t="s">
        <v>386</v>
      </c>
      <c r="C9637" t="s">
        <v>343</v>
      </c>
      <c r="D9637">
        <v>0</v>
      </c>
      <c r="E9637">
        <v>0</v>
      </c>
      <c r="F9637">
        <v>0</v>
      </c>
      <c r="G9637">
        <v>0</v>
      </c>
      <c r="H9637">
        <v>0</v>
      </c>
    </row>
    <row r="9638" spans="1:8">
      <c r="A9638" t="s">
        <v>1700</v>
      </c>
      <c r="B9638" t="s">
        <v>386</v>
      </c>
      <c r="C9638" t="s">
        <v>344</v>
      </c>
      <c r="D9638">
        <v>1371</v>
      </c>
      <c r="E9638">
        <v>1443</v>
      </c>
      <c r="F9638">
        <v>1835</v>
      </c>
      <c r="G9638">
        <v>1883</v>
      </c>
      <c r="H9638">
        <v>1523</v>
      </c>
    </row>
    <row r="9639" spans="1:8">
      <c r="A9639" t="s">
        <v>1700</v>
      </c>
      <c r="B9639" t="s">
        <v>386</v>
      </c>
      <c r="C9639" t="s">
        <v>345</v>
      </c>
      <c r="D9639">
        <v>66</v>
      </c>
      <c r="E9639">
        <v>68</v>
      </c>
      <c r="F9639">
        <v>68</v>
      </c>
      <c r="G9639">
        <v>65</v>
      </c>
      <c r="H9639">
        <v>61</v>
      </c>
    </row>
    <row r="9640" spans="1:8">
      <c r="A9640" t="s">
        <v>1700</v>
      </c>
      <c r="B9640" t="s">
        <v>386</v>
      </c>
      <c r="C9640" t="s">
        <v>346</v>
      </c>
      <c r="D9640">
        <v>531</v>
      </c>
      <c r="E9640">
        <v>761</v>
      </c>
      <c r="F9640">
        <v>624</v>
      </c>
      <c r="G9640">
        <v>756</v>
      </c>
      <c r="H9640">
        <v>708</v>
      </c>
    </row>
    <row r="9641" spans="1:8">
      <c r="A9641" t="s">
        <v>1700</v>
      </c>
      <c r="B9641" t="s">
        <v>386</v>
      </c>
      <c r="C9641" t="s">
        <v>347</v>
      </c>
      <c r="D9641">
        <v>5428</v>
      </c>
      <c r="E9641">
        <v>5639</v>
      </c>
      <c r="F9641">
        <v>5841</v>
      </c>
      <c r="G9641">
        <v>5184</v>
      </c>
      <c r="H9641">
        <v>5220</v>
      </c>
    </row>
    <row r="9642" spans="1:8">
      <c r="A9642" t="s">
        <v>1700</v>
      </c>
      <c r="B9642" t="s">
        <v>387</v>
      </c>
      <c r="C9642" t="s">
        <v>133</v>
      </c>
      <c r="D9642">
        <v>0</v>
      </c>
      <c r="E9642">
        <v>0</v>
      </c>
      <c r="F9642">
        <v>0</v>
      </c>
      <c r="G9642">
        <v>0</v>
      </c>
      <c r="H9642">
        <v>0</v>
      </c>
    </row>
    <row r="9643" spans="1:8">
      <c r="A9643" t="s">
        <v>1700</v>
      </c>
      <c r="B9643" t="s">
        <v>387</v>
      </c>
      <c r="C9643" t="s">
        <v>134</v>
      </c>
      <c r="D9643">
        <v>16869</v>
      </c>
      <c r="E9643">
        <v>15039</v>
      </c>
      <c r="F9643">
        <v>17560</v>
      </c>
      <c r="G9643">
        <v>14588</v>
      </c>
      <c r="H9643">
        <v>13875</v>
      </c>
    </row>
    <row r="9644" spans="1:8">
      <c r="A9644" t="s">
        <v>1700</v>
      </c>
      <c r="B9644" t="s">
        <v>387</v>
      </c>
      <c r="C9644" t="s">
        <v>135</v>
      </c>
      <c r="D9644">
        <v>16869</v>
      </c>
      <c r="E9644">
        <v>15039</v>
      </c>
      <c r="F9644">
        <v>17560</v>
      </c>
      <c r="G9644">
        <v>14588</v>
      </c>
      <c r="H9644">
        <v>13875</v>
      </c>
    </row>
    <row r="9645" spans="1:8">
      <c r="A9645" t="s">
        <v>1700</v>
      </c>
      <c r="B9645" t="s">
        <v>387</v>
      </c>
      <c r="C9645" t="s">
        <v>136</v>
      </c>
      <c r="D9645">
        <v>16869</v>
      </c>
      <c r="E9645">
        <v>15039</v>
      </c>
      <c r="F9645">
        <v>17560</v>
      </c>
      <c r="G9645">
        <v>14588</v>
      </c>
      <c r="H9645">
        <v>13875</v>
      </c>
    </row>
    <row r="9646" spans="1:8">
      <c r="A9646" t="s">
        <v>1700</v>
      </c>
      <c r="B9646" t="s">
        <v>387</v>
      </c>
      <c r="C9646" t="s">
        <v>137</v>
      </c>
      <c r="D9646">
        <v>283</v>
      </c>
      <c r="E9646">
        <v>305</v>
      </c>
      <c r="F9646">
        <v>336</v>
      </c>
      <c r="G9646">
        <v>292</v>
      </c>
      <c r="H9646">
        <v>337</v>
      </c>
    </row>
    <row r="9647" spans="1:8">
      <c r="A9647" t="s">
        <v>1700</v>
      </c>
      <c r="B9647" t="s">
        <v>387</v>
      </c>
      <c r="C9647" t="s">
        <v>138</v>
      </c>
      <c r="D9647">
        <v>283</v>
      </c>
      <c r="E9647">
        <v>305</v>
      </c>
      <c r="F9647">
        <v>336</v>
      </c>
      <c r="G9647">
        <v>292</v>
      </c>
      <c r="H9647">
        <v>337</v>
      </c>
    </row>
    <row r="9648" spans="1:8">
      <c r="A9648" t="s">
        <v>1700</v>
      </c>
      <c r="B9648" t="s">
        <v>387</v>
      </c>
      <c r="C9648" t="s">
        <v>139</v>
      </c>
      <c r="D9648">
        <v>283</v>
      </c>
      <c r="E9648">
        <v>305</v>
      </c>
      <c r="F9648">
        <v>336</v>
      </c>
      <c r="G9648">
        <v>292</v>
      </c>
      <c r="H9648">
        <v>337</v>
      </c>
    </row>
    <row r="9649" spans="1:8">
      <c r="A9649" t="s">
        <v>1700</v>
      </c>
      <c r="B9649" t="s">
        <v>387</v>
      </c>
      <c r="C9649" t="s">
        <v>1701</v>
      </c>
      <c r="D9649">
        <v>0</v>
      </c>
      <c r="E9649">
        <v>0</v>
      </c>
      <c r="F9649">
        <v>0</v>
      </c>
      <c r="G9649">
        <v>0</v>
      </c>
      <c r="H9649">
        <v>0</v>
      </c>
    </row>
    <row r="9650" spans="1:8">
      <c r="A9650" t="s">
        <v>1700</v>
      </c>
      <c r="B9650" t="s">
        <v>387</v>
      </c>
      <c r="C9650" t="s">
        <v>1702</v>
      </c>
      <c r="D9650">
        <v>0</v>
      </c>
      <c r="E9650">
        <v>0</v>
      </c>
      <c r="F9650">
        <v>0</v>
      </c>
      <c r="G9650">
        <v>0</v>
      </c>
      <c r="H9650">
        <v>0</v>
      </c>
    </row>
    <row r="9651" spans="1:8">
      <c r="A9651" t="s">
        <v>1700</v>
      </c>
      <c r="B9651" t="s">
        <v>387</v>
      </c>
      <c r="C9651" t="s">
        <v>140</v>
      </c>
      <c r="D9651">
        <v>3247</v>
      </c>
      <c r="E9651">
        <v>1761</v>
      </c>
      <c r="F9651">
        <v>1437</v>
      </c>
      <c r="G9651">
        <v>1564</v>
      </c>
      <c r="H9651">
        <v>1291</v>
      </c>
    </row>
    <row r="9652" spans="1:8">
      <c r="A9652" t="s">
        <v>1700</v>
      </c>
      <c r="B9652" t="s">
        <v>387</v>
      </c>
      <c r="C9652" t="s">
        <v>141</v>
      </c>
      <c r="D9652">
        <v>0</v>
      </c>
      <c r="E9652">
        <v>0</v>
      </c>
      <c r="F9652">
        <v>0</v>
      </c>
      <c r="G9652">
        <v>0</v>
      </c>
      <c r="H9652">
        <v>0</v>
      </c>
    </row>
    <row r="9653" spans="1:8">
      <c r="A9653" t="s">
        <v>1700</v>
      </c>
      <c r="B9653" t="s">
        <v>387</v>
      </c>
      <c r="C9653" t="s">
        <v>142</v>
      </c>
      <c r="D9653">
        <v>3247</v>
      </c>
      <c r="E9653">
        <v>1761</v>
      </c>
      <c r="F9653">
        <v>1437</v>
      </c>
      <c r="G9653">
        <v>1564</v>
      </c>
      <c r="H9653">
        <v>1291</v>
      </c>
    </row>
    <row r="9654" spans="1:8">
      <c r="A9654" t="s">
        <v>1700</v>
      </c>
      <c r="B9654" t="s">
        <v>387</v>
      </c>
      <c r="C9654" t="s">
        <v>143</v>
      </c>
      <c r="D9654">
        <v>0</v>
      </c>
      <c r="E9654">
        <v>0</v>
      </c>
      <c r="F9654">
        <v>0</v>
      </c>
      <c r="G9654">
        <v>0</v>
      </c>
      <c r="H9654">
        <v>0</v>
      </c>
    </row>
    <row r="9655" spans="1:8">
      <c r="A9655" t="s">
        <v>1700</v>
      </c>
      <c r="B9655" t="s">
        <v>387</v>
      </c>
      <c r="C9655" t="s">
        <v>144</v>
      </c>
      <c r="D9655">
        <v>26275</v>
      </c>
      <c r="E9655">
        <v>25118</v>
      </c>
      <c r="F9655">
        <v>24727</v>
      </c>
      <c r="G9655">
        <v>22146</v>
      </c>
      <c r="H9655">
        <v>24108</v>
      </c>
    </row>
    <row r="9656" spans="1:8">
      <c r="A9656" t="s">
        <v>1700</v>
      </c>
      <c r="B9656" t="s">
        <v>387</v>
      </c>
      <c r="C9656" t="s">
        <v>145</v>
      </c>
      <c r="D9656">
        <v>133265</v>
      </c>
      <c r="E9656">
        <v>130188</v>
      </c>
      <c r="F9656">
        <v>128634</v>
      </c>
      <c r="G9656">
        <v>121095</v>
      </c>
      <c r="H9656">
        <v>123549</v>
      </c>
    </row>
    <row r="9657" spans="1:8">
      <c r="A9657" t="s">
        <v>1700</v>
      </c>
      <c r="B9657" t="s">
        <v>387</v>
      </c>
      <c r="C9657" t="s">
        <v>146</v>
      </c>
      <c r="D9657">
        <v>0</v>
      </c>
      <c r="E9657">
        <v>0</v>
      </c>
      <c r="F9657">
        <v>0</v>
      </c>
      <c r="G9657">
        <v>0</v>
      </c>
      <c r="H9657">
        <v>0</v>
      </c>
    </row>
    <row r="9658" spans="1:8">
      <c r="A9658" t="s">
        <v>1700</v>
      </c>
      <c r="B9658" t="s">
        <v>387</v>
      </c>
      <c r="C9658" t="s">
        <v>147</v>
      </c>
      <c r="D9658">
        <v>0</v>
      </c>
      <c r="E9658">
        <v>0</v>
      </c>
      <c r="F9658">
        <v>0</v>
      </c>
      <c r="G9658">
        <v>0</v>
      </c>
      <c r="H9658">
        <v>0</v>
      </c>
    </row>
    <row r="9659" spans="1:8">
      <c r="A9659" t="s">
        <v>1700</v>
      </c>
      <c r="B9659" t="s">
        <v>387</v>
      </c>
      <c r="C9659" t="s">
        <v>1703</v>
      </c>
      <c r="D9659">
        <v>0</v>
      </c>
      <c r="E9659">
        <v>4</v>
      </c>
      <c r="F9659">
        <v>4</v>
      </c>
      <c r="G9659">
        <v>4</v>
      </c>
      <c r="H9659">
        <v>4</v>
      </c>
    </row>
    <row r="9660" spans="1:8">
      <c r="A9660" t="s">
        <v>1700</v>
      </c>
      <c r="B9660" t="s">
        <v>387</v>
      </c>
      <c r="C9660" t="s">
        <v>148</v>
      </c>
      <c r="D9660">
        <v>0</v>
      </c>
      <c r="E9660">
        <v>0</v>
      </c>
      <c r="F9660">
        <v>0</v>
      </c>
      <c r="G9660">
        <v>0</v>
      </c>
      <c r="H9660">
        <v>0</v>
      </c>
    </row>
    <row r="9661" spans="1:8">
      <c r="A9661" t="s">
        <v>1700</v>
      </c>
      <c r="B9661" t="s">
        <v>387</v>
      </c>
      <c r="C9661" t="s">
        <v>149</v>
      </c>
      <c r="D9661">
        <v>0</v>
      </c>
      <c r="E9661">
        <v>0</v>
      </c>
      <c r="F9661">
        <v>0</v>
      </c>
      <c r="G9661">
        <v>0</v>
      </c>
      <c r="H9661">
        <v>0</v>
      </c>
    </row>
    <row r="9662" spans="1:8">
      <c r="A9662" t="s">
        <v>1700</v>
      </c>
      <c r="B9662" t="s">
        <v>387</v>
      </c>
      <c r="C9662" t="s">
        <v>150</v>
      </c>
      <c r="D9662">
        <v>0</v>
      </c>
      <c r="E9662">
        <v>0</v>
      </c>
      <c r="F9662">
        <v>0</v>
      </c>
      <c r="G9662">
        <v>0</v>
      </c>
      <c r="H9662">
        <v>0</v>
      </c>
    </row>
    <row r="9663" spans="1:8">
      <c r="A9663" t="s">
        <v>1700</v>
      </c>
      <c r="B9663" t="s">
        <v>387</v>
      </c>
      <c r="C9663" t="s">
        <v>151</v>
      </c>
      <c r="D9663">
        <v>0</v>
      </c>
      <c r="E9663">
        <v>0</v>
      </c>
      <c r="F9663">
        <v>0</v>
      </c>
      <c r="G9663">
        <v>0</v>
      </c>
      <c r="H9663">
        <v>0</v>
      </c>
    </row>
    <row r="9664" spans="1:8">
      <c r="A9664" t="s">
        <v>1700</v>
      </c>
      <c r="B9664" t="s">
        <v>387</v>
      </c>
      <c r="C9664" t="s">
        <v>152</v>
      </c>
      <c r="D9664">
        <v>186015</v>
      </c>
      <c r="E9664">
        <v>199882</v>
      </c>
      <c r="F9664">
        <v>156430</v>
      </c>
      <c r="G9664">
        <v>133751</v>
      </c>
      <c r="H9664">
        <v>159246</v>
      </c>
    </row>
    <row r="9665" spans="1:8">
      <c r="A9665" t="s">
        <v>1700</v>
      </c>
      <c r="B9665" t="s">
        <v>387</v>
      </c>
      <c r="C9665" t="s">
        <v>1704</v>
      </c>
      <c r="D9665">
        <v>5212</v>
      </c>
      <c r="E9665">
        <v>5212</v>
      </c>
      <c r="F9665">
        <v>4769</v>
      </c>
      <c r="G9665">
        <v>4769</v>
      </c>
      <c r="H9665">
        <v>4789</v>
      </c>
    </row>
    <row r="9666" spans="1:8">
      <c r="A9666" t="s">
        <v>1700</v>
      </c>
      <c r="B9666" t="s">
        <v>387</v>
      </c>
      <c r="C9666" t="s">
        <v>153</v>
      </c>
      <c r="D9666">
        <v>6736</v>
      </c>
      <c r="E9666">
        <v>5323</v>
      </c>
      <c r="F9666">
        <v>4273</v>
      </c>
      <c r="G9666">
        <v>3529</v>
      </c>
      <c r="H9666">
        <v>3382</v>
      </c>
    </row>
    <row r="9667" spans="1:8">
      <c r="A9667" t="s">
        <v>1700</v>
      </c>
      <c r="B9667" t="s">
        <v>387</v>
      </c>
      <c r="C9667" t="s">
        <v>154</v>
      </c>
      <c r="D9667">
        <v>0</v>
      </c>
      <c r="E9667">
        <v>0</v>
      </c>
      <c r="F9667">
        <v>0</v>
      </c>
      <c r="G9667">
        <v>0</v>
      </c>
      <c r="H9667">
        <v>0</v>
      </c>
    </row>
    <row r="9668" spans="1:8">
      <c r="A9668" t="s">
        <v>1700</v>
      </c>
      <c r="B9668" t="s">
        <v>387</v>
      </c>
      <c r="C9668" t="s">
        <v>155</v>
      </c>
      <c r="D9668">
        <v>6736</v>
      </c>
      <c r="E9668">
        <v>5323</v>
      </c>
      <c r="F9668">
        <v>4273</v>
      </c>
      <c r="G9668">
        <v>3529</v>
      </c>
      <c r="H9668">
        <v>3382</v>
      </c>
    </row>
    <row r="9669" spans="1:8">
      <c r="A9669" t="s">
        <v>1700</v>
      </c>
      <c r="B9669" t="s">
        <v>387</v>
      </c>
      <c r="C9669" t="s">
        <v>156</v>
      </c>
      <c r="D9669">
        <v>0</v>
      </c>
      <c r="E9669">
        <v>0</v>
      </c>
      <c r="F9669">
        <v>0</v>
      </c>
      <c r="G9669">
        <v>0</v>
      </c>
      <c r="H9669">
        <v>0</v>
      </c>
    </row>
    <row r="9670" spans="1:8">
      <c r="A9670" t="s">
        <v>1700</v>
      </c>
      <c r="B9670" t="s">
        <v>387</v>
      </c>
      <c r="C9670" t="s">
        <v>157</v>
      </c>
      <c r="D9670">
        <v>192751</v>
      </c>
      <c r="E9670">
        <v>205204</v>
      </c>
      <c r="F9670">
        <v>160703</v>
      </c>
      <c r="G9670">
        <v>137280</v>
      </c>
      <c r="H9670">
        <v>162628</v>
      </c>
    </row>
    <row r="9671" spans="1:8">
      <c r="A9671" t="s">
        <v>1700</v>
      </c>
      <c r="B9671" t="s">
        <v>387</v>
      </c>
      <c r="C9671" t="s">
        <v>158</v>
      </c>
      <c r="D9671">
        <v>6736</v>
      </c>
      <c r="E9671">
        <v>5323</v>
      </c>
      <c r="F9671">
        <v>4273</v>
      </c>
      <c r="G9671">
        <v>3529</v>
      </c>
      <c r="H9671">
        <v>3382</v>
      </c>
    </row>
    <row r="9672" spans="1:8">
      <c r="A9672" t="s">
        <v>1700</v>
      </c>
      <c r="B9672" t="s">
        <v>387</v>
      </c>
      <c r="C9672" t="s">
        <v>159</v>
      </c>
      <c r="D9672">
        <v>0</v>
      </c>
      <c r="E9672">
        <v>0</v>
      </c>
      <c r="F9672">
        <v>0</v>
      </c>
      <c r="G9672">
        <v>0</v>
      </c>
      <c r="H9672">
        <v>0</v>
      </c>
    </row>
    <row r="9673" spans="1:8">
      <c r="A9673" t="s">
        <v>1700</v>
      </c>
      <c r="B9673" t="s">
        <v>387</v>
      </c>
      <c r="C9673" t="s">
        <v>160</v>
      </c>
      <c r="D9673">
        <v>114905</v>
      </c>
      <c r="E9673">
        <v>118225</v>
      </c>
      <c r="F9673">
        <v>124111</v>
      </c>
      <c r="G9673">
        <v>119144</v>
      </c>
      <c r="H9673">
        <v>121748</v>
      </c>
    </row>
    <row r="9674" spans="1:8">
      <c r="A9674" t="s">
        <v>1700</v>
      </c>
      <c r="B9674" t="s">
        <v>387</v>
      </c>
      <c r="C9674" t="s">
        <v>161</v>
      </c>
      <c r="D9674">
        <v>3532</v>
      </c>
      <c r="E9674">
        <v>3472</v>
      </c>
      <c r="F9674">
        <v>3288</v>
      </c>
      <c r="G9674">
        <v>3042</v>
      </c>
      <c r="H9674">
        <v>3048</v>
      </c>
    </row>
    <row r="9675" spans="1:8">
      <c r="A9675" t="s">
        <v>1700</v>
      </c>
      <c r="B9675" t="s">
        <v>387</v>
      </c>
      <c r="C9675" t="s">
        <v>162</v>
      </c>
      <c r="D9675">
        <v>1046</v>
      </c>
      <c r="E9675">
        <v>3367</v>
      </c>
      <c r="F9675">
        <v>826</v>
      </c>
      <c r="G9675">
        <v>737</v>
      </c>
      <c r="H9675">
        <v>889</v>
      </c>
    </row>
    <row r="9676" spans="1:8">
      <c r="A9676" t="s">
        <v>1700</v>
      </c>
      <c r="B9676" t="s">
        <v>387</v>
      </c>
      <c r="C9676" t="s">
        <v>163</v>
      </c>
      <c r="D9676">
        <v>11419</v>
      </c>
      <c r="E9676">
        <v>11802</v>
      </c>
      <c r="F9676">
        <v>11701</v>
      </c>
      <c r="G9676">
        <v>12751</v>
      </c>
      <c r="H9676">
        <v>10769</v>
      </c>
    </row>
    <row r="9677" spans="1:8">
      <c r="A9677" t="s">
        <v>1700</v>
      </c>
      <c r="B9677" t="s">
        <v>387</v>
      </c>
      <c r="C9677" t="s">
        <v>164</v>
      </c>
      <c r="D9677">
        <v>462</v>
      </c>
      <c r="E9677">
        <v>436</v>
      </c>
      <c r="F9677">
        <v>424</v>
      </c>
      <c r="G9677">
        <v>410</v>
      </c>
      <c r="H9677">
        <v>480</v>
      </c>
    </row>
    <row r="9678" spans="1:8">
      <c r="A9678" t="s">
        <v>1700</v>
      </c>
      <c r="B9678" t="s">
        <v>387</v>
      </c>
      <c r="C9678" t="s">
        <v>165</v>
      </c>
      <c r="D9678">
        <v>131364</v>
      </c>
      <c r="E9678">
        <v>137303</v>
      </c>
      <c r="F9678">
        <v>140350</v>
      </c>
      <c r="G9678">
        <v>136085</v>
      </c>
      <c r="H9678">
        <v>136933</v>
      </c>
    </row>
    <row r="9679" spans="1:8">
      <c r="A9679" t="s">
        <v>1700</v>
      </c>
      <c r="B9679" t="s">
        <v>387</v>
      </c>
      <c r="C9679" t="s">
        <v>166</v>
      </c>
      <c r="D9679">
        <v>130318</v>
      </c>
      <c r="E9679">
        <v>133935</v>
      </c>
      <c r="F9679">
        <v>139524</v>
      </c>
      <c r="G9679">
        <v>135348</v>
      </c>
      <c r="H9679">
        <v>136045</v>
      </c>
    </row>
    <row r="9680" spans="1:8">
      <c r="A9680" t="s">
        <v>1700</v>
      </c>
      <c r="B9680" t="s">
        <v>387</v>
      </c>
      <c r="C9680" t="s">
        <v>167</v>
      </c>
      <c r="D9680">
        <v>1046</v>
      </c>
      <c r="E9680">
        <v>3367</v>
      </c>
      <c r="F9680">
        <v>826</v>
      </c>
      <c r="G9680">
        <v>737</v>
      </c>
      <c r="H9680">
        <v>889</v>
      </c>
    </row>
    <row r="9681" spans="1:8">
      <c r="A9681" t="s">
        <v>1700</v>
      </c>
      <c r="B9681" t="s">
        <v>387</v>
      </c>
      <c r="C9681" t="s">
        <v>168</v>
      </c>
      <c r="D9681">
        <v>126127</v>
      </c>
      <c r="E9681">
        <v>132529</v>
      </c>
      <c r="F9681">
        <v>135598</v>
      </c>
      <c r="G9681">
        <v>131137</v>
      </c>
      <c r="H9681">
        <v>134723</v>
      </c>
    </row>
    <row r="9682" spans="1:8">
      <c r="A9682" t="s">
        <v>1700</v>
      </c>
      <c r="B9682" t="s">
        <v>387</v>
      </c>
      <c r="C9682" t="s">
        <v>169</v>
      </c>
      <c r="D9682">
        <v>0</v>
      </c>
      <c r="E9682">
        <v>0</v>
      </c>
      <c r="F9682">
        <v>0</v>
      </c>
      <c r="G9682">
        <v>0</v>
      </c>
      <c r="H9682">
        <v>0</v>
      </c>
    </row>
    <row r="9683" spans="1:8">
      <c r="A9683" t="s">
        <v>1700</v>
      </c>
      <c r="B9683" t="s">
        <v>387</v>
      </c>
      <c r="C9683" t="s">
        <v>1705</v>
      </c>
      <c r="D9683">
        <v>22880</v>
      </c>
      <c r="E9683">
        <v>23662</v>
      </c>
      <c r="F9683">
        <v>23962</v>
      </c>
      <c r="G9683">
        <v>24122</v>
      </c>
      <c r="H9683">
        <v>24268</v>
      </c>
    </row>
    <row r="9684" spans="1:8">
      <c r="A9684" t="s">
        <v>1700</v>
      </c>
      <c r="B9684" t="s">
        <v>387</v>
      </c>
      <c r="C9684" t="s">
        <v>170</v>
      </c>
      <c r="D9684">
        <v>0</v>
      </c>
      <c r="E9684">
        <v>0</v>
      </c>
      <c r="F9684">
        <v>0</v>
      </c>
      <c r="G9684">
        <v>0</v>
      </c>
      <c r="H9684">
        <v>0</v>
      </c>
    </row>
    <row r="9685" spans="1:8">
      <c r="A9685" t="s">
        <v>1700</v>
      </c>
      <c r="B9685" t="s">
        <v>387</v>
      </c>
      <c r="C9685" t="s">
        <v>171</v>
      </c>
      <c r="D9685">
        <v>-79542</v>
      </c>
      <c r="E9685">
        <v>-113883</v>
      </c>
      <c r="F9685">
        <v>-138946</v>
      </c>
      <c r="G9685">
        <v>-160944</v>
      </c>
      <c r="H9685">
        <v>-124768</v>
      </c>
    </row>
    <row r="9686" spans="1:8">
      <c r="A9686" t="s">
        <v>1700</v>
      </c>
      <c r="B9686" t="s">
        <v>387</v>
      </c>
      <c r="C9686" t="s">
        <v>172</v>
      </c>
      <c r="D9686">
        <v>0</v>
      </c>
      <c r="E9686">
        <v>0</v>
      </c>
      <c r="F9686">
        <v>0</v>
      </c>
      <c r="G9686">
        <v>0</v>
      </c>
      <c r="H9686">
        <v>0</v>
      </c>
    </row>
    <row r="9687" spans="1:8">
      <c r="A9687" t="s">
        <v>1700</v>
      </c>
      <c r="B9687" t="s">
        <v>387</v>
      </c>
      <c r="C9687" t="s">
        <v>173</v>
      </c>
      <c r="D9687">
        <v>22410</v>
      </c>
      <c r="E9687">
        <v>22691</v>
      </c>
      <c r="F9687">
        <v>22628</v>
      </c>
      <c r="G9687">
        <v>19919</v>
      </c>
      <c r="H9687">
        <v>22147</v>
      </c>
    </row>
    <row r="9688" spans="1:8">
      <c r="A9688" t="s">
        <v>1700</v>
      </c>
      <c r="B9688" t="s">
        <v>387</v>
      </c>
      <c r="C9688" t="s">
        <v>174</v>
      </c>
      <c r="D9688">
        <v>416</v>
      </c>
      <c r="E9688">
        <v>451</v>
      </c>
      <c r="F9688">
        <v>449</v>
      </c>
      <c r="G9688">
        <v>448</v>
      </c>
      <c r="H9688">
        <v>456</v>
      </c>
    </row>
    <row r="9689" spans="1:8">
      <c r="A9689" t="s">
        <v>1700</v>
      </c>
      <c r="B9689" t="s">
        <v>387</v>
      </c>
      <c r="C9689" t="s">
        <v>175</v>
      </c>
      <c r="D9689">
        <v>202</v>
      </c>
      <c r="E9689">
        <v>215</v>
      </c>
      <c r="F9689">
        <v>214</v>
      </c>
      <c r="G9689">
        <v>215</v>
      </c>
      <c r="H9689">
        <v>214</v>
      </c>
    </row>
    <row r="9690" spans="1:8">
      <c r="A9690" t="s">
        <v>1700</v>
      </c>
      <c r="B9690" t="s">
        <v>387</v>
      </c>
      <c r="C9690" t="s">
        <v>176</v>
      </c>
      <c r="D9690">
        <v>0</v>
      </c>
      <c r="E9690">
        <v>0</v>
      </c>
      <c r="F9690">
        <v>0</v>
      </c>
      <c r="G9690">
        <v>0</v>
      </c>
      <c r="H9690">
        <v>0</v>
      </c>
    </row>
    <row r="9691" spans="1:8">
      <c r="A9691" t="s">
        <v>1700</v>
      </c>
      <c r="B9691" t="s">
        <v>387</v>
      </c>
      <c r="C9691" t="s">
        <v>177</v>
      </c>
      <c r="D9691">
        <v>23028</v>
      </c>
      <c r="E9691">
        <v>23357</v>
      </c>
      <c r="F9691">
        <v>23291</v>
      </c>
      <c r="G9691">
        <v>20582</v>
      </c>
      <c r="H9691">
        <v>22817</v>
      </c>
    </row>
    <row r="9692" spans="1:8">
      <c r="A9692" t="s">
        <v>1700</v>
      </c>
      <c r="B9692" t="s">
        <v>387</v>
      </c>
      <c r="C9692" t="s">
        <v>178</v>
      </c>
      <c r="D9692">
        <v>0</v>
      </c>
      <c r="E9692">
        <v>0</v>
      </c>
      <c r="F9692">
        <v>0</v>
      </c>
      <c r="G9692">
        <v>0</v>
      </c>
      <c r="H9692">
        <v>0</v>
      </c>
    </row>
    <row r="9693" spans="1:8">
      <c r="A9693" t="s">
        <v>1700</v>
      </c>
      <c r="B9693" t="s">
        <v>387</v>
      </c>
      <c r="C9693" t="s">
        <v>179</v>
      </c>
      <c r="D9693">
        <v>0</v>
      </c>
      <c r="E9693">
        <v>0</v>
      </c>
      <c r="F9693">
        <v>0</v>
      </c>
      <c r="G9693">
        <v>0</v>
      </c>
      <c r="H9693">
        <v>0</v>
      </c>
    </row>
    <row r="9694" spans="1:8">
      <c r="A9694" t="s">
        <v>1700</v>
      </c>
      <c r="B9694" t="s">
        <v>387</v>
      </c>
      <c r="C9694" t="s">
        <v>180</v>
      </c>
      <c r="D9694">
        <v>0</v>
      </c>
      <c r="E9694">
        <v>0</v>
      </c>
      <c r="F9694">
        <v>0</v>
      </c>
      <c r="G9694">
        <v>0</v>
      </c>
      <c r="H9694">
        <v>0</v>
      </c>
    </row>
    <row r="9695" spans="1:8">
      <c r="A9695" t="s">
        <v>1700</v>
      </c>
      <c r="B9695" t="s">
        <v>387</v>
      </c>
      <c r="C9695" t="s">
        <v>181</v>
      </c>
      <c r="D9695">
        <v>74239</v>
      </c>
      <c r="E9695">
        <v>75858</v>
      </c>
      <c r="F9695">
        <v>75638</v>
      </c>
      <c r="G9695">
        <v>71087</v>
      </c>
      <c r="H9695">
        <v>72042</v>
      </c>
    </row>
    <row r="9696" spans="1:8">
      <c r="A9696" t="s">
        <v>1700</v>
      </c>
      <c r="B9696" t="s">
        <v>387</v>
      </c>
      <c r="C9696" t="s">
        <v>182</v>
      </c>
      <c r="D9696">
        <v>92512</v>
      </c>
      <c r="E9696">
        <v>94021</v>
      </c>
      <c r="F9696">
        <v>91705</v>
      </c>
      <c r="G9696">
        <v>85562</v>
      </c>
      <c r="H9696">
        <v>93120</v>
      </c>
    </row>
    <row r="9697" spans="1:8">
      <c r="A9697" t="s">
        <v>1700</v>
      </c>
      <c r="B9697" t="s">
        <v>387</v>
      </c>
      <c r="C9697" t="s">
        <v>183</v>
      </c>
      <c r="D9697">
        <v>99716</v>
      </c>
      <c r="E9697">
        <v>108680</v>
      </c>
      <c r="F9697">
        <v>106318</v>
      </c>
      <c r="G9697">
        <v>105178</v>
      </c>
      <c r="H9697">
        <v>107088</v>
      </c>
    </row>
    <row r="9698" spans="1:8">
      <c r="A9698" t="s">
        <v>1700</v>
      </c>
      <c r="B9698" t="s">
        <v>387</v>
      </c>
      <c r="C9698" t="s">
        <v>184</v>
      </c>
      <c r="D9698">
        <v>266466</v>
      </c>
      <c r="E9698">
        <v>278560</v>
      </c>
      <c r="F9698">
        <v>273662</v>
      </c>
      <c r="G9698">
        <v>261827</v>
      </c>
      <c r="H9698">
        <v>272251</v>
      </c>
    </row>
    <row r="9699" spans="1:8">
      <c r="A9699" t="s">
        <v>1700</v>
      </c>
      <c r="B9699" t="s">
        <v>387</v>
      </c>
      <c r="C9699" t="s">
        <v>185</v>
      </c>
      <c r="D9699">
        <v>266466</v>
      </c>
      <c r="E9699">
        <v>278560</v>
      </c>
      <c r="F9699">
        <v>273662</v>
      </c>
      <c r="G9699">
        <v>261827</v>
      </c>
      <c r="H9699">
        <v>272251</v>
      </c>
    </row>
    <row r="9700" spans="1:8">
      <c r="A9700" t="s">
        <v>1700</v>
      </c>
      <c r="B9700" t="s">
        <v>387</v>
      </c>
      <c r="C9700" t="s">
        <v>186</v>
      </c>
      <c r="D9700">
        <v>0</v>
      </c>
      <c r="E9700">
        <v>0</v>
      </c>
      <c r="F9700">
        <v>0</v>
      </c>
      <c r="G9700">
        <v>0</v>
      </c>
      <c r="H9700">
        <v>0</v>
      </c>
    </row>
    <row r="9701" spans="1:8">
      <c r="A9701" t="s">
        <v>1700</v>
      </c>
      <c r="B9701" t="s">
        <v>387</v>
      </c>
      <c r="C9701" t="s">
        <v>187</v>
      </c>
      <c r="D9701">
        <v>0</v>
      </c>
      <c r="E9701">
        <v>0</v>
      </c>
      <c r="F9701">
        <v>0</v>
      </c>
      <c r="G9701">
        <v>0</v>
      </c>
      <c r="H9701">
        <v>0</v>
      </c>
    </row>
    <row r="9702" spans="1:8">
      <c r="A9702" t="s">
        <v>1700</v>
      </c>
      <c r="B9702" t="s">
        <v>387</v>
      </c>
      <c r="C9702" t="s">
        <v>1706</v>
      </c>
      <c r="D9702">
        <v>11435</v>
      </c>
      <c r="E9702">
        <v>12164</v>
      </c>
      <c r="F9702">
        <v>12143</v>
      </c>
      <c r="G9702">
        <v>11764</v>
      </c>
      <c r="H9702">
        <v>11788</v>
      </c>
    </row>
    <row r="9703" spans="1:8">
      <c r="A9703" t="s">
        <v>1700</v>
      </c>
      <c r="B9703" t="s">
        <v>387</v>
      </c>
      <c r="C9703" t="s">
        <v>188</v>
      </c>
      <c r="D9703">
        <v>1004325</v>
      </c>
      <c r="E9703">
        <v>1070189</v>
      </c>
      <c r="F9703">
        <v>1024446</v>
      </c>
      <c r="G9703">
        <v>946501</v>
      </c>
      <c r="H9703">
        <v>1022233</v>
      </c>
    </row>
    <row r="9704" spans="1:8">
      <c r="A9704" t="s">
        <v>1700</v>
      </c>
      <c r="B9704" t="s">
        <v>387</v>
      </c>
      <c r="C9704" t="s">
        <v>189</v>
      </c>
      <c r="D9704">
        <v>0</v>
      </c>
      <c r="E9704">
        <v>0</v>
      </c>
      <c r="F9704">
        <v>0</v>
      </c>
      <c r="G9704">
        <v>0</v>
      </c>
      <c r="H9704">
        <v>0</v>
      </c>
    </row>
    <row r="9705" spans="1:8">
      <c r="A9705" t="s">
        <v>1700</v>
      </c>
      <c r="B9705" t="s">
        <v>387</v>
      </c>
      <c r="C9705" t="s">
        <v>190</v>
      </c>
      <c r="D9705">
        <v>0</v>
      </c>
      <c r="E9705">
        <v>0</v>
      </c>
      <c r="F9705">
        <v>0</v>
      </c>
      <c r="G9705">
        <v>0</v>
      </c>
      <c r="H9705">
        <v>0</v>
      </c>
    </row>
    <row r="9706" spans="1:8">
      <c r="A9706" t="s">
        <v>1700</v>
      </c>
      <c r="B9706" t="s">
        <v>387</v>
      </c>
      <c r="C9706" t="s">
        <v>191</v>
      </c>
      <c r="D9706">
        <v>0</v>
      </c>
      <c r="E9706">
        <v>0</v>
      </c>
      <c r="F9706">
        <v>0</v>
      </c>
      <c r="G9706">
        <v>0</v>
      </c>
      <c r="H9706">
        <v>0</v>
      </c>
    </row>
    <row r="9707" spans="1:8">
      <c r="A9707" t="s">
        <v>1700</v>
      </c>
      <c r="B9707" t="s">
        <v>387</v>
      </c>
      <c r="C9707" t="s">
        <v>192</v>
      </c>
      <c r="D9707">
        <v>223266.7</v>
      </c>
      <c r="E9707">
        <v>233251.4</v>
      </c>
      <c r="F9707">
        <v>245987.20000000001</v>
      </c>
      <c r="G9707">
        <v>245359.5</v>
      </c>
      <c r="H9707">
        <v>269802.5</v>
      </c>
    </row>
    <row r="9708" spans="1:8">
      <c r="A9708" t="s">
        <v>1700</v>
      </c>
      <c r="B9708" t="s">
        <v>387</v>
      </c>
      <c r="C9708" t="s">
        <v>193</v>
      </c>
      <c r="D9708">
        <v>202512</v>
      </c>
      <c r="E9708">
        <v>207101</v>
      </c>
      <c r="F9708">
        <v>213238</v>
      </c>
      <c r="G9708">
        <v>208234</v>
      </c>
      <c r="H9708">
        <v>221045</v>
      </c>
    </row>
    <row r="9709" spans="1:8">
      <c r="A9709" t="s">
        <v>1700</v>
      </c>
      <c r="B9709" t="s">
        <v>387</v>
      </c>
      <c r="C9709" t="s">
        <v>194</v>
      </c>
      <c r="D9709">
        <v>0</v>
      </c>
      <c r="E9709">
        <v>0</v>
      </c>
      <c r="F9709">
        <v>0</v>
      </c>
      <c r="G9709">
        <v>0</v>
      </c>
      <c r="H9709">
        <v>0</v>
      </c>
    </row>
    <row r="9710" spans="1:8">
      <c r="A9710" t="s">
        <v>1700</v>
      </c>
      <c r="B9710" t="s">
        <v>387</v>
      </c>
      <c r="C9710" t="s">
        <v>195</v>
      </c>
      <c r="D9710">
        <v>0</v>
      </c>
      <c r="E9710">
        <v>0</v>
      </c>
      <c r="F9710">
        <v>0</v>
      </c>
      <c r="G9710">
        <v>0</v>
      </c>
      <c r="H9710">
        <v>0</v>
      </c>
    </row>
    <row r="9711" spans="1:8">
      <c r="A9711" t="s">
        <v>1700</v>
      </c>
      <c r="B9711" t="s">
        <v>387</v>
      </c>
      <c r="C9711" t="s">
        <v>1707</v>
      </c>
      <c r="D9711">
        <v>0</v>
      </c>
      <c r="E9711">
        <v>0</v>
      </c>
      <c r="F9711">
        <v>0</v>
      </c>
      <c r="G9711">
        <v>0</v>
      </c>
      <c r="H9711">
        <v>0</v>
      </c>
    </row>
    <row r="9712" spans="1:8">
      <c r="A9712" t="s">
        <v>1700</v>
      </c>
      <c r="B9712" t="s">
        <v>387</v>
      </c>
      <c r="C9712" t="s">
        <v>196</v>
      </c>
      <c r="D9712">
        <v>0</v>
      </c>
      <c r="E9712">
        <v>0</v>
      </c>
      <c r="F9712">
        <v>0</v>
      </c>
      <c r="G9712">
        <v>0</v>
      </c>
      <c r="H9712">
        <v>0</v>
      </c>
    </row>
    <row r="9713" spans="1:8">
      <c r="A9713" t="s">
        <v>1700</v>
      </c>
      <c r="B9713" t="s">
        <v>387</v>
      </c>
      <c r="C9713" t="s">
        <v>197</v>
      </c>
      <c r="D9713">
        <v>648</v>
      </c>
      <c r="E9713">
        <v>648</v>
      </c>
      <c r="F9713">
        <v>648</v>
      </c>
      <c r="G9713">
        <v>648</v>
      </c>
      <c r="H9713">
        <v>648</v>
      </c>
    </row>
    <row r="9714" spans="1:8">
      <c r="A9714" t="s">
        <v>1700</v>
      </c>
      <c r="B9714" t="s">
        <v>387</v>
      </c>
      <c r="C9714" t="s">
        <v>198</v>
      </c>
      <c r="D9714">
        <v>648</v>
      </c>
      <c r="E9714">
        <v>648</v>
      </c>
      <c r="F9714">
        <v>648</v>
      </c>
      <c r="G9714">
        <v>648</v>
      </c>
      <c r="H9714">
        <v>648</v>
      </c>
    </row>
    <row r="9715" spans="1:8">
      <c r="A9715" t="s">
        <v>1700</v>
      </c>
      <c r="B9715" t="s">
        <v>387</v>
      </c>
      <c r="C9715" t="s">
        <v>199</v>
      </c>
      <c r="D9715">
        <v>648</v>
      </c>
      <c r="E9715">
        <v>648</v>
      </c>
      <c r="F9715">
        <v>648</v>
      </c>
      <c r="G9715">
        <v>648</v>
      </c>
      <c r="H9715">
        <v>648</v>
      </c>
    </row>
    <row r="9716" spans="1:8">
      <c r="A9716" t="s">
        <v>1700</v>
      </c>
      <c r="B9716" t="s">
        <v>387</v>
      </c>
      <c r="C9716" t="s">
        <v>200</v>
      </c>
      <c r="D9716">
        <v>238</v>
      </c>
      <c r="E9716">
        <v>234</v>
      </c>
      <c r="F9716">
        <v>194</v>
      </c>
      <c r="G9716">
        <v>218</v>
      </c>
      <c r="H9716">
        <v>195</v>
      </c>
    </row>
    <row r="9717" spans="1:8">
      <c r="A9717" t="s">
        <v>1700</v>
      </c>
      <c r="B9717" t="s">
        <v>387</v>
      </c>
      <c r="C9717" t="s">
        <v>201</v>
      </c>
      <c r="D9717">
        <v>3013</v>
      </c>
      <c r="E9717">
        <v>2593</v>
      </c>
      <c r="F9717">
        <v>2588</v>
      </c>
      <c r="G9717">
        <v>2583</v>
      </c>
      <c r="H9717">
        <v>2891</v>
      </c>
    </row>
    <row r="9718" spans="1:8">
      <c r="A9718" t="s">
        <v>1700</v>
      </c>
      <c r="B9718" t="s">
        <v>387</v>
      </c>
      <c r="C9718" t="s">
        <v>202</v>
      </c>
      <c r="D9718">
        <v>2159</v>
      </c>
      <c r="E9718">
        <v>2445</v>
      </c>
      <c r="F9718">
        <v>2056</v>
      </c>
      <c r="G9718">
        <v>2073</v>
      </c>
      <c r="H9718">
        <v>2307</v>
      </c>
    </row>
    <row r="9719" spans="1:8">
      <c r="A9719" t="s">
        <v>1700</v>
      </c>
      <c r="B9719" t="s">
        <v>387</v>
      </c>
      <c r="C9719" t="s">
        <v>203</v>
      </c>
      <c r="D9719">
        <v>4065</v>
      </c>
      <c r="E9719">
        <v>4485</v>
      </c>
      <c r="F9719">
        <v>3918</v>
      </c>
      <c r="G9719">
        <v>4135</v>
      </c>
      <c r="H9719">
        <v>4363</v>
      </c>
    </row>
    <row r="9720" spans="1:8">
      <c r="A9720" t="s">
        <v>1700</v>
      </c>
      <c r="B9720" t="s">
        <v>387</v>
      </c>
      <c r="C9720" t="s">
        <v>204</v>
      </c>
      <c r="D9720">
        <v>9475</v>
      </c>
      <c r="E9720">
        <v>9758</v>
      </c>
      <c r="F9720">
        <v>8757</v>
      </c>
      <c r="G9720">
        <v>9009</v>
      </c>
      <c r="H9720">
        <v>9756</v>
      </c>
    </row>
    <row r="9721" spans="1:8">
      <c r="A9721" t="s">
        <v>1700</v>
      </c>
      <c r="B9721" t="s">
        <v>387</v>
      </c>
      <c r="C9721" t="s">
        <v>205</v>
      </c>
      <c r="D9721">
        <v>9475</v>
      </c>
      <c r="E9721">
        <v>9758</v>
      </c>
      <c r="F9721">
        <v>8757</v>
      </c>
      <c r="G9721">
        <v>9009</v>
      </c>
      <c r="H9721">
        <v>9756</v>
      </c>
    </row>
    <row r="9722" spans="1:8">
      <c r="A9722" t="s">
        <v>1700</v>
      </c>
      <c r="B9722" t="s">
        <v>387</v>
      </c>
      <c r="C9722" t="s">
        <v>1708</v>
      </c>
      <c r="D9722">
        <v>2716</v>
      </c>
      <c r="E9722">
        <v>2716</v>
      </c>
      <c r="F9722">
        <v>2716</v>
      </c>
      <c r="G9722">
        <v>2796</v>
      </c>
      <c r="H9722">
        <v>2876</v>
      </c>
    </row>
    <row r="9723" spans="1:8">
      <c r="A9723" t="s">
        <v>1700</v>
      </c>
      <c r="B9723" t="s">
        <v>387</v>
      </c>
      <c r="C9723" t="s">
        <v>1709</v>
      </c>
      <c r="D9723">
        <v>1368</v>
      </c>
      <c r="E9723">
        <v>1324</v>
      </c>
      <c r="F9723">
        <v>1312</v>
      </c>
      <c r="G9723">
        <v>1313</v>
      </c>
      <c r="H9723">
        <v>1312</v>
      </c>
    </row>
    <row r="9724" spans="1:8">
      <c r="A9724" t="s">
        <v>1700</v>
      </c>
      <c r="B9724" t="s">
        <v>387</v>
      </c>
      <c r="C9724" t="s">
        <v>206</v>
      </c>
      <c r="D9724">
        <v>12</v>
      </c>
      <c r="E9724">
        <v>22</v>
      </c>
      <c r="F9724">
        <v>22</v>
      </c>
      <c r="G9724">
        <v>30</v>
      </c>
      <c r="H9724">
        <v>18</v>
      </c>
    </row>
    <row r="9725" spans="1:8">
      <c r="A9725" t="s">
        <v>1700</v>
      </c>
      <c r="B9725" t="s">
        <v>387</v>
      </c>
      <c r="C9725" t="s">
        <v>207</v>
      </c>
      <c r="D9725">
        <v>16885</v>
      </c>
      <c r="E9725">
        <v>27397</v>
      </c>
      <c r="F9725">
        <v>26463</v>
      </c>
      <c r="G9725">
        <v>33835</v>
      </c>
      <c r="H9725">
        <v>22479</v>
      </c>
    </row>
    <row r="9726" spans="1:8">
      <c r="A9726" t="s">
        <v>1700</v>
      </c>
      <c r="B9726" t="s">
        <v>387</v>
      </c>
      <c r="C9726" t="s">
        <v>208</v>
      </c>
      <c r="D9726">
        <v>0</v>
      </c>
      <c r="E9726">
        <v>0</v>
      </c>
      <c r="F9726">
        <v>0</v>
      </c>
      <c r="G9726">
        <v>0</v>
      </c>
      <c r="H9726">
        <v>0</v>
      </c>
    </row>
    <row r="9727" spans="1:8">
      <c r="A9727" t="s">
        <v>1700</v>
      </c>
      <c r="B9727" t="s">
        <v>387</v>
      </c>
      <c r="C9727" t="s">
        <v>209</v>
      </c>
      <c r="D9727">
        <v>16897</v>
      </c>
      <c r="E9727">
        <v>27419</v>
      </c>
      <c r="F9727">
        <v>26485</v>
      </c>
      <c r="G9727">
        <v>33865</v>
      </c>
      <c r="H9727">
        <v>22497</v>
      </c>
    </row>
    <row r="9728" spans="1:8">
      <c r="A9728" t="s">
        <v>1700</v>
      </c>
      <c r="B9728" t="s">
        <v>387</v>
      </c>
      <c r="C9728" t="s">
        <v>210</v>
      </c>
      <c r="D9728">
        <v>12</v>
      </c>
      <c r="E9728">
        <v>22</v>
      </c>
      <c r="F9728">
        <v>22</v>
      </c>
      <c r="G9728">
        <v>30</v>
      </c>
      <c r="H9728">
        <v>18</v>
      </c>
    </row>
    <row r="9729" spans="1:8">
      <c r="A9729" t="s">
        <v>1700</v>
      </c>
      <c r="B9729" t="s">
        <v>387</v>
      </c>
      <c r="C9729" t="s">
        <v>211</v>
      </c>
      <c r="D9729">
        <v>0</v>
      </c>
      <c r="E9729">
        <v>0</v>
      </c>
      <c r="F9729">
        <v>0</v>
      </c>
      <c r="G9729">
        <v>0</v>
      </c>
      <c r="H9729">
        <v>0</v>
      </c>
    </row>
    <row r="9730" spans="1:8">
      <c r="A9730" t="s">
        <v>1700</v>
      </c>
      <c r="B9730" t="s">
        <v>387</v>
      </c>
      <c r="C9730" t="s">
        <v>212</v>
      </c>
      <c r="D9730">
        <v>0</v>
      </c>
      <c r="E9730">
        <v>0</v>
      </c>
      <c r="F9730">
        <v>0</v>
      </c>
      <c r="G9730">
        <v>0</v>
      </c>
      <c r="H9730">
        <v>0</v>
      </c>
    </row>
    <row r="9731" spans="1:8">
      <c r="A9731" t="s">
        <v>1700</v>
      </c>
      <c r="B9731" t="s">
        <v>387</v>
      </c>
      <c r="C9731" t="s">
        <v>213</v>
      </c>
      <c r="D9731">
        <v>0</v>
      </c>
      <c r="E9731">
        <v>0</v>
      </c>
      <c r="F9731">
        <v>0</v>
      </c>
      <c r="G9731">
        <v>0</v>
      </c>
      <c r="H9731">
        <v>0</v>
      </c>
    </row>
    <row r="9732" spans="1:8">
      <c r="A9732" t="s">
        <v>1700</v>
      </c>
      <c r="B9732" t="s">
        <v>387</v>
      </c>
      <c r="C9732" t="s">
        <v>214</v>
      </c>
      <c r="D9732">
        <v>0</v>
      </c>
      <c r="E9732">
        <v>0</v>
      </c>
      <c r="F9732">
        <v>0</v>
      </c>
      <c r="G9732">
        <v>0</v>
      </c>
      <c r="H9732">
        <v>0</v>
      </c>
    </row>
    <row r="9733" spans="1:8">
      <c r="A9733" t="s">
        <v>1700</v>
      </c>
      <c r="B9733" t="s">
        <v>387</v>
      </c>
      <c r="C9733" t="s">
        <v>215</v>
      </c>
      <c r="D9733">
        <v>17974</v>
      </c>
      <c r="E9733">
        <v>19293</v>
      </c>
      <c r="F9733">
        <v>20234</v>
      </c>
      <c r="G9733">
        <v>16657</v>
      </c>
      <c r="H9733">
        <v>18591</v>
      </c>
    </row>
    <row r="9734" spans="1:8">
      <c r="A9734" t="s">
        <v>1700</v>
      </c>
      <c r="B9734" t="s">
        <v>387</v>
      </c>
      <c r="C9734" t="s">
        <v>216</v>
      </c>
      <c r="D9734">
        <v>17974</v>
      </c>
      <c r="E9734">
        <v>19293</v>
      </c>
      <c r="F9734">
        <v>20234</v>
      </c>
      <c r="G9734">
        <v>16657</v>
      </c>
      <c r="H9734">
        <v>18591</v>
      </c>
    </row>
    <row r="9735" spans="1:8">
      <c r="A9735" t="s">
        <v>1700</v>
      </c>
      <c r="B9735" t="s">
        <v>387</v>
      </c>
      <c r="C9735" t="s">
        <v>217</v>
      </c>
      <c r="D9735">
        <v>17974</v>
      </c>
      <c r="E9735">
        <v>19293</v>
      </c>
      <c r="F9735">
        <v>20234</v>
      </c>
      <c r="G9735">
        <v>16657</v>
      </c>
      <c r="H9735">
        <v>18591</v>
      </c>
    </row>
    <row r="9736" spans="1:8">
      <c r="A9736" t="s">
        <v>1700</v>
      </c>
      <c r="B9736" t="s">
        <v>387</v>
      </c>
      <c r="C9736" t="s">
        <v>218</v>
      </c>
      <c r="D9736">
        <v>4</v>
      </c>
      <c r="E9736">
        <v>18</v>
      </c>
      <c r="F9736">
        <v>14</v>
      </c>
      <c r="G9736">
        <v>11</v>
      </c>
      <c r="H9736">
        <v>10</v>
      </c>
    </row>
    <row r="9737" spans="1:8">
      <c r="A9737" t="s">
        <v>1700</v>
      </c>
      <c r="B9737" t="s">
        <v>387</v>
      </c>
      <c r="C9737" t="s">
        <v>219</v>
      </c>
      <c r="D9737">
        <v>0</v>
      </c>
      <c r="E9737">
        <v>1</v>
      </c>
      <c r="F9737">
        <v>2</v>
      </c>
      <c r="G9737">
        <v>2</v>
      </c>
      <c r="H9737">
        <v>1</v>
      </c>
    </row>
    <row r="9738" spans="1:8">
      <c r="A9738" t="s">
        <v>1700</v>
      </c>
      <c r="B9738" t="s">
        <v>387</v>
      </c>
      <c r="C9738" t="s">
        <v>220</v>
      </c>
      <c r="D9738">
        <v>91</v>
      </c>
      <c r="E9738">
        <v>153</v>
      </c>
      <c r="F9738">
        <v>131</v>
      </c>
      <c r="G9738">
        <v>120</v>
      </c>
      <c r="H9738">
        <v>144</v>
      </c>
    </row>
    <row r="9739" spans="1:8">
      <c r="A9739" t="s">
        <v>1700</v>
      </c>
      <c r="B9739" t="s">
        <v>387</v>
      </c>
      <c r="C9739" t="s">
        <v>221</v>
      </c>
      <c r="D9739">
        <v>95</v>
      </c>
      <c r="E9739">
        <v>172</v>
      </c>
      <c r="F9739">
        <v>147</v>
      </c>
      <c r="G9739">
        <v>133</v>
      </c>
      <c r="H9739">
        <v>155</v>
      </c>
    </row>
    <row r="9740" spans="1:8">
      <c r="A9740" t="s">
        <v>1700</v>
      </c>
      <c r="B9740" t="s">
        <v>387</v>
      </c>
      <c r="C9740" t="s">
        <v>222</v>
      </c>
      <c r="D9740">
        <v>95</v>
      </c>
      <c r="E9740">
        <v>172</v>
      </c>
      <c r="F9740">
        <v>147</v>
      </c>
      <c r="G9740">
        <v>133</v>
      </c>
      <c r="H9740">
        <v>155</v>
      </c>
    </row>
    <row r="9741" spans="1:8">
      <c r="A9741" t="s">
        <v>1700</v>
      </c>
      <c r="B9741" t="s">
        <v>387</v>
      </c>
      <c r="C9741" t="s">
        <v>223</v>
      </c>
      <c r="D9741">
        <v>0</v>
      </c>
      <c r="E9741">
        <v>0</v>
      </c>
      <c r="F9741">
        <v>0</v>
      </c>
      <c r="G9741">
        <v>0</v>
      </c>
      <c r="H9741">
        <v>0</v>
      </c>
    </row>
    <row r="9742" spans="1:8">
      <c r="A9742" t="s">
        <v>1700</v>
      </c>
      <c r="B9742" t="s">
        <v>387</v>
      </c>
      <c r="C9742" t="s">
        <v>224</v>
      </c>
      <c r="D9742">
        <v>162617</v>
      </c>
      <c r="E9742">
        <v>160200</v>
      </c>
      <c r="F9742">
        <v>157135</v>
      </c>
      <c r="G9742">
        <v>145651</v>
      </c>
      <c r="H9742">
        <v>149616</v>
      </c>
    </row>
    <row r="9743" spans="1:8">
      <c r="A9743" t="s">
        <v>1700</v>
      </c>
      <c r="B9743" t="s">
        <v>387</v>
      </c>
      <c r="C9743" t="s">
        <v>225</v>
      </c>
      <c r="D9743">
        <v>202644</v>
      </c>
      <c r="E9743">
        <v>198556</v>
      </c>
      <c r="F9743">
        <v>190514</v>
      </c>
      <c r="G9743">
        <v>175309</v>
      </c>
      <c r="H9743">
        <v>193391</v>
      </c>
    </row>
    <row r="9744" spans="1:8">
      <c r="A9744" t="s">
        <v>1700</v>
      </c>
      <c r="B9744" t="s">
        <v>387</v>
      </c>
      <c r="C9744" t="s">
        <v>226</v>
      </c>
      <c r="D9744">
        <v>218424</v>
      </c>
      <c r="E9744">
        <v>229515</v>
      </c>
      <c r="F9744">
        <v>220870</v>
      </c>
      <c r="G9744">
        <v>215501</v>
      </c>
      <c r="H9744">
        <v>222400</v>
      </c>
    </row>
    <row r="9745" spans="1:8">
      <c r="A9745" t="s">
        <v>1700</v>
      </c>
      <c r="B9745" t="s">
        <v>387</v>
      </c>
      <c r="C9745" t="s">
        <v>227</v>
      </c>
      <c r="D9745">
        <v>583686</v>
      </c>
      <c r="E9745">
        <v>588270</v>
      </c>
      <c r="F9745">
        <v>568518</v>
      </c>
      <c r="G9745">
        <v>536460</v>
      </c>
      <c r="H9745">
        <v>565407</v>
      </c>
    </row>
    <row r="9746" spans="1:8">
      <c r="A9746" t="s">
        <v>1700</v>
      </c>
      <c r="B9746" t="s">
        <v>387</v>
      </c>
      <c r="C9746" t="s">
        <v>228</v>
      </c>
      <c r="D9746">
        <v>583686</v>
      </c>
      <c r="E9746">
        <v>588270</v>
      </c>
      <c r="F9746">
        <v>568518</v>
      </c>
      <c r="G9746">
        <v>536460</v>
      </c>
      <c r="H9746">
        <v>565407</v>
      </c>
    </row>
    <row r="9747" spans="1:8">
      <c r="A9747" t="s">
        <v>1700</v>
      </c>
      <c r="B9747" t="s">
        <v>387</v>
      </c>
      <c r="C9747" t="s">
        <v>229</v>
      </c>
      <c r="D9747">
        <v>2791</v>
      </c>
      <c r="E9747">
        <v>2662</v>
      </c>
      <c r="F9747">
        <v>2508</v>
      </c>
      <c r="G9747">
        <v>2249</v>
      </c>
      <c r="H9747">
        <v>2370</v>
      </c>
    </row>
    <row r="9748" spans="1:8">
      <c r="A9748" t="s">
        <v>1700</v>
      </c>
      <c r="B9748" t="s">
        <v>387</v>
      </c>
      <c r="C9748" t="s">
        <v>230</v>
      </c>
      <c r="D9748">
        <v>1453</v>
      </c>
      <c r="E9748">
        <v>1420</v>
      </c>
      <c r="F9748">
        <v>1329</v>
      </c>
      <c r="G9748">
        <v>1212</v>
      </c>
      <c r="H9748">
        <v>1406</v>
      </c>
    </row>
    <row r="9749" spans="1:8">
      <c r="A9749" t="s">
        <v>1700</v>
      </c>
      <c r="B9749" t="s">
        <v>387</v>
      </c>
      <c r="C9749" t="s">
        <v>231</v>
      </c>
      <c r="D9749">
        <v>4243</v>
      </c>
      <c r="E9749">
        <v>4082</v>
      </c>
      <c r="F9749">
        <v>3837</v>
      </c>
      <c r="G9749">
        <v>3461</v>
      </c>
      <c r="H9749">
        <v>3776</v>
      </c>
    </row>
    <row r="9750" spans="1:8">
      <c r="A9750" t="s">
        <v>1700</v>
      </c>
      <c r="B9750" t="s">
        <v>387</v>
      </c>
      <c r="C9750" t="s">
        <v>232</v>
      </c>
      <c r="D9750">
        <v>4243</v>
      </c>
      <c r="E9750">
        <v>4082</v>
      </c>
      <c r="F9750">
        <v>3837</v>
      </c>
      <c r="G9750">
        <v>3461</v>
      </c>
      <c r="H9750">
        <v>3776</v>
      </c>
    </row>
    <row r="9751" spans="1:8">
      <c r="A9751" t="s">
        <v>1700</v>
      </c>
      <c r="B9751" t="s">
        <v>387</v>
      </c>
      <c r="C9751" t="s">
        <v>233</v>
      </c>
      <c r="D9751">
        <v>0</v>
      </c>
      <c r="E9751">
        <v>0</v>
      </c>
      <c r="F9751">
        <v>0</v>
      </c>
      <c r="G9751">
        <v>0</v>
      </c>
      <c r="H9751">
        <v>0</v>
      </c>
    </row>
    <row r="9752" spans="1:8">
      <c r="A9752" t="s">
        <v>1700</v>
      </c>
      <c r="B9752" t="s">
        <v>387</v>
      </c>
      <c r="C9752" t="s">
        <v>234</v>
      </c>
      <c r="D9752">
        <v>336501</v>
      </c>
      <c r="E9752">
        <v>330450</v>
      </c>
      <c r="F9752">
        <v>331266</v>
      </c>
      <c r="G9752">
        <v>292817</v>
      </c>
      <c r="H9752">
        <v>321845</v>
      </c>
    </row>
    <row r="9753" spans="1:8">
      <c r="A9753" t="s">
        <v>1700</v>
      </c>
      <c r="B9753" t="s">
        <v>387</v>
      </c>
      <c r="C9753" t="s">
        <v>235</v>
      </c>
      <c r="D9753">
        <v>6246</v>
      </c>
      <c r="E9753">
        <v>6574</v>
      </c>
      <c r="F9753">
        <v>6566</v>
      </c>
      <c r="G9753">
        <v>6590</v>
      </c>
      <c r="H9753">
        <v>6630</v>
      </c>
    </row>
    <row r="9754" spans="1:8">
      <c r="A9754" t="s">
        <v>1700</v>
      </c>
      <c r="B9754" t="s">
        <v>387</v>
      </c>
      <c r="C9754" t="s">
        <v>236</v>
      </c>
      <c r="D9754">
        <v>3030</v>
      </c>
      <c r="E9754">
        <v>3124</v>
      </c>
      <c r="F9754">
        <v>3127</v>
      </c>
      <c r="G9754">
        <v>3158</v>
      </c>
      <c r="H9754">
        <v>3111</v>
      </c>
    </row>
    <row r="9755" spans="1:8">
      <c r="A9755" t="s">
        <v>1700</v>
      </c>
      <c r="B9755" t="s">
        <v>387</v>
      </c>
      <c r="C9755" t="s">
        <v>237</v>
      </c>
      <c r="D9755">
        <v>345777</v>
      </c>
      <c r="E9755">
        <v>340149</v>
      </c>
      <c r="F9755">
        <v>340959</v>
      </c>
      <c r="G9755">
        <v>302565</v>
      </c>
      <c r="H9755">
        <v>331586</v>
      </c>
    </row>
    <row r="9756" spans="1:8">
      <c r="A9756" t="s">
        <v>1700</v>
      </c>
      <c r="B9756" t="s">
        <v>387</v>
      </c>
      <c r="C9756" t="s">
        <v>238</v>
      </c>
      <c r="D9756">
        <v>345777</v>
      </c>
      <c r="E9756">
        <v>340149</v>
      </c>
      <c r="F9756">
        <v>340959</v>
      </c>
      <c r="G9756">
        <v>302565</v>
      </c>
      <c r="H9756">
        <v>331586</v>
      </c>
    </row>
    <row r="9757" spans="1:8">
      <c r="A9757" t="s">
        <v>1700</v>
      </c>
      <c r="B9757" t="s">
        <v>387</v>
      </c>
      <c r="C9757" t="s">
        <v>239</v>
      </c>
      <c r="D9757">
        <v>322749</v>
      </c>
      <c r="E9757">
        <v>316792</v>
      </c>
      <c r="F9757">
        <v>317668</v>
      </c>
      <c r="G9757">
        <v>281983</v>
      </c>
      <c r="H9757">
        <v>308769</v>
      </c>
    </row>
    <row r="9758" spans="1:8">
      <c r="A9758" t="s">
        <v>1700</v>
      </c>
      <c r="B9758" t="s">
        <v>387</v>
      </c>
      <c r="C9758" t="s">
        <v>240</v>
      </c>
      <c r="D9758">
        <v>2711</v>
      </c>
      <c r="E9758">
        <v>2700</v>
      </c>
      <c r="F9758">
        <v>2457</v>
      </c>
      <c r="G9758">
        <v>2327</v>
      </c>
      <c r="H9758">
        <v>2329</v>
      </c>
    </row>
    <row r="9759" spans="1:8">
      <c r="A9759" t="s">
        <v>1700</v>
      </c>
      <c r="B9759" t="s">
        <v>387</v>
      </c>
      <c r="C9759" t="s">
        <v>241</v>
      </c>
      <c r="D9759">
        <v>0</v>
      </c>
      <c r="E9759">
        <v>0</v>
      </c>
      <c r="F9759">
        <v>0</v>
      </c>
      <c r="G9759">
        <v>0</v>
      </c>
      <c r="H9759">
        <v>0</v>
      </c>
    </row>
    <row r="9760" spans="1:8">
      <c r="A9760" t="s">
        <v>1700</v>
      </c>
      <c r="B9760" t="s">
        <v>387</v>
      </c>
      <c r="C9760" t="s">
        <v>242</v>
      </c>
      <c r="D9760">
        <v>2436</v>
      </c>
      <c r="E9760">
        <v>2886</v>
      </c>
      <c r="F9760">
        <v>2388</v>
      </c>
      <c r="G9760">
        <v>2057</v>
      </c>
      <c r="H9760">
        <v>2869</v>
      </c>
    </row>
    <row r="9761" spans="1:8">
      <c r="A9761" t="s">
        <v>1700</v>
      </c>
      <c r="B9761" t="s">
        <v>387</v>
      </c>
      <c r="C9761" t="s">
        <v>243</v>
      </c>
      <c r="D9761">
        <v>23875</v>
      </c>
      <c r="E9761">
        <v>26211</v>
      </c>
      <c r="F9761">
        <v>26412</v>
      </c>
      <c r="G9761">
        <v>24620</v>
      </c>
      <c r="H9761">
        <v>26664</v>
      </c>
    </row>
    <row r="9762" spans="1:8">
      <c r="A9762" t="s">
        <v>1700</v>
      </c>
      <c r="B9762" t="s">
        <v>387</v>
      </c>
      <c r="C9762" t="s">
        <v>244</v>
      </c>
      <c r="D9762">
        <v>139557</v>
      </c>
      <c r="E9762">
        <v>178054</v>
      </c>
      <c r="F9762">
        <v>187731</v>
      </c>
      <c r="G9762">
        <v>188539</v>
      </c>
      <c r="H9762">
        <v>183388</v>
      </c>
    </row>
    <row r="9763" spans="1:8">
      <c r="A9763" t="s">
        <v>1700</v>
      </c>
      <c r="B9763" t="s">
        <v>387</v>
      </c>
      <c r="C9763" t="s">
        <v>1710</v>
      </c>
      <c r="D9763">
        <v>5760</v>
      </c>
      <c r="E9763">
        <v>6489</v>
      </c>
      <c r="F9763">
        <v>6907</v>
      </c>
      <c r="G9763">
        <v>6526</v>
      </c>
      <c r="H9763">
        <v>6771</v>
      </c>
    </row>
    <row r="9764" spans="1:8">
      <c r="A9764" t="s">
        <v>1700</v>
      </c>
      <c r="B9764" t="s">
        <v>387</v>
      </c>
      <c r="C9764" t="s">
        <v>245</v>
      </c>
      <c r="D9764">
        <v>95177</v>
      </c>
      <c r="E9764">
        <v>98978</v>
      </c>
      <c r="F9764">
        <v>100226</v>
      </c>
      <c r="G9764">
        <v>98114</v>
      </c>
      <c r="H9764">
        <v>102921</v>
      </c>
    </row>
    <row r="9765" spans="1:8">
      <c r="A9765" t="s">
        <v>1700</v>
      </c>
      <c r="B9765" t="s">
        <v>387</v>
      </c>
      <c r="C9765" t="s">
        <v>246</v>
      </c>
      <c r="D9765">
        <v>26363</v>
      </c>
      <c r="E9765">
        <v>32821</v>
      </c>
      <c r="F9765">
        <v>31148</v>
      </c>
      <c r="G9765">
        <v>30019</v>
      </c>
      <c r="H9765">
        <v>34246</v>
      </c>
    </row>
    <row r="9766" spans="1:8">
      <c r="A9766" t="s">
        <v>1700</v>
      </c>
      <c r="B9766" t="s">
        <v>387</v>
      </c>
      <c r="C9766" t="s">
        <v>247</v>
      </c>
      <c r="D9766">
        <v>287409</v>
      </c>
      <c r="E9766">
        <v>338951</v>
      </c>
      <c r="F9766">
        <v>347904</v>
      </c>
      <c r="G9766">
        <v>343349</v>
      </c>
      <c r="H9766">
        <v>350088</v>
      </c>
    </row>
    <row r="9767" spans="1:8">
      <c r="A9767" t="s">
        <v>1700</v>
      </c>
      <c r="B9767" t="s">
        <v>387</v>
      </c>
      <c r="C9767" t="s">
        <v>248</v>
      </c>
      <c r="D9767">
        <v>57.2</v>
      </c>
      <c r="E9767">
        <v>66.599999999999994</v>
      </c>
      <c r="F9767">
        <v>67.5</v>
      </c>
      <c r="G9767">
        <v>66.900000000000006</v>
      </c>
      <c r="H9767">
        <v>67.400000000000006</v>
      </c>
    </row>
    <row r="9768" spans="1:8">
      <c r="A9768" t="s">
        <v>1700</v>
      </c>
      <c r="B9768" t="s">
        <v>387</v>
      </c>
      <c r="C9768" t="s">
        <v>249</v>
      </c>
      <c r="D9768">
        <v>147852</v>
      </c>
      <c r="E9768">
        <v>160896</v>
      </c>
      <c r="F9768">
        <v>160173</v>
      </c>
      <c r="G9768">
        <v>154810</v>
      </c>
      <c r="H9768">
        <v>166700</v>
      </c>
    </row>
    <row r="9769" spans="1:8">
      <c r="A9769" t="s">
        <v>1700</v>
      </c>
      <c r="B9769" t="s">
        <v>387</v>
      </c>
      <c r="C9769" t="s">
        <v>250</v>
      </c>
      <c r="D9769">
        <v>287408</v>
      </c>
      <c r="E9769">
        <v>338951</v>
      </c>
      <c r="F9769">
        <v>347904</v>
      </c>
      <c r="G9769">
        <v>343349</v>
      </c>
      <c r="H9769">
        <v>350088</v>
      </c>
    </row>
    <row r="9770" spans="1:8">
      <c r="A9770" t="s">
        <v>1700</v>
      </c>
      <c r="B9770" t="s">
        <v>387</v>
      </c>
      <c r="C9770" t="s">
        <v>251</v>
      </c>
      <c r="D9770">
        <v>568390</v>
      </c>
      <c r="E9770">
        <v>551151</v>
      </c>
      <c r="F9770">
        <v>585828</v>
      </c>
      <c r="G9770">
        <v>571930</v>
      </c>
      <c r="H9770">
        <v>561696</v>
      </c>
    </row>
    <row r="9771" spans="1:8">
      <c r="A9771" t="s">
        <v>1700</v>
      </c>
      <c r="B9771" t="s">
        <v>387</v>
      </c>
      <c r="C9771" t="s">
        <v>252</v>
      </c>
      <c r="D9771">
        <v>568390</v>
      </c>
      <c r="E9771">
        <v>551151</v>
      </c>
      <c r="F9771">
        <v>585828</v>
      </c>
      <c r="G9771">
        <v>571930</v>
      </c>
      <c r="H9771">
        <v>561696</v>
      </c>
    </row>
    <row r="9772" spans="1:8">
      <c r="A9772" t="s">
        <v>1700</v>
      </c>
      <c r="B9772" t="s">
        <v>387</v>
      </c>
      <c r="C9772" t="s">
        <v>1711</v>
      </c>
      <c r="D9772">
        <v>6576</v>
      </c>
      <c r="E9772">
        <v>6576</v>
      </c>
      <c r="F9772">
        <v>6576</v>
      </c>
      <c r="G9772">
        <v>6594</v>
      </c>
      <c r="H9772">
        <v>6600</v>
      </c>
    </row>
    <row r="9773" spans="1:8">
      <c r="A9773" t="s">
        <v>1700</v>
      </c>
      <c r="B9773" t="s">
        <v>387</v>
      </c>
      <c r="C9773" t="s">
        <v>253</v>
      </c>
      <c r="D9773">
        <v>0</v>
      </c>
      <c r="E9773">
        <v>0</v>
      </c>
      <c r="F9773">
        <v>0</v>
      </c>
      <c r="G9773">
        <v>0</v>
      </c>
      <c r="H9773">
        <v>0</v>
      </c>
    </row>
    <row r="9774" spans="1:8">
      <c r="A9774" t="s">
        <v>1700</v>
      </c>
      <c r="B9774" t="s">
        <v>387</v>
      </c>
      <c r="C9774" t="s">
        <v>1712</v>
      </c>
      <c r="D9774">
        <v>0</v>
      </c>
      <c r="E9774">
        <v>0</v>
      </c>
      <c r="F9774">
        <v>0</v>
      </c>
      <c r="G9774">
        <v>0</v>
      </c>
      <c r="H9774">
        <v>0</v>
      </c>
    </row>
    <row r="9775" spans="1:8">
      <c r="A9775" t="s">
        <v>1700</v>
      </c>
      <c r="B9775" t="s">
        <v>387</v>
      </c>
      <c r="C9775" t="s">
        <v>1713</v>
      </c>
      <c r="D9775">
        <v>3640</v>
      </c>
      <c r="E9775">
        <v>3608</v>
      </c>
      <c r="F9775">
        <v>3356</v>
      </c>
      <c r="G9775">
        <v>3137</v>
      </c>
      <c r="H9775">
        <v>3146</v>
      </c>
    </row>
    <row r="9776" spans="1:8">
      <c r="A9776" t="s">
        <v>1700</v>
      </c>
      <c r="B9776" t="s">
        <v>387</v>
      </c>
      <c r="C9776" t="s">
        <v>1714</v>
      </c>
      <c r="D9776">
        <v>0</v>
      </c>
      <c r="E9776">
        <v>0</v>
      </c>
      <c r="F9776">
        <v>0</v>
      </c>
      <c r="G9776">
        <v>0</v>
      </c>
      <c r="H9776">
        <v>743</v>
      </c>
    </row>
    <row r="9777" spans="1:8">
      <c r="A9777" t="s">
        <v>1700</v>
      </c>
      <c r="B9777" t="s">
        <v>387</v>
      </c>
      <c r="C9777" t="s">
        <v>254</v>
      </c>
      <c r="D9777">
        <v>3640</v>
      </c>
      <c r="E9777">
        <v>3608</v>
      </c>
      <c r="F9777">
        <v>3356</v>
      </c>
      <c r="G9777">
        <v>3137</v>
      </c>
      <c r="H9777">
        <v>3146</v>
      </c>
    </row>
    <row r="9778" spans="1:8">
      <c r="A9778" t="s">
        <v>1700</v>
      </c>
      <c r="B9778" t="s">
        <v>387</v>
      </c>
      <c r="C9778" t="s">
        <v>255</v>
      </c>
      <c r="D9778">
        <v>3640</v>
      </c>
      <c r="E9778">
        <v>3608</v>
      </c>
      <c r="F9778">
        <v>3356</v>
      </c>
      <c r="G9778">
        <v>3137</v>
      </c>
      <c r="H9778">
        <v>3890</v>
      </c>
    </row>
    <row r="9779" spans="1:8">
      <c r="A9779" t="s">
        <v>1700</v>
      </c>
      <c r="B9779" t="s">
        <v>387</v>
      </c>
      <c r="C9779" t="s">
        <v>256</v>
      </c>
      <c r="D9779">
        <v>3640</v>
      </c>
      <c r="E9779">
        <v>3608</v>
      </c>
      <c r="F9779">
        <v>3356</v>
      </c>
      <c r="G9779">
        <v>3137</v>
      </c>
      <c r="H9779">
        <v>3890</v>
      </c>
    </row>
    <row r="9780" spans="1:8">
      <c r="A9780" t="s">
        <v>1700</v>
      </c>
      <c r="B9780" t="s">
        <v>387</v>
      </c>
      <c r="C9780" t="s">
        <v>1715</v>
      </c>
      <c r="D9780">
        <v>0</v>
      </c>
      <c r="E9780">
        <v>0</v>
      </c>
      <c r="F9780">
        <v>0</v>
      </c>
      <c r="G9780">
        <v>0</v>
      </c>
      <c r="H9780">
        <v>0</v>
      </c>
    </row>
    <row r="9781" spans="1:8">
      <c r="A9781" t="s">
        <v>1700</v>
      </c>
      <c r="B9781" t="s">
        <v>387</v>
      </c>
      <c r="C9781" t="s">
        <v>257</v>
      </c>
      <c r="D9781">
        <v>29418</v>
      </c>
      <c r="E9781">
        <v>28404</v>
      </c>
      <c r="F9781">
        <v>29393</v>
      </c>
      <c r="G9781">
        <v>23211</v>
      </c>
      <c r="H9781">
        <v>23610</v>
      </c>
    </row>
    <row r="9782" spans="1:8">
      <c r="A9782" t="s">
        <v>1700</v>
      </c>
      <c r="B9782" t="s">
        <v>387</v>
      </c>
      <c r="C9782" t="s">
        <v>258</v>
      </c>
      <c r="D9782">
        <v>32586</v>
      </c>
      <c r="E9782">
        <v>31541</v>
      </c>
      <c r="F9782">
        <v>32382</v>
      </c>
      <c r="G9782">
        <v>25883</v>
      </c>
      <c r="H9782">
        <v>27215</v>
      </c>
    </row>
    <row r="9783" spans="1:8">
      <c r="A9783" t="s">
        <v>1700</v>
      </c>
      <c r="B9783" t="s">
        <v>387</v>
      </c>
      <c r="C9783" t="s">
        <v>259</v>
      </c>
      <c r="D9783">
        <v>32586</v>
      </c>
      <c r="E9783">
        <v>31541</v>
      </c>
      <c r="F9783">
        <v>32382</v>
      </c>
      <c r="G9783">
        <v>25883</v>
      </c>
      <c r="H9783">
        <v>27215</v>
      </c>
    </row>
    <row r="9784" spans="1:8">
      <c r="A9784" t="s">
        <v>1700</v>
      </c>
      <c r="B9784" t="s">
        <v>387</v>
      </c>
      <c r="C9784" t="s">
        <v>260</v>
      </c>
      <c r="D9784">
        <v>487612</v>
      </c>
      <c r="E9784">
        <v>486185</v>
      </c>
      <c r="F9784">
        <v>479487</v>
      </c>
      <c r="G9784">
        <v>431580</v>
      </c>
      <c r="H9784">
        <v>476399</v>
      </c>
    </row>
    <row r="9785" spans="1:8">
      <c r="A9785" t="s">
        <v>1700</v>
      </c>
      <c r="B9785" t="s">
        <v>387</v>
      </c>
      <c r="C9785" t="s">
        <v>261</v>
      </c>
      <c r="D9785">
        <v>12809</v>
      </c>
      <c r="E9785">
        <v>12847</v>
      </c>
      <c r="F9785">
        <v>12458</v>
      </c>
      <c r="G9785">
        <v>12260</v>
      </c>
      <c r="H9785">
        <v>12654</v>
      </c>
    </row>
    <row r="9786" spans="1:8">
      <c r="A9786" t="s">
        <v>1700</v>
      </c>
      <c r="B9786" t="s">
        <v>387</v>
      </c>
      <c r="C9786" t="s">
        <v>262</v>
      </c>
      <c r="D9786">
        <v>1046</v>
      </c>
      <c r="E9786">
        <v>3367</v>
      </c>
      <c r="F9786">
        <v>826</v>
      </c>
      <c r="G9786">
        <v>737</v>
      </c>
      <c r="H9786">
        <v>889</v>
      </c>
    </row>
    <row r="9787" spans="1:8">
      <c r="A9787" t="s">
        <v>1700</v>
      </c>
      <c r="B9787" t="s">
        <v>387</v>
      </c>
      <c r="C9787" t="s">
        <v>1716</v>
      </c>
      <c r="D9787">
        <v>463</v>
      </c>
      <c r="E9787">
        <v>463</v>
      </c>
      <c r="F9787">
        <v>467</v>
      </c>
      <c r="G9787">
        <v>469</v>
      </c>
      <c r="H9787">
        <v>228</v>
      </c>
    </row>
    <row r="9788" spans="1:8">
      <c r="A9788" t="s">
        <v>1700</v>
      </c>
      <c r="B9788" t="s">
        <v>387</v>
      </c>
      <c r="C9788" t="s">
        <v>263</v>
      </c>
      <c r="D9788">
        <v>46344</v>
      </c>
      <c r="E9788">
        <v>46691</v>
      </c>
      <c r="F9788">
        <v>46638</v>
      </c>
      <c r="G9788">
        <v>42160</v>
      </c>
      <c r="H9788">
        <v>40359</v>
      </c>
    </row>
    <row r="9789" spans="1:8">
      <c r="A9789" t="s">
        <v>1700</v>
      </c>
      <c r="B9789" t="s">
        <v>387</v>
      </c>
      <c r="C9789" t="s">
        <v>264</v>
      </c>
      <c r="D9789">
        <v>4619</v>
      </c>
      <c r="E9789">
        <v>5074</v>
      </c>
      <c r="F9789">
        <v>4472</v>
      </c>
      <c r="G9789">
        <v>4665</v>
      </c>
      <c r="H9789">
        <v>4987</v>
      </c>
    </row>
    <row r="9790" spans="1:8">
      <c r="A9790" t="s">
        <v>1700</v>
      </c>
      <c r="B9790" t="s">
        <v>387</v>
      </c>
      <c r="C9790" t="s">
        <v>265</v>
      </c>
      <c r="D9790">
        <v>552430</v>
      </c>
      <c r="E9790">
        <v>554164</v>
      </c>
      <c r="F9790">
        <v>543881</v>
      </c>
      <c r="G9790">
        <v>491402</v>
      </c>
      <c r="H9790">
        <v>535287</v>
      </c>
    </row>
    <row r="9791" spans="1:8">
      <c r="A9791" t="s">
        <v>1700</v>
      </c>
      <c r="B9791" t="s">
        <v>387</v>
      </c>
      <c r="C9791" t="s">
        <v>266</v>
      </c>
      <c r="D9791">
        <v>109.9</v>
      </c>
      <c r="E9791">
        <v>108.8</v>
      </c>
      <c r="F9791">
        <v>105.5</v>
      </c>
      <c r="G9791">
        <v>95.8</v>
      </c>
      <c r="H9791">
        <v>103.1</v>
      </c>
    </row>
    <row r="9792" spans="1:8">
      <c r="A9792" t="s">
        <v>1700</v>
      </c>
      <c r="B9792" t="s">
        <v>387</v>
      </c>
      <c r="C9792" t="s">
        <v>267</v>
      </c>
      <c r="D9792">
        <v>551384</v>
      </c>
      <c r="E9792">
        <v>550797</v>
      </c>
      <c r="F9792">
        <v>543055</v>
      </c>
      <c r="G9792">
        <v>490665</v>
      </c>
      <c r="H9792">
        <v>534398</v>
      </c>
    </row>
    <row r="9793" spans="1:8">
      <c r="A9793" t="s">
        <v>1700</v>
      </c>
      <c r="B9793" t="s">
        <v>387</v>
      </c>
      <c r="C9793" t="s">
        <v>268</v>
      </c>
      <c r="D9793">
        <v>0</v>
      </c>
      <c r="E9793">
        <v>0</v>
      </c>
      <c r="F9793">
        <v>0</v>
      </c>
      <c r="G9793">
        <v>0</v>
      </c>
      <c r="H9793">
        <v>0</v>
      </c>
    </row>
    <row r="9794" spans="1:8">
      <c r="A9794" t="s">
        <v>1700</v>
      </c>
      <c r="B9794" t="s">
        <v>387</v>
      </c>
      <c r="C9794" t="s">
        <v>269</v>
      </c>
      <c r="D9794">
        <v>0</v>
      </c>
      <c r="E9794">
        <v>0</v>
      </c>
      <c r="F9794">
        <v>0</v>
      </c>
      <c r="G9794">
        <v>0</v>
      </c>
      <c r="H9794">
        <v>0</v>
      </c>
    </row>
    <row r="9795" spans="1:8">
      <c r="A9795" t="s">
        <v>1700</v>
      </c>
      <c r="B9795" t="s">
        <v>387</v>
      </c>
      <c r="C9795" t="s">
        <v>270</v>
      </c>
      <c r="D9795">
        <v>7456</v>
      </c>
      <c r="E9795">
        <v>8336</v>
      </c>
      <c r="F9795">
        <v>7146</v>
      </c>
      <c r="G9795">
        <v>4273</v>
      </c>
      <c r="H9795">
        <v>5182</v>
      </c>
    </row>
    <row r="9796" spans="1:8">
      <c r="A9796" t="s">
        <v>1700</v>
      </c>
      <c r="B9796" t="s">
        <v>387</v>
      </c>
      <c r="C9796" t="s">
        <v>271</v>
      </c>
      <c r="D9796">
        <v>7456</v>
      </c>
      <c r="E9796">
        <v>8336</v>
      </c>
      <c r="F9796">
        <v>7146</v>
      </c>
      <c r="G9796">
        <v>4273</v>
      </c>
      <c r="H9796">
        <v>5182</v>
      </c>
    </row>
    <row r="9797" spans="1:8">
      <c r="A9797" t="s">
        <v>1700</v>
      </c>
      <c r="B9797" t="s">
        <v>387</v>
      </c>
      <c r="C9797" t="s">
        <v>272</v>
      </c>
      <c r="D9797">
        <v>7456</v>
      </c>
      <c r="E9797">
        <v>8336</v>
      </c>
      <c r="F9797">
        <v>7146</v>
      </c>
      <c r="G9797">
        <v>4273</v>
      </c>
      <c r="H9797">
        <v>5182</v>
      </c>
    </row>
    <row r="9798" spans="1:8">
      <c r="A9798" t="s">
        <v>1700</v>
      </c>
      <c r="B9798" t="s">
        <v>387</v>
      </c>
      <c r="C9798" t="s">
        <v>273</v>
      </c>
      <c r="D9798">
        <v>0</v>
      </c>
      <c r="E9798">
        <v>0</v>
      </c>
      <c r="F9798">
        <v>0</v>
      </c>
      <c r="G9798">
        <v>0</v>
      </c>
      <c r="H9798">
        <v>0</v>
      </c>
    </row>
    <row r="9799" spans="1:8">
      <c r="A9799" t="s">
        <v>1700</v>
      </c>
      <c r="B9799" t="s">
        <v>387</v>
      </c>
      <c r="C9799" t="s">
        <v>274</v>
      </c>
      <c r="D9799">
        <v>524166</v>
      </c>
      <c r="E9799">
        <v>526034</v>
      </c>
      <c r="F9799">
        <v>515839</v>
      </c>
      <c r="G9799">
        <v>465872</v>
      </c>
      <c r="H9799">
        <v>509517</v>
      </c>
    </row>
    <row r="9800" spans="1:8">
      <c r="A9800" t="s">
        <v>1700</v>
      </c>
      <c r="B9800" t="s">
        <v>387</v>
      </c>
      <c r="C9800" t="s">
        <v>275</v>
      </c>
      <c r="D9800">
        <v>0</v>
      </c>
      <c r="E9800">
        <v>0</v>
      </c>
      <c r="F9800">
        <v>0</v>
      </c>
      <c r="G9800">
        <v>0</v>
      </c>
      <c r="H9800">
        <v>0</v>
      </c>
    </row>
    <row r="9801" spans="1:8">
      <c r="A9801" t="s">
        <v>1700</v>
      </c>
      <c r="B9801" t="s">
        <v>387</v>
      </c>
      <c r="C9801" t="s">
        <v>276</v>
      </c>
      <c r="D9801">
        <v>0</v>
      </c>
      <c r="E9801">
        <v>0</v>
      </c>
      <c r="F9801">
        <v>0</v>
      </c>
      <c r="G9801">
        <v>0</v>
      </c>
      <c r="H9801">
        <v>0</v>
      </c>
    </row>
    <row r="9802" spans="1:8">
      <c r="A9802" t="s">
        <v>1700</v>
      </c>
      <c r="B9802" t="s">
        <v>387</v>
      </c>
      <c r="C9802" t="s">
        <v>277</v>
      </c>
      <c r="D9802">
        <v>238</v>
      </c>
      <c r="E9802">
        <v>234</v>
      </c>
      <c r="F9802">
        <v>194</v>
      </c>
      <c r="G9802">
        <v>218</v>
      </c>
      <c r="H9802">
        <v>195</v>
      </c>
    </row>
    <row r="9803" spans="1:8">
      <c r="A9803" t="s">
        <v>1700</v>
      </c>
      <c r="B9803" t="s">
        <v>387</v>
      </c>
      <c r="C9803" t="s">
        <v>278</v>
      </c>
      <c r="D9803">
        <v>3013</v>
      </c>
      <c r="E9803">
        <v>2593</v>
      </c>
      <c r="F9803">
        <v>2588</v>
      </c>
      <c r="G9803">
        <v>2583</v>
      </c>
      <c r="H9803">
        <v>2891</v>
      </c>
    </row>
    <row r="9804" spans="1:8">
      <c r="A9804" t="s">
        <v>1700</v>
      </c>
      <c r="B9804" t="s">
        <v>387</v>
      </c>
      <c r="C9804" t="s">
        <v>279</v>
      </c>
      <c r="D9804">
        <v>2159</v>
      </c>
      <c r="E9804">
        <v>2445</v>
      </c>
      <c r="F9804">
        <v>2056</v>
      </c>
      <c r="G9804">
        <v>2073</v>
      </c>
      <c r="H9804">
        <v>2307</v>
      </c>
    </row>
    <row r="9805" spans="1:8">
      <c r="A9805" t="s">
        <v>1700</v>
      </c>
      <c r="B9805" t="s">
        <v>387</v>
      </c>
      <c r="C9805" t="s">
        <v>280</v>
      </c>
      <c r="D9805">
        <v>4065</v>
      </c>
      <c r="E9805">
        <v>4485</v>
      </c>
      <c r="F9805">
        <v>3918</v>
      </c>
      <c r="G9805">
        <v>4135</v>
      </c>
      <c r="H9805">
        <v>4363</v>
      </c>
    </row>
    <row r="9806" spans="1:8">
      <c r="A9806" t="s">
        <v>1700</v>
      </c>
      <c r="B9806" t="s">
        <v>387</v>
      </c>
      <c r="C9806" t="s">
        <v>281</v>
      </c>
      <c r="D9806">
        <v>9475</v>
      </c>
      <c r="E9806">
        <v>9758</v>
      </c>
      <c r="F9806">
        <v>8757</v>
      </c>
      <c r="G9806">
        <v>9009</v>
      </c>
      <c r="H9806">
        <v>9756</v>
      </c>
    </row>
    <row r="9807" spans="1:8">
      <c r="A9807" t="s">
        <v>1700</v>
      </c>
      <c r="B9807" t="s">
        <v>387</v>
      </c>
      <c r="C9807" t="s">
        <v>282</v>
      </c>
      <c r="D9807">
        <v>9475</v>
      </c>
      <c r="E9807">
        <v>9758</v>
      </c>
      <c r="F9807">
        <v>8757</v>
      </c>
      <c r="G9807">
        <v>9009</v>
      </c>
      <c r="H9807">
        <v>9756</v>
      </c>
    </row>
    <row r="9808" spans="1:8">
      <c r="A9808" t="s">
        <v>1700</v>
      </c>
      <c r="B9808" t="s">
        <v>387</v>
      </c>
      <c r="C9808" t="s">
        <v>283</v>
      </c>
      <c r="D9808">
        <v>0</v>
      </c>
      <c r="E9808">
        <v>0</v>
      </c>
      <c r="F9808">
        <v>0</v>
      </c>
      <c r="G9808">
        <v>0</v>
      </c>
      <c r="H9808">
        <v>0</v>
      </c>
    </row>
    <row r="9809" spans="1:8">
      <c r="A9809" t="s">
        <v>1700</v>
      </c>
      <c r="B9809" t="s">
        <v>387</v>
      </c>
      <c r="C9809" t="s">
        <v>284</v>
      </c>
      <c r="D9809">
        <v>0</v>
      </c>
      <c r="E9809">
        <v>0</v>
      </c>
      <c r="F9809">
        <v>0</v>
      </c>
      <c r="G9809">
        <v>0</v>
      </c>
      <c r="H9809">
        <v>0</v>
      </c>
    </row>
    <row r="9810" spans="1:8">
      <c r="A9810" t="s">
        <v>1700</v>
      </c>
      <c r="B9810" t="s">
        <v>387</v>
      </c>
      <c r="C9810" t="s">
        <v>1717</v>
      </c>
      <c r="D9810">
        <v>25657</v>
      </c>
      <c r="E9810">
        <v>24452</v>
      </c>
      <c r="F9810">
        <v>24065</v>
      </c>
      <c r="G9810">
        <v>21483</v>
      </c>
      <c r="H9810">
        <v>23438</v>
      </c>
    </row>
    <row r="9811" spans="1:8">
      <c r="A9811" t="s">
        <v>1700</v>
      </c>
      <c r="B9811" t="s">
        <v>387</v>
      </c>
      <c r="C9811" t="s">
        <v>1718</v>
      </c>
      <c r="D9811">
        <v>968</v>
      </c>
      <c r="E9811">
        <v>1317</v>
      </c>
      <c r="F9811">
        <v>1414</v>
      </c>
      <c r="G9811">
        <v>1391</v>
      </c>
      <c r="H9811">
        <v>1437</v>
      </c>
    </row>
    <row r="9812" spans="1:8">
      <c r="A9812" t="s">
        <v>1700</v>
      </c>
      <c r="B9812" t="s">
        <v>387</v>
      </c>
      <c r="C9812" t="s">
        <v>1719</v>
      </c>
      <c r="D9812">
        <v>34687</v>
      </c>
      <c r="E9812">
        <v>48259</v>
      </c>
      <c r="F9812">
        <v>50311</v>
      </c>
      <c r="G9812">
        <v>64275</v>
      </c>
      <c r="H9812">
        <v>57206</v>
      </c>
    </row>
    <row r="9813" spans="1:8">
      <c r="A9813" t="s">
        <v>1700</v>
      </c>
      <c r="B9813" t="s">
        <v>387</v>
      </c>
      <c r="C9813" t="s">
        <v>1720</v>
      </c>
      <c r="D9813">
        <v>2152</v>
      </c>
      <c r="E9813">
        <v>2202</v>
      </c>
      <c r="F9813">
        <v>2523</v>
      </c>
      <c r="G9813">
        <v>2964</v>
      </c>
      <c r="H9813">
        <v>3000</v>
      </c>
    </row>
    <row r="9814" spans="1:8">
      <c r="A9814" t="s">
        <v>1700</v>
      </c>
      <c r="B9814" t="s">
        <v>387</v>
      </c>
      <c r="C9814" t="s">
        <v>1721</v>
      </c>
      <c r="D9814">
        <v>88704</v>
      </c>
      <c r="E9814">
        <v>87273</v>
      </c>
      <c r="F9814">
        <v>86275</v>
      </c>
      <c r="G9814">
        <v>82520</v>
      </c>
      <c r="H9814">
        <v>84004</v>
      </c>
    </row>
    <row r="9815" spans="1:8">
      <c r="A9815" t="s">
        <v>1700</v>
      </c>
      <c r="B9815" t="s">
        <v>387</v>
      </c>
      <c r="C9815" t="s">
        <v>1722</v>
      </c>
      <c r="D9815">
        <v>2832</v>
      </c>
      <c r="E9815">
        <v>3898</v>
      </c>
      <c r="F9815">
        <v>4301</v>
      </c>
      <c r="G9815">
        <v>4319</v>
      </c>
      <c r="H9815">
        <v>4590</v>
      </c>
    </row>
    <row r="9816" spans="1:8">
      <c r="A9816" t="s">
        <v>1700</v>
      </c>
      <c r="B9816" t="s">
        <v>387</v>
      </c>
      <c r="C9816" t="s">
        <v>285</v>
      </c>
      <c r="D9816">
        <v>152847</v>
      </c>
      <c r="E9816">
        <v>165199</v>
      </c>
      <c r="F9816">
        <v>166366</v>
      </c>
      <c r="G9816">
        <v>173989</v>
      </c>
      <c r="H9816">
        <v>170674</v>
      </c>
    </row>
    <row r="9817" spans="1:8">
      <c r="A9817" t="s">
        <v>1700</v>
      </c>
      <c r="B9817" t="s">
        <v>387</v>
      </c>
      <c r="C9817" t="s">
        <v>286</v>
      </c>
      <c r="D9817">
        <v>14921</v>
      </c>
      <c r="E9817">
        <v>15015</v>
      </c>
      <c r="F9817">
        <v>837</v>
      </c>
      <c r="G9817">
        <v>202</v>
      </c>
      <c r="H9817">
        <v>10571</v>
      </c>
    </row>
    <row r="9818" spans="1:8">
      <c r="A9818" t="s">
        <v>1700</v>
      </c>
      <c r="B9818" t="s">
        <v>387</v>
      </c>
      <c r="C9818" t="s">
        <v>287</v>
      </c>
      <c r="D9818">
        <v>14</v>
      </c>
      <c r="E9818">
        <v>190</v>
      </c>
      <c r="F9818">
        <v>1</v>
      </c>
      <c r="G9818">
        <v>34</v>
      </c>
      <c r="H9818">
        <v>75</v>
      </c>
    </row>
    <row r="9819" spans="1:8">
      <c r="A9819" t="s">
        <v>1700</v>
      </c>
      <c r="B9819" t="s">
        <v>387</v>
      </c>
      <c r="C9819" t="s">
        <v>288</v>
      </c>
      <c r="D9819">
        <v>0</v>
      </c>
      <c r="E9819">
        <v>0</v>
      </c>
      <c r="F9819">
        <v>0</v>
      </c>
      <c r="G9819">
        <v>0</v>
      </c>
      <c r="H9819">
        <v>0</v>
      </c>
    </row>
    <row r="9820" spans="1:8">
      <c r="A9820" t="s">
        <v>1700</v>
      </c>
      <c r="B9820" t="s">
        <v>387</v>
      </c>
      <c r="C9820" t="s">
        <v>289</v>
      </c>
      <c r="D9820">
        <v>319</v>
      </c>
      <c r="E9820">
        <v>915</v>
      </c>
      <c r="F9820">
        <v>361</v>
      </c>
      <c r="G9820">
        <v>966</v>
      </c>
      <c r="H9820">
        <v>561</v>
      </c>
    </row>
    <row r="9821" spans="1:8">
      <c r="A9821" t="s">
        <v>1700</v>
      </c>
      <c r="B9821" t="s">
        <v>387</v>
      </c>
      <c r="C9821" t="s">
        <v>290</v>
      </c>
      <c r="D9821">
        <v>15254</v>
      </c>
      <c r="E9821">
        <v>16121</v>
      </c>
      <c r="F9821">
        <v>1199</v>
      </c>
      <c r="G9821">
        <v>1202</v>
      </c>
      <c r="H9821">
        <v>11206</v>
      </c>
    </row>
    <row r="9822" spans="1:8">
      <c r="A9822" t="s">
        <v>1700</v>
      </c>
      <c r="B9822" t="s">
        <v>387</v>
      </c>
      <c r="C9822" t="s">
        <v>291</v>
      </c>
      <c r="D9822">
        <v>15254</v>
      </c>
      <c r="E9822">
        <v>16121</v>
      </c>
      <c r="F9822">
        <v>1199</v>
      </c>
      <c r="G9822">
        <v>1202</v>
      </c>
      <c r="H9822">
        <v>11206</v>
      </c>
    </row>
    <row r="9823" spans="1:8">
      <c r="A9823" t="s">
        <v>1700</v>
      </c>
      <c r="B9823" t="s">
        <v>387</v>
      </c>
      <c r="C9823" t="s">
        <v>292</v>
      </c>
      <c r="D9823">
        <v>0</v>
      </c>
      <c r="E9823">
        <v>0</v>
      </c>
      <c r="F9823">
        <v>0</v>
      </c>
      <c r="G9823">
        <v>0</v>
      </c>
      <c r="H9823">
        <v>0</v>
      </c>
    </row>
    <row r="9824" spans="1:8">
      <c r="A9824" t="s">
        <v>1700</v>
      </c>
      <c r="B9824" t="s">
        <v>387</v>
      </c>
      <c r="C9824" t="s">
        <v>293</v>
      </c>
      <c r="D9824">
        <v>0</v>
      </c>
      <c r="E9824">
        <v>0</v>
      </c>
      <c r="F9824">
        <v>0</v>
      </c>
      <c r="G9824">
        <v>0</v>
      </c>
      <c r="H9824">
        <v>0</v>
      </c>
    </row>
    <row r="9825" spans="1:8">
      <c r="A9825" t="s">
        <v>1700</v>
      </c>
      <c r="B9825" t="s">
        <v>387</v>
      </c>
      <c r="C9825" t="s">
        <v>294</v>
      </c>
      <c r="D9825">
        <v>0</v>
      </c>
      <c r="E9825">
        <v>0</v>
      </c>
      <c r="F9825">
        <v>0</v>
      </c>
      <c r="G9825">
        <v>0</v>
      </c>
      <c r="H9825">
        <v>0</v>
      </c>
    </row>
    <row r="9826" spans="1:8">
      <c r="A9826" t="s">
        <v>1700</v>
      </c>
      <c r="B9826" t="s">
        <v>387</v>
      </c>
      <c r="C9826" t="s">
        <v>295</v>
      </c>
      <c r="D9826">
        <v>0</v>
      </c>
      <c r="E9826">
        <v>0</v>
      </c>
      <c r="F9826">
        <v>0</v>
      </c>
      <c r="G9826">
        <v>0</v>
      </c>
      <c r="H9826">
        <v>0</v>
      </c>
    </row>
    <row r="9827" spans="1:8">
      <c r="A9827" t="s">
        <v>1700</v>
      </c>
      <c r="B9827" t="s">
        <v>387</v>
      </c>
      <c r="C9827" t="s">
        <v>296</v>
      </c>
      <c r="D9827">
        <v>0</v>
      </c>
      <c r="E9827">
        <v>0</v>
      </c>
      <c r="F9827">
        <v>0</v>
      </c>
      <c r="G9827">
        <v>0</v>
      </c>
      <c r="H9827">
        <v>0</v>
      </c>
    </row>
    <row r="9828" spans="1:8">
      <c r="A9828" t="s">
        <v>1700</v>
      </c>
      <c r="B9828" t="s">
        <v>387</v>
      </c>
      <c r="C9828" t="s">
        <v>297</v>
      </c>
      <c r="D9828">
        <v>0</v>
      </c>
      <c r="E9828">
        <v>0</v>
      </c>
      <c r="F9828">
        <v>0</v>
      </c>
      <c r="G9828">
        <v>0</v>
      </c>
      <c r="H9828">
        <v>0</v>
      </c>
    </row>
    <row r="9829" spans="1:8">
      <c r="A9829" t="s">
        <v>1700</v>
      </c>
      <c r="B9829" t="s">
        <v>387</v>
      </c>
      <c r="C9829" t="s">
        <v>298</v>
      </c>
      <c r="D9829">
        <v>743</v>
      </c>
      <c r="E9829">
        <v>681</v>
      </c>
      <c r="F9829">
        <v>708</v>
      </c>
      <c r="G9829">
        <v>641</v>
      </c>
      <c r="H9829">
        <v>601</v>
      </c>
    </row>
    <row r="9830" spans="1:8">
      <c r="A9830" t="s">
        <v>1700</v>
      </c>
      <c r="B9830" t="s">
        <v>387</v>
      </c>
      <c r="C9830" t="s">
        <v>299</v>
      </c>
      <c r="D9830">
        <v>300</v>
      </c>
      <c r="E9830">
        <v>584</v>
      </c>
      <c r="F9830">
        <v>707</v>
      </c>
      <c r="G9830">
        <v>662</v>
      </c>
      <c r="H9830">
        <v>739</v>
      </c>
    </row>
    <row r="9831" spans="1:8">
      <c r="A9831" t="s">
        <v>1700</v>
      </c>
      <c r="B9831" t="s">
        <v>387</v>
      </c>
      <c r="C9831" t="s">
        <v>300</v>
      </c>
      <c r="D9831">
        <v>732</v>
      </c>
      <c r="E9831">
        <v>4644</v>
      </c>
      <c r="F9831">
        <v>7608</v>
      </c>
      <c r="G9831">
        <v>15058</v>
      </c>
      <c r="H9831">
        <v>20126</v>
      </c>
    </row>
    <row r="9832" spans="1:8">
      <c r="A9832" t="s">
        <v>1700</v>
      </c>
      <c r="B9832" t="s">
        <v>387</v>
      </c>
      <c r="C9832" t="s">
        <v>1723</v>
      </c>
      <c r="D9832">
        <v>254</v>
      </c>
      <c r="E9832">
        <v>351</v>
      </c>
      <c r="F9832">
        <v>656</v>
      </c>
      <c r="G9832">
        <v>1097</v>
      </c>
      <c r="H9832">
        <v>1134</v>
      </c>
    </row>
    <row r="9833" spans="1:8">
      <c r="A9833" t="s">
        <v>1700</v>
      </c>
      <c r="B9833" t="s">
        <v>387</v>
      </c>
      <c r="C9833" t="s">
        <v>301</v>
      </c>
      <c r="D9833">
        <v>124</v>
      </c>
      <c r="E9833">
        <v>200</v>
      </c>
      <c r="F9833">
        <v>270</v>
      </c>
      <c r="G9833">
        <v>389</v>
      </c>
      <c r="H9833">
        <v>416</v>
      </c>
    </row>
    <row r="9834" spans="1:8">
      <c r="A9834" t="s">
        <v>1700</v>
      </c>
      <c r="B9834" t="s">
        <v>387</v>
      </c>
      <c r="C9834" t="s">
        <v>302</v>
      </c>
      <c r="D9834">
        <v>880</v>
      </c>
      <c r="E9834">
        <v>1516</v>
      </c>
      <c r="F9834">
        <v>2014</v>
      </c>
      <c r="G9834">
        <v>2270</v>
      </c>
      <c r="H9834">
        <v>2699</v>
      </c>
    </row>
    <row r="9835" spans="1:8">
      <c r="A9835" t="s">
        <v>1700</v>
      </c>
      <c r="B9835" t="s">
        <v>387</v>
      </c>
      <c r="C9835" t="s">
        <v>303</v>
      </c>
      <c r="D9835">
        <v>2036</v>
      </c>
      <c r="E9835">
        <v>6944</v>
      </c>
      <c r="F9835">
        <v>10599</v>
      </c>
      <c r="G9835">
        <v>18380</v>
      </c>
      <c r="H9835">
        <v>23980</v>
      </c>
    </row>
    <row r="9836" spans="1:8">
      <c r="A9836" t="s">
        <v>1700</v>
      </c>
      <c r="B9836" t="s">
        <v>387</v>
      </c>
      <c r="C9836" t="s">
        <v>304</v>
      </c>
      <c r="D9836">
        <v>1304</v>
      </c>
      <c r="E9836">
        <v>2300</v>
      </c>
      <c r="F9836">
        <v>2991</v>
      </c>
      <c r="G9836">
        <v>3322</v>
      </c>
      <c r="H9836">
        <v>3854</v>
      </c>
    </row>
    <row r="9837" spans="1:8">
      <c r="A9837" t="s">
        <v>1700</v>
      </c>
      <c r="B9837" t="s">
        <v>387</v>
      </c>
      <c r="C9837" t="s">
        <v>305</v>
      </c>
      <c r="D9837">
        <v>490049</v>
      </c>
      <c r="E9837">
        <v>489070</v>
      </c>
      <c r="F9837">
        <v>481875</v>
      </c>
      <c r="G9837">
        <v>433637</v>
      </c>
      <c r="H9837">
        <v>479268</v>
      </c>
    </row>
    <row r="9838" spans="1:8">
      <c r="A9838" t="s">
        <v>1700</v>
      </c>
      <c r="B9838" t="s">
        <v>387</v>
      </c>
      <c r="C9838" t="s">
        <v>306</v>
      </c>
      <c r="D9838">
        <v>97.5</v>
      </c>
      <c r="E9838">
        <v>96.1</v>
      </c>
      <c r="F9838">
        <v>93.4</v>
      </c>
      <c r="G9838">
        <v>84.5</v>
      </c>
      <c r="H9838">
        <v>92.3</v>
      </c>
    </row>
    <row r="9839" spans="1:8">
      <c r="A9839" t="s">
        <v>1700</v>
      </c>
      <c r="B9839" t="s">
        <v>387</v>
      </c>
      <c r="C9839" t="s">
        <v>307</v>
      </c>
      <c r="D9839">
        <v>274092</v>
      </c>
      <c r="E9839">
        <v>275983</v>
      </c>
      <c r="F9839">
        <v>272609</v>
      </c>
      <c r="G9839">
        <v>254561</v>
      </c>
      <c r="H9839">
        <v>261956</v>
      </c>
    </row>
    <row r="9840" spans="1:8">
      <c r="A9840" t="s">
        <v>1700</v>
      </c>
      <c r="B9840" t="s">
        <v>387</v>
      </c>
      <c r="C9840" t="s">
        <v>308</v>
      </c>
      <c r="D9840">
        <v>54.5</v>
      </c>
      <c r="E9840">
        <v>54.2</v>
      </c>
      <c r="F9840">
        <v>52.9</v>
      </c>
      <c r="G9840">
        <v>49.6</v>
      </c>
      <c r="H9840">
        <v>50.4</v>
      </c>
    </row>
    <row r="9841" spans="1:8">
      <c r="A9841" t="s">
        <v>1700</v>
      </c>
      <c r="B9841" t="s">
        <v>387</v>
      </c>
      <c r="C9841" t="s">
        <v>309</v>
      </c>
      <c r="D9841">
        <v>929694</v>
      </c>
      <c r="E9841">
        <v>980713</v>
      </c>
      <c r="F9841">
        <v>981126</v>
      </c>
      <c r="G9841">
        <v>959231</v>
      </c>
      <c r="H9841">
        <v>962425</v>
      </c>
    </row>
    <row r="9842" spans="1:8">
      <c r="A9842" t="s">
        <v>1700</v>
      </c>
      <c r="B9842" t="s">
        <v>387</v>
      </c>
      <c r="C9842" t="s">
        <v>310</v>
      </c>
      <c r="D9842">
        <v>531916</v>
      </c>
      <c r="E9842">
        <v>530626</v>
      </c>
      <c r="F9842">
        <v>519417</v>
      </c>
      <c r="G9842">
        <v>486979</v>
      </c>
      <c r="H9842">
        <v>516963</v>
      </c>
    </row>
    <row r="9843" spans="1:8">
      <c r="A9843" t="s">
        <v>1700</v>
      </c>
      <c r="B9843" t="s">
        <v>387</v>
      </c>
      <c r="C9843" t="s">
        <v>311</v>
      </c>
      <c r="D9843">
        <v>105.8</v>
      </c>
      <c r="E9843">
        <v>104.2</v>
      </c>
      <c r="F9843">
        <v>100.7</v>
      </c>
      <c r="G9843">
        <v>94.9</v>
      </c>
      <c r="H9843">
        <v>99.5</v>
      </c>
    </row>
    <row r="9844" spans="1:8">
      <c r="A9844" t="s">
        <v>1700</v>
      </c>
      <c r="B9844" t="s">
        <v>387</v>
      </c>
      <c r="C9844" t="s">
        <v>312</v>
      </c>
      <c r="D9844">
        <v>351953</v>
      </c>
      <c r="E9844">
        <v>379988</v>
      </c>
      <c r="F9844">
        <v>367109</v>
      </c>
      <c r="G9844">
        <v>359683</v>
      </c>
      <c r="H9844">
        <v>373311</v>
      </c>
    </row>
    <row r="9845" spans="1:8">
      <c r="A9845" t="s">
        <v>1700</v>
      </c>
      <c r="B9845" t="s">
        <v>387</v>
      </c>
      <c r="C9845" t="s">
        <v>313</v>
      </c>
      <c r="D9845">
        <v>70</v>
      </c>
      <c r="E9845">
        <v>74.599999999999994</v>
      </c>
      <c r="F9845">
        <v>71.2</v>
      </c>
      <c r="G9845">
        <v>70.099999999999994</v>
      </c>
      <c r="H9845">
        <v>71.900000000000006</v>
      </c>
    </row>
    <row r="9846" spans="1:8">
      <c r="A9846" t="s">
        <v>1700</v>
      </c>
      <c r="B9846" t="s">
        <v>387</v>
      </c>
      <c r="C9846" t="s">
        <v>314</v>
      </c>
      <c r="D9846">
        <v>1646019</v>
      </c>
      <c r="E9846">
        <v>1672656</v>
      </c>
      <c r="F9846">
        <v>1637694</v>
      </c>
      <c r="G9846">
        <v>1531476</v>
      </c>
      <c r="H9846">
        <v>1629835</v>
      </c>
    </row>
    <row r="9847" spans="1:8">
      <c r="A9847" t="s">
        <v>1700</v>
      </c>
      <c r="B9847" t="s">
        <v>387</v>
      </c>
      <c r="C9847" t="s">
        <v>315</v>
      </c>
      <c r="D9847">
        <v>8.1300000000000008</v>
      </c>
      <c r="E9847">
        <v>8.08</v>
      </c>
      <c r="F9847">
        <v>7.68</v>
      </c>
      <c r="G9847">
        <v>7.35</v>
      </c>
      <c r="H9847">
        <v>7.37</v>
      </c>
    </row>
    <row r="9848" spans="1:8">
      <c r="A9848" t="s">
        <v>1700</v>
      </c>
      <c r="B9848" t="s">
        <v>387</v>
      </c>
      <c r="C9848" t="s">
        <v>316</v>
      </c>
      <c r="D9848">
        <v>327.39999999999998</v>
      </c>
      <c r="E9848">
        <v>328.5</v>
      </c>
      <c r="F9848">
        <v>317.5</v>
      </c>
      <c r="G9848">
        <v>298.39999999999998</v>
      </c>
      <c r="H9848">
        <v>313.8</v>
      </c>
    </row>
    <row r="9849" spans="1:8">
      <c r="A9849" t="s">
        <v>1700</v>
      </c>
      <c r="B9849" t="s">
        <v>387</v>
      </c>
      <c r="C9849" t="s">
        <v>317</v>
      </c>
      <c r="D9849">
        <v>1648009</v>
      </c>
      <c r="E9849">
        <v>1675667</v>
      </c>
      <c r="F9849">
        <v>1641009</v>
      </c>
      <c r="G9849">
        <v>1534860</v>
      </c>
      <c r="H9849">
        <v>1631498</v>
      </c>
    </row>
    <row r="9850" spans="1:8">
      <c r="A9850" t="s">
        <v>1700</v>
      </c>
      <c r="B9850" t="s">
        <v>387</v>
      </c>
      <c r="C9850" t="s">
        <v>318</v>
      </c>
      <c r="D9850">
        <v>490049</v>
      </c>
      <c r="E9850">
        <v>489070</v>
      </c>
      <c r="F9850">
        <v>481875</v>
      </c>
      <c r="G9850">
        <v>433637</v>
      </c>
      <c r="H9850">
        <v>479268</v>
      </c>
    </row>
    <row r="9851" spans="1:8">
      <c r="A9851" t="s">
        <v>1700</v>
      </c>
      <c r="B9851" t="s">
        <v>387</v>
      </c>
      <c r="C9851" t="s">
        <v>319</v>
      </c>
      <c r="D9851">
        <v>111474</v>
      </c>
      <c r="E9851">
        <v>115783</v>
      </c>
      <c r="F9851">
        <v>115474</v>
      </c>
      <c r="G9851">
        <v>108910</v>
      </c>
      <c r="H9851">
        <v>112340</v>
      </c>
    </row>
    <row r="9852" spans="1:8">
      <c r="A9852" t="s">
        <v>1700</v>
      </c>
      <c r="B9852" t="s">
        <v>387</v>
      </c>
      <c r="C9852" t="s">
        <v>320</v>
      </c>
      <c r="D9852">
        <v>329272</v>
      </c>
      <c r="E9852">
        <v>332070</v>
      </c>
      <c r="F9852">
        <v>328903</v>
      </c>
      <c r="G9852">
        <v>311670</v>
      </c>
      <c r="H9852">
        <v>323572</v>
      </c>
    </row>
    <row r="9853" spans="1:8">
      <c r="A9853" t="s">
        <v>1700</v>
      </c>
      <c r="B9853" t="s">
        <v>387</v>
      </c>
      <c r="C9853" t="s">
        <v>321</v>
      </c>
      <c r="D9853">
        <v>133529</v>
      </c>
      <c r="E9853">
        <v>150473</v>
      </c>
      <c r="F9853">
        <v>146239</v>
      </c>
      <c r="G9853">
        <v>144182</v>
      </c>
      <c r="H9853">
        <v>150912</v>
      </c>
    </row>
    <row r="9854" spans="1:8">
      <c r="A9854" t="s">
        <v>1700</v>
      </c>
      <c r="B9854" t="s">
        <v>387</v>
      </c>
      <c r="C9854" t="s">
        <v>322</v>
      </c>
      <c r="D9854">
        <v>1064324</v>
      </c>
      <c r="E9854">
        <v>1087397</v>
      </c>
      <c r="F9854">
        <v>1072491</v>
      </c>
      <c r="G9854">
        <v>998399</v>
      </c>
      <c r="H9854">
        <v>1066091</v>
      </c>
    </row>
    <row r="9855" spans="1:8">
      <c r="A9855" t="s">
        <v>1700</v>
      </c>
      <c r="B9855" t="s">
        <v>387</v>
      </c>
      <c r="C9855" t="s">
        <v>323</v>
      </c>
      <c r="D9855">
        <v>5027</v>
      </c>
      <c r="E9855">
        <v>5092</v>
      </c>
      <c r="F9855">
        <v>5158</v>
      </c>
      <c r="G9855">
        <v>5132</v>
      </c>
      <c r="H9855">
        <v>5193</v>
      </c>
    </row>
    <row r="9856" spans="1:8">
      <c r="A9856" t="s">
        <v>1700</v>
      </c>
      <c r="B9856" t="s">
        <v>387</v>
      </c>
      <c r="C9856" t="s">
        <v>324</v>
      </c>
      <c r="D9856">
        <v>0</v>
      </c>
      <c r="E9856">
        <v>0</v>
      </c>
      <c r="F9856">
        <v>0</v>
      </c>
      <c r="G9856">
        <v>0</v>
      </c>
      <c r="H9856">
        <v>0</v>
      </c>
    </row>
    <row r="9857" spans="1:8">
      <c r="A9857" t="s">
        <v>1700</v>
      </c>
      <c r="B9857" t="s">
        <v>387</v>
      </c>
      <c r="C9857" t="s">
        <v>325</v>
      </c>
      <c r="D9857">
        <v>0</v>
      </c>
      <c r="E9857">
        <v>0</v>
      </c>
      <c r="F9857">
        <v>0</v>
      </c>
      <c r="G9857">
        <v>0</v>
      </c>
      <c r="H9857">
        <v>0</v>
      </c>
    </row>
    <row r="9858" spans="1:8">
      <c r="A9858" t="s">
        <v>1700</v>
      </c>
      <c r="B9858" t="s">
        <v>387</v>
      </c>
      <c r="C9858" t="s">
        <v>326</v>
      </c>
      <c r="D9858">
        <v>239</v>
      </c>
      <c r="E9858">
        <v>260</v>
      </c>
      <c r="F9858">
        <v>237</v>
      </c>
      <c r="G9858">
        <v>251</v>
      </c>
      <c r="H9858">
        <v>223</v>
      </c>
    </row>
    <row r="9859" spans="1:8">
      <c r="A9859" t="s">
        <v>1700</v>
      </c>
      <c r="B9859" t="s">
        <v>387</v>
      </c>
      <c r="C9859" t="s">
        <v>327</v>
      </c>
      <c r="D9859">
        <v>15416</v>
      </c>
      <c r="E9859">
        <v>14778</v>
      </c>
      <c r="F9859">
        <v>15003</v>
      </c>
      <c r="G9859">
        <v>14200</v>
      </c>
      <c r="H9859">
        <v>13539</v>
      </c>
    </row>
    <row r="9860" spans="1:8">
      <c r="A9860" t="s">
        <v>1700</v>
      </c>
      <c r="B9860" t="s">
        <v>387</v>
      </c>
      <c r="C9860" t="s">
        <v>1724</v>
      </c>
      <c r="D9860">
        <v>485</v>
      </c>
      <c r="E9860">
        <v>480</v>
      </c>
      <c r="F9860">
        <v>508</v>
      </c>
      <c r="G9860">
        <v>508</v>
      </c>
      <c r="H9860">
        <v>508</v>
      </c>
    </row>
    <row r="9861" spans="1:8">
      <c r="A9861" t="s">
        <v>1700</v>
      </c>
      <c r="B9861" t="s">
        <v>387</v>
      </c>
      <c r="C9861" t="s">
        <v>328</v>
      </c>
      <c r="D9861">
        <v>85692</v>
      </c>
      <c r="E9861">
        <v>83761</v>
      </c>
      <c r="F9861">
        <v>82863</v>
      </c>
      <c r="G9861">
        <v>79016</v>
      </c>
      <c r="H9861">
        <v>80599</v>
      </c>
    </row>
    <row r="9862" spans="1:8">
      <c r="A9862" t="s">
        <v>1700</v>
      </c>
      <c r="B9862" t="s">
        <v>387</v>
      </c>
      <c r="C9862" t="s">
        <v>329</v>
      </c>
      <c r="D9862">
        <v>1303</v>
      </c>
      <c r="E9862">
        <v>1733</v>
      </c>
      <c r="F9862">
        <v>1639</v>
      </c>
      <c r="G9862">
        <v>1401</v>
      </c>
      <c r="H9862">
        <v>1243</v>
      </c>
    </row>
    <row r="9863" spans="1:8">
      <c r="A9863" t="s">
        <v>1700</v>
      </c>
      <c r="B9863" t="s">
        <v>387</v>
      </c>
      <c r="C9863" t="s">
        <v>330</v>
      </c>
      <c r="D9863">
        <v>102650</v>
      </c>
      <c r="E9863">
        <v>100533</v>
      </c>
      <c r="F9863">
        <v>99742</v>
      </c>
      <c r="G9863">
        <v>94868</v>
      </c>
      <c r="H9863">
        <v>95603</v>
      </c>
    </row>
    <row r="9864" spans="1:8">
      <c r="A9864" t="s">
        <v>1700</v>
      </c>
      <c r="B9864" t="s">
        <v>387</v>
      </c>
      <c r="C9864" t="s">
        <v>331</v>
      </c>
      <c r="D9864">
        <v>0</v>
      </c>
      <c r="E9864">
        <v>0</v>
      </c>
      <c r="F9864">
        <v>0</v>
      </c>
      <c r="G9864">
        <v>0</v>
      </c>
      <c r="H9864">
        <v>0</v>
      </c>
    </row>
    <row r="9865" spans="1:8">
      <c r="A9865" t="s">
        <v>1700</v>
      </c>
      <c r="B9865" t="s">
        <v>387</v>
      </c>
      <c r="C9865" t="s">
        <v>332</v>
      </c>
      <c r="D9865">
        <v>1653</v>
      </c>
      <c r="E9865">
        <v>1440</v>
      </c>
      <c r="F9865">
        <v>1236</v>
      </c>
      <c r="G9865">
        <v>1181</v>
      </c>
      <c r="H9865">
        <v>1062</v>
      </c>
    </row>
    <row r="9866" spans="1:8">
      <c r="A9866" t="s">
        <v>1700</v>
      </c>
      <c r="B9866" t="s">
        <v>387</v>
      </c>
      <c r="C9866" t="s">
        <v>1725</v>
      </c>
      <c r="D9866">
        <v>46</v>
      </c>
      <c r="E9866">
        <v>46</v>
      </c>
      <c r="F9866">
        <v>46</v>
      </c>
      <c r="G9866">
        <v>46</v>
      </c>
      <c r="H9866">
        <v>46</v>
      </c>
    </row>
    <row r="9867" spans="1:8">
      <c r="A9867" t="s">
        <v>1700</v>
      </c>
      <c r="B9867" t="s">
        <v>387</v>
      </c>
      <c r="C9867" t="s">
        <v>333</v>
      </c>
      <c r="D9867">
        <v>2687</v>
      </c>
      <c r="E9867">
        <v>3097</v>
      </c>
      <c r="F9867">
        <v>2928</v>
      </c>
      <c r="G9867">
        <v>2900</v>
      </c>
      <c r="H9867">
        <v>2775</v>
      </c>
    </row>
    <row r="9868" spans="1:8">
      <c r="A9868" t="s">
        <v>1700</v>
      </c>
      <c r="B9868" t="s">
        <v>387</v>
      </c>
      <c r="C9868" t="s">
        <v>334</v>
      </c>
      <c r="D9868">
        <v>4340</v>
      </c>
      <c r="E9868">
        <v>4537</v>
      </c>
      <c r="F9868">
        <v>4164</v>
      </c>
      <c r="G9868">
        <v>4081</v>
      </c>
      <c r="H9868">
        <v>3837</v>
      </c>
    </row>
    <row r="9869" spans="1:8">
      <c r="A9869" t="s">
        <v>1700</v>
      </c>
      <c r="B9869" t="s">
        <v>387</v>
      </c>
      <c r="C9869" t="s">
        <v>335</v>
      </c>
      <c r="D9869">
        <v>239</v>
      </c>
      <c r="E9869">
        <v>260</v>
      </c>
      <c r="F9869">
        <v>237</v>
      </c>
      <c r="G9869">
        <v>251</v>
      </c>
      <c r="H9869">
        <v>223</v>
      </c>
    </row>
    <row r="9870" spans="1:8">
      <c r="A9870" t="s">
        <v>1700</v>
      </c>
      <c r="B9870" t="s">
        <v>387</v>
      </c>
      <c r="C9870" t="s">
        <v>336</v>
      </c>
      <c r="D9870">
        <v>17070</v>
      </c>
      <c r="E9870">
        <v>16218</v>
      </c>
      <c r="F9870">
        <v>16239</v>
      </c>
      <c r="G9870">
        <v>15381</v>
      </c>
      <c r="H9870">
        <v>14601</v>
      </c>
    </row>
    <row r="9871" spans="1:8">
      <c r="A9871" t="s">
        <v>1700</v>
      </c>
      <c r="B9871" t="s">
        <v>387</v>
      </c>
      <c r="C9871" t="s">
        <v>337</v>
      </c>
      <c r="D9871">
        <v>88378</v>
      </c>
      <c r="E9871">
        <v>86859</v>
      </c>
      <c r="F9871">
        <v>85791</v>
      </c>
      <c r="G9871">
        <v>81916</v>
      </c>
      <c r="H9871">
        <v>83374</v>
      </c>
    </row>
    <row r="9872" spans="1:8">
      <c r="A9872" t="s">
        <v>1700</v>
      </c>
      <c r="B9872" t="s">
        <v>387</v>
      </c>
      <c r="C9872" t="s">
        <v>338</v>
      </c>
      <c r="D9872">
        <v>106990</v>
      </c>
      <c r="E9872">
        <v>105070</v>
      </c>
      <c r="F9872">
        <v>103906</v>
      </c>
      <c r="G9872">
        <v>98949</v>
      </c>
      <c r="H9872">
        <v>99441</v>
      </c>
    </row>
    <row r="9873" spans="1:8">
      <c r="A9873" t="s">
        <v>1700</v>
      </c>
      <c r="B9873" t="s">
        <v>387</v>
      </c>
      <c r="C9873" t="s">
        <v>339</v>
      </c>
      <c r="D9873">
        <v>89921</v>
      </c>
      <c r="E9873">
        <v>88852</v>
      </c>
      <c r="F9873">
        <v>87667</v>
      </c>
      <c r="G9873">
        <v>83568</v>
      </c>
      <c r="H9873">
        <v>84840</v>
      </c>
    </row>
    <row r="9874" spans="1:8">
      <c r="A9874" t="s">
        <v>1700</v>
      </c>
      <c r="B9874" t="s">
        <v>387</v>
      </c>
      <c r="C9874" t="s">
        <v>340</v>
      </c>
      <c r="D9874">
        <v>186</v>
      </c>
      <c r="E9874">
        <v>227</v>
      </c>
      <c r="F9874">
        <v>191</v>
      </c>
      <c r="G9874">
        <v>168</v>
      </c>
      <c r="H9874">
        <v>216</v>
      </c>
    </row>
    <row r="9875" spans="1:8">
      <c r="A9875" t="s">
        <v>1700</v>
      </c>
      <c r="B9875" t="s">
        <v>387</v>
      </c>
      <c r="C9875" t="s">
        <v>341</v>
      </c>
      <c r="D9875">
        <v>0</v>
      </c>
      <c r="E9875">
        <v>0</v>
      </c>
      <c r="F9875">
        <v>0</v>
      </c>
      <c r="G9875">
        <v>0</v>
      </c>
      <c r="H9875">
        <v>0</v>
      </c>
    </row>
    <row r="9876" spans="1:8">
      <c r="A9876" t="s">
        <v>1700</v>
      </c>
      <c r="B9876" t="s">
        <v>387</v>
      </c>
      <c r="C9876" t="s">
        <v>342</v>
      </c>
      <c r="D9876">
        <v>0</v>
      </c>
      <c r="E9876">
        <v>0</v>
      </c>
      <c r="F9876">
        <v>0</v>
      </c>
      <c r="G9876">
        <v>0</v>
      </c>
      <c r="H9876">
        <v>0</v>
      </c>
    </row>
    <row r="9877" spans="1:8">
      <c r="A9877" t="s">
        <v>1700</v>
      </c>
      <c r="B9877" t="s">
        <v>387</v>
      </c>
      <c r="C9877" t="s">
        <v>1726</v>
      </c>
      <c r="D9877">
        <v>0</v>
      </c>
      <c r="E9877">
        <v>0</v>
      </c>
      <c r="F9877">
        <v>0</v>
      </c>
      <c r="G9877">
        <v>0</v>
      </c>
      <c r="H9877">
        <v>0</v>
      </c>
    </row>
    <row r="9878" spans="1:8">
      <c r="A9878" t="s">
        <v>1700</v>
      </c>
      <c r="B9878" t="s">
        <v>387</v>
      </c>
      <c r="C9878" t="s">
        <v>343</v>
      </c>
      <c r="D9878">
        <v>0</v>
      </c>
      <c r="E9878">
        <v>0</v>
      </c>
      <c r="F9878">
        <v>0</v>
      </c>
      <c r="G9878">
        <v>0</v>
      </c>
      <c r="H9878">
        <v>0</v>
      </c>
    </row>
    <row r="9879" spans="1:8">
      <c r="A9879" t="s">
        <v>1700</v>
      </c>
      <c r="B9879" t="s">
        <v>387</v>
      </c>
      <c r="C9879" t="s">
        <v>344</v>
      </c>
      <c r="D9879">
        <v>0</v>
      </c>
      <c r="E9879">
        <v>0</v>
      </c>
      <c r="F9879">
        <v>0</v>
      </c>
      <c r="G9879">
        <v>0</v>
      </c>
      <c r="H9879">
        <v>0</v>
      </c>
    </row>
    <row r="9880" spans="1:8">
      <c r="A9880" t="s">
        <v>1700</v>
      </c>
      <c r="B9880" t="s">
        <v>387</v>
      </c>
      <c r="C9880" t="s">
        <v>345</v>
      </c>
      <c r="D9880">
        <v>0</v>
      </c>
      <c r="E9880">
        <v>0</v>
      </c>
      <c r="F9880">
        <v>0</v>
      </c>
      <c r="G9880">
        <v>0</v>
      </c>
      <c r="H9880">
        <v>0</v>
      </c>
    </row>
    <row r="9881" spans="1:8">
      <c r="A9881" t="s">
        <v>1700</v>
      </c>
      <c r="B9881" t="s">
        <v>387</v>
      </c>
      <c r="C9881" t="s">
        <v>346</v>
      </c>
      <c r="D9881">
        <v>2054</v>
      </c>
      <c r="E9881">
        <v>2259</v>
      </c>
      <c r="F9881">
        <v>2301</v>
      </c>
      <c r="G9881">
        <v>1956</v>
      </c>
      <c r="H9881">
        <v>1866</v>
      </c>
    </row>
    <row r="9882" spans="1:8">
      <c r="A9882" t="s">
        <v>1700</v>
      </c>
      <c r="B9882" t="s">
        <v>387</v>
      </c>
      <c r="C9882" t="s">
        <v>347</v>
      </c>
      <c r="D9882">
        <v>2088</v>
      </c>
      <c r="E9882">
        <v>2612</v>
      </c>
      <c r="F9882">
        <v>2335</v>
      </c>
      <c r="G9882">
        <v>2164</v>
      </c>
      <c r="H9882">
        <v>2372</v>
      </c>
    </row>
    <row r="9883" spans="1:8">
      <c r="A9883" t="s">
        <v>1700</v>
      </c>
      <c r="B9883" t="s">
        <v>388</v>
      </c>
      <c r="C9883" t="s">
        <v>133</v>
      </c>
      <c r="D9883">
        <v>0</v>
      </c>
      <c r="E9883">
        <v>0</v>
      </c>
      <c r="F9883">
        <v>0</v>
      </c>
      <c r="G9883">
        <v>0</v>
      </c>
      <c r="H9883">
        <v>0</v>
      </c>
    </row>
    <row r="9884" spans="1:8">
      <c r="A9884" t="s">
        <v>1700</v>
      </c>
      <c r="B9884" t="s">
        <v>388</v>
      </c>
      <c r="C9884" t="s">
        <v>134</v>
      </c>
      <c r="D9884">
        <v>4815</v>
      </c>
      <c r="E9884">
        <v>4593</v>
      </c>
      <c r="F9884">
        <v>5258</v>
      </c>
      <c r="G9884">
        <v>6207</v>
      </c>
      <c r="H9884">
        <v>6198</v>
      </c>
    </row>
    <row r="9885" spans="1:8">
      <c r="A9885" t="s">
        <v>1700</v>
      </c>
      <c r="B9885" t="s">
        <v>388</v>
      </c>
      <c r="C9885" t="s">
        <v>135</v>
      </c>
      <c r="D9885">
        <v>4815</v>
      </c>
      <c r="E9885">
        <v>4593</v>
      </c>
      <c r="F9885">
        <v>5258</v>
      </c>
      <c r="G9885">
        <v>6207</v>
      </c>
      <c r="H9885">
        <v>6198</v>
      </c>
    </row>
    <row r="9886" spans="1:8">
      <c r="A9886" t="s">
        <v>1700</v>
      </c>
      <c r="B9886" t="s">
        <v>388</v>
      </c>
      <c r="C9886" t="s">
        <v>136</v>
      </c>
      <c r="D9886">
        <v>4815</v>
      </c>
      <c r="E9886">
        <v>4593</v>
      </c>
      <c r="F9886">
        <v>5258</v>
      </c>
      <c r="G9886">
        <v>6207</v>
      </c>
      <c r="H9886">
        <v>6198</v>
      </c>
    </row>
    <row r="9887" spans="1:8">
      <c r="A9887" t="s">
        <v>1700</v>
      </c>
      <c r="B9887" t="s">
        <v>388</v>
      </c>
      <c r="C9887" t="s">
        <v>137</v>
      </c>
      <c r="D9887">
        <v>118</v>
      </c>
      <c r="E9887">
        <v>126</v>
      </c>
      <c r="F9887">
        <v>120</v>
      </c>
      <c r="G9887">
        <v>125</v>
      </c>
      <c r="H9887">
        <v>121</v>
      </c>
    </row>
    <row r="9888" spans="1:8">
      <c r="A9888" t="s">
        <v>1700</v>
      </c>
      <c r="B9888" t="s">
        <v>388</v>
      </c>
      <c r="C9888" t="s">
        <v>138</v>
      </c>
      <c r="D9888">
        <v>118</v>
      </c>
      <c r="E9888">
        <v>126</v>
      </c>
      <c r="F9888">
        <v>120</v>
      </c>
      <c r="G9888">
        <v>125</v>
      </c>
      <c r="H9888">
        <v>121</v>
      </c>
    </row>
    <row r="9889" spans="1:8">
      <c r="A9889" t="s">
        <v>1700</v>
      </c>
      <c r="B9889" t="s">
        <v>388</v>
      </c>
      <c r="C9889" t="s">
        <v>139</v>
      </c>
      <c r="D9889">
        <v>118</v>
      </c>
      <c r="E9889">
        <v>126</v>
      </c>
      <c r="F9889">
        <v>120</v>
      </c>
      <c r="G9889">
        <v>125</v>
      </c>
      <c r="H9889">
        <v>121</v>
      </c>
    </row>
    <row r="9890" spans="1:8">
      <c r="A9890" t="s">
        <v>1700</v>
      </c>
      <c r="B9890" t="s">
        <v>388</v>
      </c>
      <c r="C9890" t="s">
        <v>1701</v>
      </c>
      <c r="D9890">
        <v>0</v>
      </c>
      <c r="E9890">
        <v>0</v>
      </c>
      <c r="F9890">
        <v>0</v>
      </c>
      <c r="G9890">
        <v>0</v>
      </c>
      <c r="H9890">
        <v>0</v>
      </c>
    </row>
    <row r="9891" spans="1:8">
      <c r="A9891" t="s">
        <v>1700</v>
      </c>
      <c r="B9891" t="s">
        <v>388</v>
      </c>
      <c r="C9891" t="s">
        <v>1702</v>
      </c>
      <c r="D9891">
        <v>0</v>
      </c>
      <c r="E9891">
        <v>0</v>
      </c>
      <c r="F9891">
        <v>0</v>
      </c>
      <c r="G9891">
        <v>0</v>
      </c>
      <c r="H9891">
        <v>0</v>
      </c>
    </row>
    <row r="9892" spans="1:8">
      <c r="A9892" t="s">
        <v>1700</v>
      </c>
      <c r="B9892" t="s">
        <v>388</v>
      </c>
      <c r="C9892" t="s">
        <v>140</v>
      </c>
      <c r="D9892">
        <v>1206</v>
      </c>
      <c r="E9892">
        <v>1140</v>
      </c>
      <c r="F9892">
        <v>916</v>
      </c>
      <c r="G9892">
        <v>1386</v>
      </c>
      <c r="H9892">
        <v>1028</v>
      </c>
    </row>
    <row r="9893" spans="1:8">
      <c r="A9893" t="s">
        <v>1700</v>
      </c>
      <c r="B9893" t="s">
        <v>388</v>
      </c>
      <c r="C9893" t="s">
        <v>141</v>
      </c>
      <c r="D9893">
        <v>0</v>
      </c>
      <c r="E9893">
        <v>0</v>
      </c>
      <c r="F9893">
        <v>0</v>
      </c>
      <c r="G9893">
        <v>0</v>
      </c>
      <c r="H9893">
        <v>0</v>
      </c>
    </row>
    <row r="9894" spans="1:8">
      <c r="A9894" t="s">
        <v>1700</v>
      </c>
      <c r="B9894" t="s">
        <v>388</v>
      </c>
      <c r="C9894" t="s">
        <v>142</v>
      </c>
      <c r="D9894">
        <v>1206</v>
      </c>
      <c r="E9894">
        <v>1140</v>
      </c>
      <c r="F9894">
        <v>916</v>
      </c>
      <c r="G9894">
        <v>1386</v>
      </c>
      <c r="H9894">
        <v>1028</v>
      </c>
    </row>
    <row r="9895" spans="1:8">
      <c r="A9895" t="s">
        <v>1700</v>
      </c>
      <c r="B9895" t="s">
        <v>388</v>
      </c>
      <c r="C9895" t="s">
        <v>143</v>
      </c>
      <c r="D9895">
        <v>62750</v>
      </c>
      <c r="E9895">
        <v>64459</v>
      </c>
      <c r="F9895">
        <v>63798</v>
      </c>
      <c r="G9895">
        <v>61003</v>
      </c>
      <c r="H9895">
        <v>68287</v>
      </c>
    </row>
    <row r="9896" spans="1:8">
      <c r="A9896" t="s">
        <v>1700</v>
      </c>
      <c r="B9896" t="s">
        <v>388</v>
      </c>
      <c r="C9896" t="s">
        <v>144</v>
      </c>
      <c r="D9896">
        <v>68087</v>
      </c>
      <c r="E9896">
        <v>69700</v>
      </c>
      <c r="F9896">
        <v>68759</v>
      </c>
      <c r="G9896">
        <v>66320</v>
      </c>
      <c r="H9896">
        <v>73598</v>
      </c>
    </row>
    <row r="9897" spans="1:8">
      <c r="A9897" t="s">
        <v>1700</v>
      </c>
      <c r="B9897" t="s">
        <v>388</v>
      </c>
      <c r="C9897" t="s">
        <v>145</v>
      </c>
      <c r="D9897">
        <v>70746</v>
      </c>
      <c r="E9897">
        <v>73493</v>
      </c>
      <c r="F9897">
        <v>72109</v>
      </c>
      <c r="G9897">
        <v>69450</v>
      </c>
      <c r="H9897">
        <v>76880</v>
      </c>
    </row>
    <row r="9898" spans="1:8">
      <c r="A9898" t="s">
        <v>1700</v>
      </c>
      <c r="B9898" t="s">
        <v>388</v>
      </c>
      <c r="C9898" t="s">
        <v>146</v>
      </c>
      <c r="D9898">
        <v>0</v>
      </c>
      <c r="E9898">
        <v>0</v>
      </c>
      <c r="F9898">
        <v>0</v>
      </c>
      <c r="G9898">
        <v>0</v>
      </c>
      <c r="H9898">
        <v>0</v>
      </c>
    </row>
    <row r="9899" spans="1:8">
      <c r="A9899" t="s">
        <v>1700</v>
      </c>
      <c r="B9899" t="s">
        <v>388</v>
      </c>
      <c r="C9899" t="s">
        <v>147</v>
      </c>
      <c r="D9899">
        <v>0</v>
      </c>
      <c r="E9899">
        <v>0</v>
      </c>
      <c r="F9899">
        <v>0</v>
      </c>
      <c r="G9899">
        <v>0</v>
      </c>
      <c r="H9899">
        <v>0</v>
      </c>
    </row>
    <row r="9900" spans="1:8">
      <c r="A9900" t="s">
        <v>1700</v>
      </c>
      <c r="B9900" t="s">
        <v>388</v>
      </c>
      <c r="C9900" t="s">
        <v>1703</v>
      </c>
      <c r="D9900">
        <v>0</v>
      </c>
      <c r="E9900">
        <v>1</v>
      </c>
      <c r="F9900">
        <v>1</v>
      </c>
      <c r="G9900">
        <v>1</v>
      </c>
      <c r="H9900">
        <v>1</v>
      </c>
    </row>
    <row r="9901" spans="1:8">
      <c r="A9901" t="s">
        <v>1700</v>
      </c>
      <c r="B9901" t="s">
        <v>388</v>
      </c>
      <c r="C9901" t="s">
        <v>148</v>
      </c>
      <c r="D9901">
        <v>0</v>
      </c>
      <c r="E9901">
        <v>0</v>
      </c>
      <c r="F9901">
        <v>0</v>
      </c>
      <c r="G9901">
        <v>0</v>
      </c>
      <c r="H9901">
        <v>0</v>
      </c>
    </row>
    <row r="9902" spans="1:8">
      <c r="A9902" t="s">
        <v>1700</v>
      </c>
      <c r="B9902" t="s">
        <v>388</v>
      </c>
      <c r="C9902" t="s">
        <v>149</v>
      </c>
      <c r="D9902">
        <v>0</v>
      </c>
      <c r="E9902">
        <v>0</v>
      </c>
      <c r="F9902">
        <v>0</v>
      </c>
      <c r="G9902">
        <v>0</v>
      </c>
      <c r="H9902">
        <v>0</v>
      </c>
    </row>
    <row r="9903" spans="1:8">
      <c r="A9903" t="s">
        <v>1700</v>
      </c>
      <c r="B9903" t="s">
        <v>388</v>
      </c>
      <c r="C9903" t="s">
        <v>150</v>
      </c>
      <c r="D9903">
        <v>0</v>
      </c>
      <c r="E9903">
        <v>0</v>
      </c>
      <c r="F9903">
        <v>0</v>
      </c>
      <c r="G9903">
        <v>0</v>
      </c>
      <c r="H9903">
        <v>0</v>
      </c>
    </row>
    <row r="9904" spans="1:8">
      <c r="A9904" t="s">
        <v>1700</v>
      </c>
      <c r="B9904" t="s">
        <v>388</v>
      </c>
      <c r="C9904" t="s">
        <v>151</v>
      </c>
      <c r="D9904">
        <v>0</v>
      </c>
      <c r="E9904">
        <v>0</v>
      </c>
      <c r="F9904">
        <v>0</v>
      </c>
      <c r="G9904">
        <v>0</v>
      </c>
      <c r="H9904">
        <v>0</v>
      </c>
    </row>
    <row r="9905" spans="1:8">
      <c r="A9905" t="s">
        <v>1700</v>
      </c>
      <c r="B9905" t="s">
        <v>388</v>
      </c>
      <c r="C9905" t="s">
        <v>152</v>
      </c>
      <c r="D9905">
        <v>22369</v>
      </c>
      <c r="E9905">
        <v>24599</v>
      </c>
      <c r="F9905">
        <v>27750</v>
      </c>
      <c r="G9905">
        <v>18441</v>
      </c>
      <c r="H9905">
        <v>17958</v>
      </c>
    </row>
    <row r="9906" spans="1:8">
      <c r="A9906" t="s">
        <v>1700</v>
      </c>
      <c r="B9906" t="s">
        <v>388</v>
      </c>
      <c r="C9906" t="s">
        <v>1704</v>
      </c>
      <c r="D9906">
        <v>474</v>
      </c>
      <c r="E9906">
        <v>474</v>
      </c>
      <c r="F9906">
        <v>474</v>
      </c>
      <c r="G9906">
        <v>474</v>
      </c>
      <c r="H9906">
        <v>474</v>
      </c>
    </row>
    <row r="9907" spans="1:8">
      <c r="A9907" t="s">
        <v>1700</v>
      </c>
      <c r="B9907" t="s">
        <v>388</v>
      </c>
      <c r="C9907" t="s">
        <v>153</v>
      </c>
      <c r="D9907">
        <v>3745</v>
      </c>
      <c r="E9907">
        <v>3019</v>
      </c>
      <c r="F9907">
        <v>3670</v>
      </c>
      <c r="G9907">
        <v>3251</v>
      </c>
      <c r="H9907">
        <v>3631</v>
      </c>
    </row>
    <row r="9908" spans="1:8">
      <c r="A9908" t="s">
        <v>1700</v>
      </c>
      <c r="B9908" t="s">
        <v>388</v>
      </c>
      <c r="C9908" t="s">
        <v>154</v>
      </c>
      <c r="D9908">
        <v>0</v>
      </c>
      <c r="E9908">
        <v>0</v>
      </c>
      <c r="F9908">
        <v>0</v>
      </c>
      <c r="G9908">
        <v>0</v>
      </c>
      <c r="H9908">
        <v>0</v>
      </c>
    </row>
    <row r="9909" spans="1:8">
      <c r="A9909" t="s">
        <v>1700</v>
      </c>
      <c r="B9909" t="s">
        <v>388</v>
      </c>
      <c r="C9909" t="s">
        <v>155</v>
      </c>
      <c r="D9909">
        <v>3745</v>
      </c>
      <c r="E9909">
        <v>3019</v>
      </c>
      <c r="F9909">
        <v>3670</v>
      </c>
      <c r="G9909">
        <v>3251</v>
      </c>
      <c r="H9909">
        <v>3631</v>
      </c>
    </row>
    <row r="9910" spans="1:8">
      <c r="A9910" t="s">
        <v>1700</v>
      </c>
      <c r="B9910" t="s">
        <v>388</v>
      </c>
      <c r="C9910" t="s">
        <v>156</v>
      </c>
      <c r="D9910">
        <v>0</v>
      </c>
      <c r="E9910">
        <v>0</v>
      </c>
      <c r="F9910">
        <v>0</v>
      </c>
      <c r="G9910">
        <v>0</v>
      </c>
      <c r="H9910">
        <v>0</v>
      </c>
    </row>
    <row r="9911" spans="1:8">
      <c r="A9911" t="s">
        <v>1700</v>
      </c>
      <c r="B9911" t="s">
        <v>388</v>
      </c>
      <c r="C9911" t="s">
        <v>157</v>
      </c>
      <c r="D9911">
        <v>26114</v>
      </c>
      <c r="E9911">
        <v>27618</v>
      </c>
      <c r="F9911">
        <v>31420</v>
      </c>
      <c r="G9911">
        <v>21692</v>
      </c>
      <c r="H9911">
        <v>21589</v>
      </c>
    </row>
    <row r="9912" spans="1:8">
      <c r="A9912" t="s">
        <v>1700</v>
      </c>
      <c r="B9912" t="s">
        <v>388</v>
      </c>
      <c r="C9912" t="s">
        <v>158</v>
      </c>
      <c r="D9912">
        <v>3745</v>
      </c>
      <c r="E9912">
        <v>3019</v>
      </c>
      <c r="F9912">
        <v>3670</v>
      </c>
      <c r="G9912">
        <v>3251</v>
      </c>
      <c r="H9912">
        <v>3631</v>
      </c>
    </row>
    <row r="9913" spans="1:8">
      <c r="A9913" t="s">
        <v>1700</v>
      </c>
      <c r="B9913" t="s">
        <v>388</v>
      </c>
      <c r="C9913" t="s">
        <v>159</v>
      </c>
      <c r="D9913">
        <v>0</v>
      </c>
      <c r="E9913">
        <v>0</v>
      </c>
      <c r="F9913">
        <v>0</v>
      </c>
      <c r="G9913">
        <v>0</v>
      </c>
      <c r="H9913">
        <v>0</v>
      </c>
    </row>
    <row r="9914" spans="1:8">
      <c r="A9914" t="s">
        <v>1700</v>
      </c>
      <c r="B9914" t="s">
        <v>388</v>
      </c>
      <c r="C9914" t="s">
        <v>160</v>
      </c>
      <c r="D9914">
        <v>31893</v>
      </c>
      <c r="E9914">
        <v>33914</v>
      </c>
      <c r="F9914">
        <v>34239</v>
      </c>
      <c r="G9914">
        <v>35166</v>
      </c>
      <c r="H9914">
        <v>34355</v>
      </c>
    </row>
    <row r="9915" spans="1:8">
      <c r="A9915" t="s">
        <v>1700</v>
      </c>
      <c r="B9915" t="s">
        <v>388</v>
      </c>
      <c r="C9915" t="s">
        <v>161</v>
      </c>
      <c r="D9915">
        <v>611</v>
      </c>
      <c r="E9915">
        <v>655</v>
      </c>
      <c r="F9915">
        <v>828</v>
      </c>
      <c r="G9915">
        <v>1289</v>
      </c>
      <c r="H9915">
        <v>817</v>
      </c>
    </row>
    <row r="9916" spans="1:8">
      <c r="A9916" t="s">
        <v>1700</v>
      </c>
      <c r="B9916" t="s">
        <v>388</v>
      </c>
      <c r="C9916" t="s">
        <v>162</v>
      </c>
      <c r="D9916">
        <v>86</v>
      </c>
      <c r="E9916">
        <v>114</v>
      </c>
      <c r="F9916">
        <v>193</v>
      </c>
      <c r="G9916">
        <v>109</v>
      </c>
      <c r="H9916">
        <v>489</v>
      </c>
    </row>
    <row r="9917" spans="1:8">
      <c r="A9917" t="s">
        <v>1700</v>
      </c>
      <c r="B9917" t="s">
        <v>388</v>
      </c>
      <c r="C9917" t="s">
        <v>163</v>
      </c>
      <c r="D9917">
        <v>10364</v>
      </c>
      <c r="E9917">
        <v>10829</v>
      </c>
      <c r="F9917">
        <v>10635</v>
      </c>
      <c r="G9917">
        <v>15724</v>
      </c>
      <c r="H9917">
        <v>10677</v>
      </c>
    </row>
    <row r="9918" spans="1:8">
      <c r="A9918" t="s">
        <v>1700</v>
      </c>
      <c r="B9918" t="s">
        <v>388</v>
      </c>
      <c r="C9918" t="s">
        <v>164</v>
      </c>
      <c r="D9918">
        <v>378</v>
      </c>
      <c r="E9918">
        <v>656</v>
      </c>
      <c r="F9918">
        <v>530</v>
      </c>
      <c r="G9918">
        <v>418</v>
      </c>
      <c r="H9918">
        <v>514</v>
      </c>
    </row>
    <row r="9919" spans="1:8">
      <c r="A9919" t="s">
        <v>1700</v>
      </c>
      <c r="B9919" t="s">
        <v>388</v>
      </c>
      <c r="C9919" t="s">
        <v>165</v>
      </c>
      <c r="D9919">
        <v>43332</v>
      </c>
      <c r="E9919">
        <v>46168</v>
      </c>
      <c r="F9919">
        <v>46426</v>
      </c>
      <c r="G9919">
        <v>52706</v>
      </c>
      <c r="H9919">
        <v>46852</v>
      </c>
    </row>
    <row r="9920" spans="1:8">
      <c r="A9920" t="s">
        <v>1700</v>
      </c>
      <c r="B9920" t="s">
        <v>388</v>
      </c>
      <c r="C9920" t="s">
        <v>166</v>
      </c>
      <c r="D9920">
        <v>43246</v>
      </c>
      <c r="E9920">
        <v>46054</v>
      </c>
      <c r="F9920">
        <v>46232</v>
      </c>
      <c r="G9920">
        <v>52598</v>
      </c>
      <c r="H9920">
        <v>46363</v>
      </c>
    </row>
    <row r="9921" spans="1:8">
      <c r="A9921" t="s">
        <v>1700</v>
      </c>
      <c r="B9921" t="s">
        <v>388</v>
      </c>
      <c r="C9921" t="s">
        <v>167</v>
      </c>
      <c r="D9921">
        <v>86</v>
      </c>
      <c r="E9921">
        <v>114</v>
      </c>
      <c r="F9921">
        <v>193</v>
      </c>
      <c r="G9921">
        <v>109</v>
      </c>
      <c r="H9921">
        <v>489</v>
      </c>
    </row>
    <row r="9922" spans="1:8">
      <c r="A9922" t="s">
        <v>1700</v>
      </c>
      <c r="B9922" t="s">
        <v>388</v>
      </c>
      <c r="C9922" t="s">
        <v>168</v>
      </c>
      <c r="D9922">
        <v>41896</v>
      </c>
      <c r="E9922">
        <v>44814</v>
      </c>
      <c r="F9922">
        <v>45131</v>
      </c>
      <c r="G9922">
        <v>51276</v>
      </c>
      <c r="H9922">
        <v>46237</v>
      </c>
    </row>
    <row r="9923" spans="1:8">
      <c r="A9923" t="s">
        <v>1700</v>
      </c>
      <c r="B9923" t="s">
        <v>388</v>
      </c>
      <c r="C9923" t="s">
        <v>169</v>
      </c>
      <c r="D9923">
        <v>0</v>
      </c>
      <c r="E9923">
        <v>0</v>
      </c>
      <c r="F9923">
        <v>0</v>
      </c>
      <c r="G9923">
        <v>0</v>
      </c>
      <c r="H9923">
        <v>0</v>
      </c>
    </row>
    <row r="9924" spans="1:8">
      <c r="A9924" t="s">
        <v>1700</v>
      </c>
      <c r="B9924" t="s">
        <v>388</v>
      </c>
      <c r="C9924" t="s">
        <v>1705</v>
      </c>
      <c r="D9924">
        <v>4129</v>
      </c>
      <c r="E9924">
        <v>4169</v>
      </c>
      <c r="F9924">
        <v>4682</v>
      </c>
      <c r="G9924">
        <v>5422</v>
      </c>
      <c r="H9924">
        <v>6280</v>
      </c>
    </row>
    <row r="9925" spans="1:8">
      <c r="A9925" t="s">
        <v>1700</v>
      </c>
      <c r="B9925" t="s">
        <v>388</v>
      </c>
      <c r="C9925" t="s">
        <v>170</v>
      </c>
      <c r="D9925">
        <v>0</v>
      </c>
      <c r="E9925">
        <v>0</v>
      </c>
      <c r="F9925">
        <v>0</v>
      </c>
      <c r="G9925">
        <v>0</v>
      </c>
      <c r="H9925">
        <v>0</v>
      </c>
    </row>
    <row r="9926" spans="1:8">
      <c r="A9926" t="s">
        <v>1700</v>
      </c>
      <c r="B9926" t="s">
        <v>388</v>
      </c>
      <c r="C9926" t="s">
        <v>171</v>
      </c>
      <c r="D9926">
        <v>21522</v>
      </c>
      <c r="E9926">
        <v>9834</v>
      </c>
      <c r="F9926">
        <v>-8658</v>
      </c>
      <c r="G9926">
        <v>-6976</v>
      </c>
      <c r="H9926">
        <v>-33459</v>
      </c>
    </row>
    <row r="9927" spans="1:8">
      <c r="A9927" t="s">
        <v>1700</v>
      </c>
      <c r="B9927" t="s">
        <v>388</v>
      </c>
      <c r="C9927" t="s">
        <v>172</v>
      </c>
      <c r="D9927">
        <v>0</v>
      </c>
      <c r="E9927">
        <v>0</v>
      </c>
      <c r="F9927">
        <v>0</v>
      </c>
      <c r="G9927">
        <v>0</v>
      </c>
      <c r="H9927">
        <v>0</v>
      </c>
    </row>
    <row r="9928" spans="1:8">
      <c r="A9928" t="s">
        <v>1700</v>
      </c>
      <c r="B9928" t="s">
        <v>388</v>
      </c>
      <c r="C9928" t="s">
        <v>173</v>
      </c>
      <c r="D9928">
        <v>3989</v>
      </c>
      <c r="E9928">
        <v>3961</v>
      </c>
      <c r="F9928">
        <v>3906</v>
      </c>
      <c r="G9928">
        <v>3788</v>
      </c>
      <c r="H9928">
        <v>4140</v>
      </c>
    </row>
    <row r="9929" spans="1:8">
      <c r="A9929" t="s">
        <v>1700</v>
      </c>
      <c r="B9929" t="s">
        <v>388</v>
      </c>
      <c r="C9929" t="s">
        <v>174</v>
      </c>
      <c r="D9929">
        <v>48</v>
      </c>
      <c r="E9929">
        <v>48</v>
      </c>
      <c r="F9929">
        <v>49</v>
      </c>
      <c r="G9929">
        <v>49</v>
      </c>
      <c r="H9929">
        <v>49</v>
      </c>
    </row>
    <row r="9930" spans="1:8">
      <c r="A9930" t="s">
        <v>1700</v>
      </c>
      <c r="B9930" t="s">
        <v>388</v>
      </c>
      <c r="C9930" t="s">
        <v>175</v>
      </c>
      <c r="D9930">
        <v>94</v>
      </c>
      <c r="E9930">
        <v>94</v>
      </c>
      <c r="F9930">
        <v>91</v>
      </c>
      <c r="G9930">
        <v>93</v>
      </c>
      <c r="H9930">
        <v>94</v>
      </c>
    </row>
    <row r="9931" spans="1:8">
      <c r="A9931" t="s">
        <v>1700</v>
      </c>
      <c r="B9931" t="s">
        <v>388</v>
      </c>
      <c r="C9931" t="s">
        <v>176</v>
      </c>
      <c r="D9931">
        <v>62750</v>
      </c>
      <c r="E9931">
        <v>64459</v>
      </c>
      <c r="F9931">
        <v>63798</v>
      </c>
      <c r="G9931">
        <v>61003</v>
      </c>
      <c r="H9931">
        <v>68287</v>
      </c>
    </row>
    <row r="9932" spans="1:8">
      <c r="A9932" t="s">
        <v>1700</v>
      </c>
      <c r="B9932" t="s">
        <v>388</v>
      </c>
      <c r="C9932" t="s">
        <v>177</v>
      </c>
      <c r="D9932">
        <v>4131</v>
      </c>
      <c r="E9932">
        <v>4102</v>
      </c>
      <c r="F9932">
        <v>4046</v>
      </c>
      <c r="G9932">
        <v>3930</v>
      </c>
      <c r="H9932">
        <v>4283</v>
      </c>
    </row>
    <row r="9933" spans="1:8">
      <c r="A9933" t="s">
        <v>1700</v>
      </c>
      <c r="B9933" t="s">
        <v>388</v>
      </c>
      <c r="C9933" t="s">
        <v>178</v>
      </c>
      <c r="D9933">
        <v>0</v>
      </c>
      <c r="E9933">
        <v>0</v>
      </c>
      <c r="F9933">
        <v>0</v>
      </c>
      <c r="G9933">
        <v>0</v>
      </c>
      <c r="H9933">
        <v>0</v>
      </c>
    </row>
    <row r="9934" spans="1:8">
      <c r="A9934" t="s">
        <v>1700</v>
      </c>
      <c r="B9934" t="s">
        <v>388</v>
      </c>
      <c r="C9934" t="s">
        <v>179</v>
      </c>
      <c r="D9934">
        <v>0</v>
      </c>
      <c r="E9934">
        <v>0</v>
      </c>
      <c r="F9934">
        <v>0</v>
      </c>
      <c r="G9934">
        <v>0</v>
      </c>
      <c r="H9934">
        <v>0</v>
      </c>
    </row>
    <row r="9935" spans="1:8">
      <c r="A9935" t="s">
        <v>1700</v>
      </c>
      <c r="B9935" t="s">
        <v>388</v>
      </c>
      <c r="C9935" t="s">
        <v>180</v>
      </c>
      <c r="D9935">
        <v>0</v>
      </c>
      <c r="E9935">
        <v>0</v>
      </c>
      <c r="F9935">
        <v>0</v>
      </c>
      <c r="G9935">
        <v>0</v>
      </c>
      <c r="H9935">
        <v>0</v>
      </c>
    </row>
    <row r="9936" spans="1:8">
      <c r="A9936" t="s">
        <v>1700</v>
      </c>
      <c r="B9936" t="s">
        <v>388</v>
      </c>
      <c r="C9936" t="s">
        <v>181</v>
      </c>
      <c r="D9936">
        <v>16114</v>
      </c>
      <c r="E9936">
        <v>16730</v>
      </c>
      <c r="F9936">
        <v>16678</v>
      </c>
      <c r="G9936">
        <v>16024</v>
      </c>
      <c r="H9936">
        <v>16349</v>
      </c>
    </row>
    <row r="9937" spans="1:8">
      <c r="A9937" t="s">
        <v>1700</v>
      </c>
      <c r="B9937" t="s">
        <v>388</v>
      </c>
      <c r="C9937" t="s">
        <v>182</v>
      </c>
      <c r="D9937">
        <v>10025</v>
      </c>
      <c r="E9937">
        <v>10015</v>
      </c>
      <c r="F9937">
        <v>9976</v>
      </c>
      <c r="G9937">
        <v>9995</v>
      </c>
      <c r="H9937">
        <v>10938</v>
      </c>
    </row>
    <row r="9938" spans="1:8">
      <c r="A9938" t="s">
        <v>1700</v>
      </c>
      <c r="B9938" t="s">
        <v>388</v>
      </c>
      <c r="C9938" t="s">
        <v>183</v>
      </c>
      <c r="D9938">
        <v>15876</v>
      </c>
      <c r="E9938">
        <v>17123</v>
      </c>
      <c r="F9938">
        <v>17255</v>
      </c>
      <c r="G9938">
        <v>17299</v>
      </c>
      <c r="H9938">
        <v>17210</v>
      </c>
    </row>
    <row r="9939" spans="1:8">
      <c r="A9939" t="s">
        <v>1700</v>
      </c>
      <c r="B9939" t="s">
        <v>388</v>
      </c>
      <c r="C9939" t="s">
        <v>184</v>
      </c>
      <c r="D9939">
        <v>42014</v>
      </c>
      <c r="E9939">
        <v>43868</v>
      </c>
      <c r="F9939">
        <v>43909</v>
      </c>
      <c r="G9939">
        <v>43318</v>
      </c>
      <c r="H9939">
        <v>44497</v>
      </c>
    </row>
    <row r="9940" spans="1:8">
      <c r="A9940" t="s">
        <v>1700</v>
      </c>
      <c r="B9940" t="s">
        <v>388</v>
      </c>
      <c r="C9940" t="s">
        <v>185</v>
      </c>
      <c r="D9940">
        <v>42014</v>
      </c>
      <c r="E9940">
        <v>43868</v>
      </c>
      <c r="F9940">
        <v>43909</v>
      </c>
      <c r="G9940">
        <v>43318</v>
      </c>
      <c r="H9940">
        <v>44497</v>
      </c>
    </row>
    <row r="9941" spans="1:8">
      <c r="A9941" t="s">
        <v>1700</v>
      </c>
      <c r="B9941" t="s">
        <v>388</v>
      </c>
      <c r="C9941" t="s">
        <v>186</v>
      </c>
      <c r="D9941">
        <v>0</v>
      </c>
      <c r="E9941">
        <v>0</v>
      </c>
      <c r="F9941">
        <v>0</v>
      </c>
      <c r="G9941">
        <v>0</v>
      </c>
      <c r="H9941">
        <v>0</v>
      </c>
    </row>
    <row r="9942" spans="1:8">
      <c r="A9942" t="s">
        <v>1700</v>
      </c>
      <c r="B9942" t="s">
        <v>388</v>
      </c>
      <c r="C9942" t="s">
        <v>187</v>
      </c>
      <c r="D9942">
        <v>0</v>
      </c>
      <c r="E9942">
        <v>0</v>
      </c>
      <c r="F9942">
        <v>0</v>
      </c>
      <c r="G9942">
        <v>0</v>
      </c>
      <c r="H9942">
        <v>0</v>
      </c>
    </row>
    <row r="9943" spans="1:8">
      <c r="A9943" t="s">
        <v>1700</v>
      </c>
      <c r="B9943" t="s">
        <v>388</v>
      </c>
      <c r="C9943" t="s">
        <v>1706</v>
      </c>
      <c r="D9943">
        <v>1692</v>
      </c>
      <c r="E9943">
        <v>1691</v>
      </c>
      <c r="F9943">
        <v>1701</v>
      </c>
      <c r="G9943">
        <v>1657</v>
      </c>
      <c r="H9943">
        <v>1908</v>
      </c>
    </row>
    <row r="9944" spans="1:8">
      <c r="A9944" t="s">
        <v>1700</v>
      </c>
      <c r="B9944" t="s">
        <v>388</v>
      </c>
      <c r="C9944" t="s">
        <v>188</v>
      </c>
      <c r="D9944">
        <v>224111</v>
      </c>
      <c r="E9944">
        <v>238478</v>
      </c>
      <c r="F9944">
        <v>245027</v>
      </c>
      <c r="G9944">
        <v>232623</v>
      </c>
      <c r="H9944">
        <v>238295</v>
      </c>
    </row>
    <row r="9945" spans="1:8">
      <c r="A9945" t="s">
        <v>1700</v>
      </c>
      <c r="B9945" t="s">
        <v>388</v>
      </c>
      <c r="C9945" t="s">
        <v>189</v>
      </c>
      <c r="D9945">
        <v>0</v>
      </c>
      <c r="E9945">
        <v>0</v>
      </c>
      <c r="F9945">
        <v>0</v>
      </c>
      <c r="G9945">
        <v>0</v>
      </c>
      <c r="H9945">
        <v>0</v>
      </c>
    </row>
    <row r="9946" spans="1:8">
      <c r="A9946" t="s">
        <v>1700</v>
      </c>
      <c r="B9946" t="s">
        <v>388</v>
      </c>
      <c r="C9946" t="s">
        <v>190</v>
      </c>
      <c r="D9946">
        <v>0</v>
      </c>
      <c r="E9946">
        <v>0</v>
      </c>
      <c r="F9946">
        <v>0</v>
      </c>
      <c r="G9946">
        <v>0</v>
      </c>
      <c r="H9946">
        <v>0</v>
      </c>
    </row>
    <row r="9947" spans="1:8">
      <c r="A9947" t="s">
        <v>1700</v>
      </c>
      <c r="B9947" t="s">
        <v>388</v>
      </c>
      <c r="C9947" t="s">
        <v>191</v>
      </c>
      <c r="D9947">
        <v>0</v>
      </c>
      <c r="E9947">
        <v>0</v>
      </c>
      <c r="F9947">
        <v>0</v>
      </c>
      <c r="G9947">
        <v>0</v>
      </c>
      <c r="H9947">
        <v>0</v>
      </c>
    </row>
    <row r="9948" spans="1:8">
      <c r="A9948" t="s">
        <v>1700</v>
      </c>
      <c r="B9948" t="s">
        <v>388</v>
      </c>
      <c r="C9948" t="s">
        <v>192</v>
      </c>
      <c r="D9948">
        <v>50232.5</v>
      </c>
      <c r="E9948">
        <v>52299.3</v>
      </c>
      <c r="F9948">
        <v>54001.3</v>
      </c>
      <c r="G9948">
        <v>55681.2</v>
      </c>
      <c r="H9948">
        <v>61684.7</v>
      </c>
    </row>
    <row r="9949" spans="1:8">
      <c r="A9949" t="s">
        <v>1700</v>
      </c>
      <c r="B9949" t="s">
        <v>388</v>
      </c>
      <c r="C9949" t="s">
        <v>193</v>
      </c>
      <c r="D9949">
        <v>45776</v>
      </c>
      <c r="E9949">
        <v>46300</v>
      </c>
      <c r="F9949">
        <v>46651</v>
      </c>
      <c r="G9949">
        <v>47402</v>
      </c>
      <c r="H9949">
        <v>49558</v>
      </c>
    </row>
    <row r="9950" spans="1:8">
      <c r="A9950" t="s">
        <v>1700</v>
      </c>
      <c r="B9950" t="s">
        <v>388</v>
      </c>
      <c r="C9950" t="s">
        <v>194</v>
      </c>
      <c r="D9950">
        <v>967</v>
      </c>
      <c r="E9950">
        <v>967</v>
      </c>
      <c r="F9950">
        <v>967</v>
      </c>
      <c r="G9950">
        <v>967</v>
      </c>
      <c r="H9950">
        <v>967</v>
      </c>
    </row>
    <row r="9951" spans="1:8">
      <c r="A9951" t="s">
        <v>1700</v>
      </c>
      <c r="B9951" t="s">
        <v>388</v>
      </c>
      <c r="C9951" t="s">
        <v>195</v>
      </c>
      <c r="D9951">
        <v>0</v>
      </c>
      <c r="E9951">
        <v>0</v>
      </c>
      <c r="F9951">
        <v>0</v>
      </c>
      <c r="G9951">
        <v>0</v>
      </c>
      <c r="H9951">
        <v>0</v>
      </c>
    </row>
    <row r="9952" spans="1:8">
      <c r="A9952" t="s">
        <v>1700</v>
      </c>
      <c r="B9952" t="s">
        <v>388</v>
      </c>
      <c r="C9952" t="s">
        <v>1707</v>
      </c>
      <c r="D9952">
        <v>0</v>
      </c>
      <c r="E9952">
        <v>0</v>
      </c>
      <c r="F9952">
        <v>0</v>
      </c>
      <c r="G9952">
        <v>0</v>
      </c>
      <c r="H9952">
        <v>0</v>
      </c>
    </row>
    <row r="9953" spans="1:8">
      <c r="A9953" t="s">
        <v>1700</v>
      </c>
      <c r="B9953" t="s">
        <v>388</v>
      </c>
      <c r="C9953" t="s">
        <v>196</v>
      </c>
      <c r="D9953">
        <v>251</v>
      </c>
      <c r="E9953">
        <v>251</v>
      </c>
      <c r="F9953">
        <v>251</v>
      </c>
      <c r="G9953">
        <v>251</v>
      </c>
      <c r="H9953">
        <v>251</v>
      </c>
    </row>
    <row r="9954" spans="1:8">
      <c r="A9954" t="s">
        <v>1700</v>
      </c>
      <c r="B9954" t="s">
        <v>388</v>
      </c>
      <c r="C9954" t="s">
        <v>197</v>
      </c>
      <c r="D9954">
        <v>650</v>
      </c>
      <c r="E9954">
        <v>650</v>
      </c>
      <c r="F9954">
        <v>650</v>
      </c>
      <c r="G9954">
        <v>650</v>
      </c>
      <c r="H9954">
        <v>650</v>
      </c>
    </row>
    <row r="9955" spans="1:8">
      <c r="A9955" t="s">
        <v>1700</v>
      </c>
      <c r="B9955" t="s">
        <v>388</v>
      </c>
      <c r="C9955" t="s">
        <v>198</v>
      </c>
      <c r="D9955">
        <v>1868</v>
      </c>
      <c r="E9955">
        <v>1868</v>
      </c>
      <c r="F9955">
        <v>1868</v>
      </c>
      <c r="G9955">
        <v>1868</v>
      </c>
      <c r="H9955">
        <v>1868</v>
      </c>
    </row>
    <row r="9956" spans="1:8">
      <c r="A9956" t="s">
        <v>1700</v>
      </c>
      <c r="B9956" t="s">
        <v>388</v>
      </c>
      <c r="C9956" t="s">
        <v>199</v>
      </c>
      <c r="D9956">
        <v>1868</v>
      </c>
      <c r="E9956">
        <v>1868</v>
      </c>
      <c r="F9956">
        <v>1868</v>
      </c>
      <c r="G9956">
        <v>1868</v>
      </c>
      <c r="H9956">
        <v>1868</v>
      </c>
    </row>
    <row r="9957" spans="1:8">
      <c r="A9957" t="s">
        <v>1700</v>
      </c>
      <c r="B9957" t="s">
        <v>388</v>
      </c>
      <c r="C9957" t="s">
        <v>200</v>
      </c>
      <c r="D9957">
        <v>16</v>
      </c>
      <c r="E9957">
        <v>73</v>
      </c>
      <c r="F9957">
        <v>121</v>
      </c>
      <c r="G9957">
        <v>28</v>
      </c>
      <c r="H9957">
        <v>11</v>
      </c>
    </row>
    <row r="9958" spans="1:8">
      <c r="A9958" t="s">
        <v>1700</v>
      </c>
      <c r="B9958" t="s">
        <v>388</v>
      </c>
      <c r="C9958" t="s">
        <v>201</v>
      </c>
      <c r="D9958">
        <v>1096</v>
      </c>
      <c r="E9958">
        <v>922</v>
      </c>
      <c r="F9958">
        <v>826</v>
      </c>
      <c r="G9958">
        <v>840</v>
      </c>
      <c r="H9958">
        <v>714</v>
      </c>
    </row>
    <row r="9959" spans="1:8">
      <c r="A9959" t="s">
        <v>1700</v>
      </c>
      <c r="B9959" t="s">
        <v>388</v>
      </c>
      <c r="C9959" t="s">
        <v>202</v>
      </c>
      <c r="D9959">
        <v>1551</v>
      </c>
      <c r="E9959">
        <v>1872</v>
      </c>
      <c r="F9959">
        <v>2155</v>
      </c>
      <c r="G9959">
        <v>2158</v>
      </c>
      <c r="H9959">
        <v>2415</v>
      </c>
    </row>
    <row r="9960" spans="1:8">
      <c r="A9960" t="s">
        <v>1700</v>
      </c>
      <c r="B9960" t="s">
        <v>388</v>
      </c>
      <c r="C9960" t="s">
        <v>203</v>
      </c>
      <c r="D9960">
        <v>4049</v>
      </c>
      <c r="E9960">
        <v>4752</v>
      </c>
      <c r="F9960">
        <v>5868</v>
      </c>
      <c r="G9960">
        <v>4327</v>
      </c>
      <c r="H9960">
        <v>4309</v>
      </c>
    </row>
    <row r="9961" spans="1:8">
      <c r="A9961" t="s">
        <v>1700</v>
      </c>
      <c r="B9961" t="s">
        <v>388</v>
      </c>
      <c r="C9961" t="s">
        <v>204</v>
      </c>
      <c r="D9961">
        <v>6713</v>
      </c>
      <c r="E9961">
        <v>7618</v>
      </c>
      <c r="F9961">
        <v>8970</v>
      </c>
      <c r="G9961">
        <v>7354</v>
      </c>
      <c r="H9961">
        <v>7449</v>
      </c>
    </row>
    <row r="9962" spans="1:8">
      <c r="A9962" t="s">
        <v>1700</v>
      </c>
      <c r="B9962" t="s">
        <v>388</v>
      </c>
      <c r="C9962" t="s">
        <v>205</v>
      </c>
      <c r="D9962">
        <v>6713</v>
      </c>
      <c r="E9962">
        <v>7618</v>
      </c>
      <c r="F9962">
        <v>8970</v>
      </c>
      <c r="G9962">
        <v>7354</v>
      </c>
      <c r="H9962">
        <v>7449</v>
      </c>
    </row>
    <row r="9963" spans="1:8">
      <c r="A9963" t="s">
        <v>1700</v>
      </c>
      <c r="B9963" t="s">
        <v>388</v>
      </c>
      <c r="C9963" t="s">
        <v>1708</v>
      </c>
      <c r="D9963">
        <v>0</v>
      </c>
      <c r="E9963">
        <v>0</v>
      </c>
      <c r="F9963">
        <v>0</v>
      </c>
      <c r="G9963">
        <v>0</v>
      </c>
      <c r="H9963">
        <v>0</v>
      </c>
    </row>
    <row r="9964" spans="1:8">
      <c r="A9964" t="s">
        <v>1700</v>
      </c>
      <c r="B9964" t="s">
        <v>388</v>
      </c>
      <c r="C9964" t="s">
        <v>1709</v>
      </c>
      <c r="D9964">
        <v>1598</v>
      </c>
      <c r="E9964">
        <v>1598</v>
      </c>
      <c r="F9964">
        <v>1598</v>
      </c>
      <c r="G9964">
        <v>1598</v>
      </c>
      <c r="H9964">
        <v>1598</v>
      </c>
    </row>
    <row r="9965" spans="1:8">
      <c r="A9965" t="s">
        <v>1700</v>
      </c>
      <c r="B9965" t="s">
        <v>388</v>
      </c>
      <c r="C9965" t="s">
        <v>206</v>
      </c>
      <c r="D9965">
        <v>0</v>
      </c>
      <c r="E9965">
        <v>0</v>
      </c>
      <c r="F9965">
        <v>0</v>
      </c>
      <c r="G9965">
        <v>0</v>
      </c>
      <c r="H9965">
        <v>0</v>
      </c>
    </row>
    <row r="9966" spans="1:8">
      <c r="A9966" t="s">
        <v>1700</v>
      </c>
      <c r="B9966" t="s">
        <v>388</v>
      </c>
      <c r="C9966" t="s">
        <v>207</v>
      </c>
      <c r="D9966">
        <v>48393</v>
      </c>
      <c r="E9966">
        <v>57011</v>
      </c>
      <c r="F9966">
        <v>70437</v>
      </c>
      <c r="G9966">
        <v>51117</v>
      </c>
      <c r="H9966">
        <v>44066</v>
      </c>
    </row>
    <row r="9967" spans="1:8">
      <c r="A9967" t="s">
        <v>1700</v>
      </c>
      <c r="B9967" t="s">
        <v>388</v>
      </c>
      <c r="C9967" t="s">
        <v>208</v>
      </c>
      <c r="D9967">
        <v>0</v>
      </c>
      <c r="E9967">
        <v>0</v>
      </c>
      <c r="F9967">
        <v>0</v>
      </c>
      <c r="G9967">
        <v>0</v>
      </c>
      <c r="H9967">
        <v>0</v>
      </c>
    </row>
    <row r="9968" spans="1:8">
      <c r="A9968" t="s">
        <v>1700</v>
      </c>
      <c r="B9968" t="s">
        <v>388</v>
      </c>
      <c r="C9968" t="s">
        <v>209</v>
      </c>
      <c r="D9968">
        <v>48393</v>
      </c>
      <c r="E9968">
        <v>57011</v>
      </c>
      <c r="F9968">
        <v>70437</v>
      </c>
      <c r="G9968">
        <v>51117</v>
      </c>
      <c r="H9968">
        <v>44066</v>
      </c>
    </row>
    <row r="9969" spans="1:8">
      <c r="A9969" t="s">
        <v>1700</v>
      </c>
      <c r="B9969" t="s">
        <v>388</v>
      </c>
      <c r="C9969" t="s">
        <v>210</v>
      </c>
      <c r="D9969">
        <v>0</v>
      </c>
      <c r="E9969">
        <v>0</v>
      </c>
      <c r="F9969">
        <v>0</v>
      </c>
      <c r="G9969">
        <v>0</v>
      </c>
      <c r="H9969">
        <v>0</v>
      </c>
    </row>
    <row r="9970" spans="1:8">
      <c r="A9970" t="s">
        <v>1700</v>
      </c>
      <c r="B9970" t="s">
        <v>388</v>
      </c>
      <c r="C9970" t="s">
        <v>211</v>
      </c>
      <c r="D9970">
        <v>0</v>
      </c>
      <c r="E9970">
        <v>0</v>
      </c>
      <c r="F9970">
        <v>0</v>
      </c>
      <c r="G9970">
        <v>0</v>
      </c>
      <c r="H9970">
        <v>0</v>
      </c>
    </row>
    <row r="9971" spans="1:8">
      <c r="A9971" t="s">
        <v>1700</v>
      </c>
      <c r="B9971" t="s">
        <v>388</v>
      </c>
      <c r="C9971" t="s">
        <v>212</v>
      </c>
      <c r="D9971">
        <v>0</v>
      </c>
      <c r="E9971">
        <v>0</v>
      </c>
      <c r="F9971">
        <v>0</v>
      </c>
      <c r="G9971">
        <v>0</v>
      </c>
      <c r="H9971">
        <v>0</v>
      </c>
    </row>
    <row r="9972" spans="1:8">
      <c r="A9972" t="s">
        <v>1700</v>
      </c>
      <c r="B9972" t="s">
        <v>388</v>
      </c>
      <c r="C9972" t="s">
        <v>213</v>
      </c>
      <c r="D9972">
        <v>0</v>
      </c>
      <c r="E9972">
        <v>0</v>
      </c>
      <c r="F9972">
        <v>0</v>
      </c>
      <c r="G9972">
        <v>0</v>
      </c>
      <c r="H9972">
        <v>0</v>
      </c>
    </row>
    <row r="9973" spans="1:8">
      <c r="A9973" t="s">
        <v>1700</v>
      </c>
      <c r="B9973" t="s">
        <v>388</v>
      </c>
      <c r="C9973" t="s">
        <v>214</v>
      </c>
      <c r="D9973">
        <v>0</v>
      </c>
      <c r="E9973">
        <v>0</v>
      </c>
      <c r="F9973">
        <v>0</v>
      </c>
      <c r="G9973">
        <v>0</v>
      </c>
      <c r="H9973">
        <v>0</v>
      </c>
    </row>
    <row r="9974" spans="1:8">
      <c r="A9974" t="s">
        <v>1700</v>
      </c>
      <c r="B9974" t="s">
        <v>388</v>
      </c>
      <c r="C9974" t="s">
        <v>215</v>
      </c>
      <c r="D9974">
        <v>4680</v>
      </c>
      <c r="E9974">
        <v>3777</v>
      </c>
      <c r="F9974">
        <v>4082</v>
      </c>
      <c r="G9974">
        <v>3785</v>
      </c>
      <c r="H9974">
        <v>4039</v>
      </c>
    </row>
    <row r="9975" spans="1:8">
      <c r="A9975" t="s">
        <v>1700</v>
      </c>
      <c r="B9975" t="s">
        <v>388</v>
      </c>
      <c r="C9975" t="s">
        <v>216</v>
      </c>
      <c r="D9975">
        <v>4680</v>
      </c>
      <c r="E9975">
        <v>3777</v>
      </c>
      <c r="F9975">
        <v>4082</v>
      </c>
      <c r="G9975">
        <v>3785</v>
      </c>
      <c r="H9975">
        <v>4039</v>
      </c>
    </row>
    <row r="9976" spans="1:8">
      <c r="A9976" t="s">
        <v>1700</v>
      </c>
      <c r="B9976" t="s">
        <v>388</v>
      </c>
      <c r="C9976" t="s">
        <v>217</v>
      </c>
      <c r="D9976">
        <v>4680</v>
      </c>
      <c r="E9976">
        <v>3777</v>
      </c>
      <c r="F9976">
        <v>4082</v>
      </c>
      <c r="G9976">
        <v>3785</v>
      </c>
      <c r="H9976">
        <v>4039</v>
      </c>
    </row>
    <row r="9977" spans="1:8">
      <c r="A9977" t="s">
        <v>1700</v>
      </c>
      <c r="B9977" t="s">
        <v>388</v>
      </c>
      <c r="C9977" t="s">
        <v>218</v>
      </c>
      <c r="D9977">
        <v>0</v>
      </c>
      <c r="E9977">
        <v>1</v>
      </c>
      <c r="F9977">
        <v>1</v>
      </c>
      <c r="G9977">
        <v>0</v>
      </c>
      <c r="H9977">
        <v>0</v>
      </c>
    </row>
    <row r="9978" spans="1:8">
      <c r="A9978" t="s">
        <v>1700</v>
      </c>
      <c r="B9978" t="s">
        <v>388</v>
      </c>
      <c r="C9978" t="s">
        <v>219</v>
      </c>
      <c r="D9978">
        <v>0</v>
      </c>
      <c r="E9978">
        <v>0</v>
      </c>
      <c r="F9978">
        <v>1</v>
      </c>
      <c r="G9978">
        <v>1</v>
      </c>
      <c r="H9978">
        <v>1</v>
      </c>
    </row>
    <row r="9979" spans="1:8">
      <c r="A9979" t="s">
        <v>1700</v>
      </c>
      <c r="B9979" t="s">
        <v>388</v>
      </c>
      <c r="C9979" t="s">
        <v>220</v>
      </c>
      <c r="D9979">
        <v>1</v>
      </c>
      <c r="E9979">
        <v>2</v>
      </c>
      <c r="F9979">
        <v>2</v>
      </c>
      <c r="G9979">
        <v>4</v>
      </c>
      <c r="H9979">
        <v>8</v>
      </c>
    </row>
    <row r="9980" spans="1:8">
      <c r="A9980" t="s">
        <v>1700</v>
      </c>
      <c r="B9980" t="s">
        <v>388</v>
      </c>
      <c r="C9980" t="s">
        <v>221</v>
      </c>
      <c r="D9980">
        <v>2</v>
      </c>
      <c r="E9980">
        <v>3</v>
      </c>
      <c r="F9980">
        <v>3</v>
      </c>
      <c r="G9980">
        <v>5</v>
      </c>
      <c r="H9980">
        <v>9</v>
      </c>
    </row>
    <row r="9981" spans="1:8">
      <c r="A9981" t="s">
        <v>1700</v>
      </c>
      <c r="B9981" t="s">
        <v>388</v>
      </c>
      <c r="C9981" t="s">
        <v>222</v>
      </c>
      <c r="D9981">
        <v>2</v>
      </c>
      <c r="E9981">
        <v>3</v>
      </c>
      <c r="F9981">
        <v>3</v>
      </c>
      <c r="G9981">
        <v>5</v>
      </c>
      <c r="H9981">
        <v>9</v>
      </c>
    </row>
    <row r="9982" spans="1:8">
      <c r="A9982" t="s">
        <v>1700</v>
      </c>
      <c r="B9982" t="s">
        <v>388</v>
      </c>
      <c r="C9982" t="s">
        <v>223</v>
      </c>
      <c r="D9982">
        <v>0</v>
      </c>
      <c r="E9982">
        <v>0</v>
      </c>
      <c r="F9982">
        <v>0</v>
      </c>
      <c r="G9982">
        <v>0</v>
      </c>
      <c r="H9982">
        <v>0</v>
      </c>
    </row>
    <row r="9983" spans="1:8">
      <c r="A9983" t="s">
        <v>1700</v>
      </c>
      <c r="B9983" t="s">
        <v>388</v>
      </c>
      <c r="C9983" t="s">
        <v>224</v>
      </c>
      <c r="D9983">
        <v>32093</v>
      </c>
      <c r="E9983">
        <v>31773</v>
      </c>
      <c r="F9983">
        <v>30593</v>
      </c>
      <c r="G9983">
        <v>28681</v>
      </c>
      <c r="H9983">
        <v>29080</v>
      </c>
    </row>
    <row r="9984" spans="1:8">
      <c r="A9984" t="s">
        <v>1700</v>
      </c>
      <c r="B9984" t="s">
        <v>388</v>
      </c>
      <c r="C9984" t="s">
        <v>225</v>
      </c>
      <c r="D9984">
        <v>19966</v>
      </c>
      <c r="E9984">
        <v>19021</v>
      </c>
      <c r="F9984">
        <v>18300</v>
      </c>
      <c r="G9984">
        <v>17889</v>
      </c>
      <c r="H9984">
        <v>19455</v>
      </c>
    </row>
    <row r="9985" spans="1:8">
      <c r="A9985" t="s">
        <v>1700</v>
      </c>
      <c r="B9985" t="s">
        <v>388</v>
      </c>
      <c r="C9985" t="s">
        <v>226</v>
      </c>
      <c r="D9985">
        <v>31619</v>
      </c>
      <c r="E9985">
        <v>32519</v>
      </c>
      <c r="F9985">
        <v>31650</v>
      </c>
      <c r="G9985">
        <v>30962</v>
      </c>
      <c r="H9985">
        <v>30611</v>
      </c>
    </row>
    <row r="9986" spans="1:8">
      <c r="A9986" t="s">
        <v>1700</v>
      </c>
      <c r="B9986" t="s">
        <v>388</v>
      </c>
      <c r="C9986" t="s">
        <v>227</v>
      </c>
      <c r="D9986">
        <v>83678</v>
      </c>
      <c r="E9986">
        <v>83313</v>
      </c>
      <c r="F9986">
        <v>80543</v>
      </c>
      <c r="G9986">
        <v>77533</v>
      </c>
      <c r="H9986">
        <v>79145</v>
      </c>
    </row>
    <row r="9987" spans="1:8">
      <c r="A9987" t="s">
        <v>1700</v>
      </c>
      <c r="B9987" t="s">
        <v>388</v>
      </c>
      <c r="C9987" t="s">
        <v>228</v>
      </c>
      <c r="D9987">
        <v>83678</v>
      </c>
      <c r="E9987">
        <v>83313</v>
      </c>
      <c r="F9987">
        <v>80543</v>
      </c>
      <c r="G9987">
        <v>77533</v>
      </c>
      <c r="H9987">
        <v>79145</v>
      </c>
    </row>
    <row r="9988" spans="1:8">
      <c r="A9988" t="s">
        <v>1700</v>
      </c>
      <c r="B9988" t="s">
        <v>388</v>
      </c>
      <c r="C9988" t="s">
        <v>229</v>
      </c>
      <c r="D9988">
        <v>581</v>
      </c>
      <c r="E9988">
        <v>564</v>
      </c>
      <c r="F9988">
        <v>535</v>
      </c>
      <c r="G9988">
        <v>517</v>
      </c>
      <c r="H9988">
        <v>522</v>
      </c>
    </row>
    <row r="9989" spans="1:8">
      <c r="A9989" t="s">
        <v>1700</v>
      </c>
      <c r="B9989" t="s">
        <v>388</v>
      </c>
      <c r="C9989" t="s">
        <v>230</v>
      </c>
      <c r="D9989">
        <v>224</v>
      </c>
      <c r="E9989">
        <v>206</v>
      </c>
      <c r="F9989">
        <v>180</v>
      </c>
      <c r="G9989">
        <v>191</v>
      </c>
      <c r="H9989">
        <v>216</v>
      </c>
    </row>
    <row r="9990" spans="1:8">
      <c r="A9990" t="s">
        <v>1700</v>
      </c>
      <c r="B9990" t="s">
        <v>388</v>
      </c>
      <c r="C9990" t="s">
        <v>231</v>
      </c>
      <c r="D9990">
        <v>805</v>
      </c>
      <c r="E9990">
        <v>770</v>
      </c>
      <c r="F9990">
        <v>714</v>
      </c>
      <c r="G9990">
        <v>708</v>
      </c>
      <c r="H9990">
        <v>739</v>
      </c>
    </row>
    <row r="9991" spans="1:8">
      <c r="A9991" t="s">
        <v>1700</v>
      </c>
      <c r="B9991" t="s">
        <v>388</v>
      </c>
      <c r="C9991" t="s">
        <v>232</v>
      </c>
      <c r="D9991">
        <v>805</v>
      </c>
      <c r="E9991">
        <v>770</v>
      </c>
      <c r="F9991">
        <v>714</v>
      </c>
      <c r="G9991">
        <v>708</v>
      </c>
      <c r="H9991">
        <v>739</v>
      </c>
    </row>
    <row r="9992" spans="1:8">
      <c r="A9992" t="s">
        <v>1700</v>
      </c>
      <c r="B9992" t="s">
        <v>388</v>
      </c>
      <c r="C9992" t="s">
        <v>233</v>
      </c>
      <c r="D9992">
        <v>0</v>
      </c>
      <c r="E9992">
        <v>0</v>
      </c>
      <c r="F9992">
        <v>0</v>
      </c>
      <c r="G9992">
        <v>0</v>
      </c>
      <c r="H9992">
        <v>0</v>
      </c>
    </row>
    <row r="9993" spans="1:8">
      <c r="A9993" t="s">
        <v>1700</v>
      </c>
      <c r="B9993" t="s">
        <v>388</v>
      </c>
      <c r="C9993" t="s">
        <v>234</v>
      </c>
      <c r="D9993">
        <v>55696</v>
      </c>
      <c r="E9993">
        <v>55646</v>
      </c>
      <c r="F9993">
        <v>53930</v>
      </c>
      <c r="G9993">
        <v>52119</v>
      </c>
      <c r="H9993">
        <v>57350</v>
      </c>
    </row>
    <row r="9994" spans="1:8">
      <c r="A9994" t="s">
        <v>1700</v>
      </c>
      <c r="B9994" t="s">
        <v>388</v>
      </c>
      <c r="C9994" t="s">
        <v>235</v>
      </c>
      <c r="D9994">
        <v>674</v>
      </c>
      <c r="E9994">
        <v>669</v>
      </c>
      <c r="F9994">
        <v>674</v>
      </c>
      <c r="G9994">
        <v>672</v>
      </c>
      <c r="H9994">
        <v>675</v>
      </c>
    </row>
    <row r="9995" spans="1:8">
      <c r="A9995" t="s">
        <v>1700</v>
      </c>
      <c r="B9995" t="s">
        <v>388</v>
      </c>
      <c r="C9995" t="s">
        <v>236</v>
      </c>
      <c r="D9995">
        <v>1309</v>
      </c>
      <c r="E9995">
        <v>1321</v>
      </c>
      <c r="F9995">
        <v>1262</v>
      </c>
      <c r="G9995">
        <v>1283</v>
      </c>
      <c r="H9995">
        <v>1302</v>
      </c>
    </row>
    <row r="9996" spans="1:8">
      <c r="A9996" t="s">
        <v>1700</v>
      </c>
      <c r="B9996" t="s">
        <v>388</v>
      </c>
      <c r="C9996" t="s">
        <v>237</v>
      </c>
      <c r="D9996">
        <v>57679</v>
      </c>
      <c r="E9996">
        <v>57636</v>
      </c>
      <c r="F9996">
        <v>55866</v>
      </c>
      <c r="G9996">
        <v>54074</v>
      </c>
      <c r="H9996">
        <v>59326</v>
      </c>
    </row>
    <row r="9997" spans="1:8">
      <c r="A9997" t="s">
        <v>1700</v>
      </c>
      <c r="B9997" t="s">
        <v>388</v>
      </c>
      <c r="C9997" t="s">
        <v>238</v>
      </c>
      <c r="D9997">
        <v>57679</v>
      </c>
      <c r="E9997">
        <v>57636</v>
      </c>
      <c r="F9997">
        <v>55866</v>
      </c>
      <c r="G9997">
        <v>54074</v>
      </c>
      <c r="H9997">
        <v>59326</v>
      </c>
    </row>
    <row r="9998" spans="1:8">
      <c r="A9998" t="s">
        <v>1700</v>
      </c>
      <c r="B9998" t="s">
        <v>388</v>
      </c>
      <c r="C9998" t="s">
        <v>239</v>
      </c>
      <c r="D9998">
        <v>53548</v>
      </c>
      <c r="E9998">
        <v>53533</v>
      </c>
      <c r="F9998">
        <v>51820</v>
      </c>
      <c r="G9998">
        <v>50144</v>
      </c>
      <c r="H9998">
        <v>55044</v>
      </c>
    </row>
    <row r="9999" spans="1:8">
      <c r="A9999" t="s">
        <v>1700</v>
      </c>
      <c r="B9999" t="s">
        <v>388</v>
      </c>
      <c r="C9999" t="s">
        <v>240</v>
      </c>
      <c r="D9999">
        <v>0</v>
      </c>
      <c r="E9999">
        <v>0</v>
      </c>
      <c r="F9999">
        <v>0</v>
      </c>
      <c r="G9999">
        <v>0</v>
      </c>
      <c r="H9999">
        <v>0</v>
      </c>
    </row>
    <row r="10000" spans="1:8">
      <c r="A10000" t="s">
        <v>1700</v>
      </c>
      <c r="B10000" t="s">
        <v>388</v>
      </c>
      <c r="C10000" t="s">
        <v>241</v>
      </c>
      <c r="D10000">
        <v>0</v>
      </c>
      <c r="E10000">
        <v>0</v>
      </c>
      <c r="F10000">
        <v>0</v>
      </c>
      <c r="G10000">
        <v>0</v>
      </c>
      <c r="H10000">
        <v>0</v>
      </c>
    </row>
    <row r="10001" spans="1:8">
      <c r="A10001" t="s">
        <v>1700</v>
      </c>
      <c r="B10001" t="s">
        <v>388</v>
      </c>
      <c r="C10001" t="s">
        <v>242</v>
      </c>
      <c r="D10001">
        <v>6908</v>
      </c>
      <c r="E10001">
        <v>6950</v>
      </c>
      <c r="F10001">
        <v>7074</v>
      </c>
      <c r="G10001">
        <v>5603</v>
      </c>
      <c r="H10001">
        <v>6249</v>
      </c>
    </row>
    <row r="10002" spans="1:8">
      <c r="A10002" t="s">
        <v>1700</v>
      </c>
      <c r="B10002" t="s">
        <v>388</v>
      </c>
      <c r="C10002" t="s">
        <v>243</v>
      </c>
      <c r="D10002">
        <v>11403</v>
      </c>
      <c r="E10002">
        <v>13413</v>
      </c>
      <c r="F10002">
        <v>14526</v>
      </c>
      <c r="G10002">
        <v>12783</v>
      </c>
      <c r="H10002">
        <v>12377</v>
      </c>
    </row>
    <row r="10003" spans="1:8">
      <c r="A10003" t="s">
        <v>1700</v>
      </c>
      <c r="B10003" t="s">
        <v>388</v>
      </c>
      <c r="C10003" t="s">
        <v>244</v>
      </c>
      <c r="D10003">
        <v>6063</v>
      </c>
      <c r="E10003">
        <v>9815</v>
      </c>
      <c r="F10003">
        <v>9891</v>
      </c>
      <c r="G10003">
        <v>9537</v>
      </c>
      <c r="H10003">
        <v>12087</v>
      </c>
    </row>
    <row r="10004" spans="1:8">
      <c r="A10004" t="s">
        <v>1700</v>
      </c>
      <c r="B10004" t="s">
        <v>388</v>
      </c>
      <c r="C10004" t="s">
        <v>1710</v>
      </c>
      <c r="D10004">
        <v>993</v>
      </c>
      <c r="E10004">
        <v>993</v>
      </c>
      <c r="F10004">
        <v>1012</v>
      </c>
      <c r="G10004">
        <v>968</v>
      </c>
      <c r="H10004">
        <v>1219</v>
      </c>
    </row>
    <row r="10005" spans="1:8">
      <c r="A10005" t="s">
        <v>1700</v>
      </c>
      <c r="B10005" t="s">
        <v>388</v>
      </c>
      <c r="C10005" t="s">
        <v>245</v>
      </c>
      <c r="D10005">
        <v>48157</v>
      </c>
      <c r="E10005">
        <v>50136</v>
      </c>
      <c r="F10005">
        <v>49888</v>
      </c>
      <c r="G10005">
        <v>49110</v>
      </c>
      <c r="H10005">
        <v>52632</v>
      </c>
    </row>
    <row r="10006" spans="1:8">
      <c r="A10006" t="s">
        <v>1700</v>
      </c>
      <c r="B10006" t="s">
        <v>388</v>
      </c>
      <c r="C10006" t="s">
        <v>246</v>
      </c>
      <c r="D10006">
        <v>12808</v>
      </c>
      <c r="E10006">
        <v>15234</v>
      </c>
      <c r="F10006">
        <v>16048</v>
      </c>
      <c r="G10006">
        <v>14211</v>
      </c>
      <c r="H10006">
        <v>13441</v>
      </c>
    </row>
    <row r="10007" spans="1:8">
      <c r="A10007" t="s">
        <v>1700</v>
      </c>
      <c r="B10007" t="s">
        <v>388</v>
      </c>
      <c r="C10007" t="s">
        <v>247</v>
      </c>
      <c r="D10007">
        <v>85339</v>
      </c>
      <c r="E10007">
        <v>95548</v>
      </c>
      <c r="F10007">
        <v>97428</v>
      </c>
      <c r="G10007">
        <v>91244</v>
      </c>
      <c r="H10007">
        <v>96787</v>
      </c>
    </row>
    <row r="10008" spans="1:8">
      <c r="A10008" t="s">
        <v>1700</v>
      </c>
      <c r="B10008" t="s">
        <v>388</v>
      </c>
      <c r="C10008" t="s">
        <v>248</v>
      </c>
      <c r="D10008">
        <v>97.7</v>
      </c>
      <c r="E10008">
        <v>108.7</v>
      </c>
      <c r="F10008">
        <v>109.8</v>
      </c>
      <c r="G10008">
        <v>102.8</v>
      </c>
      <c r="H10008">
        <v>108</v>
      </c>
    </row>
    <row r="10009" spans="1:8">
      <c r="A10009" t="s">
        <v>1700</v>
      </c>
      <c r="B10009" t="s">
        <v>388</v>
      </c>
      <c r="C10009" t="s">
        <v>249</v>
      </c>
      <c r="D10009">
        <v>79276</v>
      </c>
      <c r="E10009">
        <v>85733</v>
      </c>
      <c r="F10009">
        <v>87537</v>
      </c>
      <c r="G10009">
        <v>81707</v>
      </c>
      <c r="H10009">
        <v>84699</v>
      </c>
    </row>
    <row r="10010" spans="1:8">
      <c r="A10010" t="s">
        <v>1700</v>
      </c>
      <c r="B10010" t="s">
        <v>388</v>
      </c>
      <c r="C10010" t="s">
        <v>250</v>
      </c>
      <c r="D10010">
        <v>85339</v>
      </c>
      <c r="E10010">
        <v>95548</v>
      </c>
      <c r="F10010">
        <v>97428</v>
      </c>
      <c r="G10010">
        <v>91244</v>
      </c>
      <c r="H10010">
        <v>96787</v>
      </c>
    </row>
    <row r="10011" spans="1:8">
      <c r="A10011" t="s">
        <v>1700</v>
      </c>
      <c r="B10011" t="s">
        <v>388</v>
      </c>
      <c r="C10011" t="s">
        <v>251</v>
      </c>
      <c r="D10011">
        <v>0</v>
      </c>
      <c r="E10011">
        <v>0</v>
      </c>
      <c r="F10011">
        <v>0</v>
      </c>
      <c r="G10011">
        <v>0</v>
      </c>
      <c r="H10011">
        <v>0</v>
      </c>
    </row>
    <row r="10012" spans="1:8">
      <c r="A10012" t="s">
        <v>1700</v>
      </c>
      <c r="B10012" t="s">
        <v>388</v>
      </c>
      <c r="C10012" t="s">
        <v>252</v>
      </c>
      <c r="D10012">
        <v>0</v>
      </c>
      <c r="E10012">
        <v>0</v>
      </c>
      <c r="F10012">
        <v>0</v>
      </c>
      <c r="G10012">
        <v>0</v>
      </c>
      <c r="H10012">
        <v>0</v>
      </c>
    </row>
    <row r="10013" spans="1:8">
      <c r="A10013" t="s">
        <v>1700</v>
      </c>
      <c r="B10013" t="s">
        <v>388</v>
      </c>
      <c r="C10013" t="s">
        <v>1711</v>
      </c>
      <c r="D10013">
        <v>0</v>
      </c>
      <c r="E10013">
        <v>0</v>
      </c>
      <c r="F10013">
        <v>0</v>
      </c>
      <c r="G10013">
        <v>0</v>
      </c>
      <c r="H10013">
        <v>0</v>
      </c>
    </row>
    <row r="10014" spans="1:8">
      <c r="A10014" t="s">
        <v>1700</v>
      </c>
      <c r="B10014" t="s">
        <v>388</v>
      </c>
      <c r="C10014" t="s">
        <v>253</v>
      </c>
      <c r="D10014">
        <v>0</v>
      </c>
      <c r="E10014">
        <v>0</v>
      </c>
      <c r="F10014">
        <v>0</v>
      </c>
      <c r="G10014">
        <v>0</v>
      </c>
      <c r="H10014">
        <v>0</v>
      </c>
    </row>
    <row r="10015" spans="1:8">
      <c r="A10015" t="s">
        <v>1700</v>
      </c>
      <c r="B10015" t="s">
        <v>388</v>
      </c>
      <c r="C10015" t="s">
        <v>1712</v>
      </c>
      <c r="D10015">
        <v>0</v>
      </c>
      <c r="E10015">
        <v>0</v>
      </c>
      <c r="F10015">
        <v>0</v>
      </c>
      <c r="G10015">
        <v>0</v>
      </c>
      <c r="H10015">
        <v>0</v>
      </c>
    </row>
    <row r="10016" spans="1:8">
      <c r="A10016" t="s">
        <v>1700</v>
      </c>
      <c r="B10016" t="s">
        <v>388</v>
      </c>
      <c r="C10016" t="s">
        <v>1713</v>
      </c>
      <c r="D10016">
        <v>23</v>
      </c>
      <c r="E10016">
        <v>28</v>
      </c>
      <c r="F10016">
        <v>23</v>
      </c>
      <c r="G10016">
        <v>21</v>
      </c>
      <c r="H10016">
        <v>26</v>
      </c>
    </row>
    <row r="10017" spans="1:8">
      <c r="A10017" t="s">
        <v>1700</v>
      </c>
      <c r="B10017" t="s">
        <v>388</v>
      </c>
      <c r="C10017" t="s">
        <v>1714</v>
      </c>
      <c r="D10017">
        <v>0</v>
      </c>
      <c r="E10017">
        <v>0</v>
      </c>
      <c r="F10017">
        <v>0</v>
      </c>
      <c r="G10017">
        <v>0</v>
      </c>
      <c r="H10017">
        <v>592</v>
      </c>
    </row>
    <row r="10018" spans="1:8">
      <c r="A10018" t="s">
        <v>1700</v>
      </c>
      <c r="B10018" t="s">
        <v>388</v>
      </c>
      <c r="C10018" t="s">
        <v>254</v>
      </c>
      <c r="D10018">
        <v>23</v>
      </c>
      <c r="E10018">
        <v>28</v>
      </c>
      <c r="F10018">
        <v>23</v>
      </c>
      <c r="G10018">
        <v>21</v>
      </c>
      <c r="H10018">
        <v>26</v>
      </c>
    </row>
    <row r="10019" spans="1:8">
      <c r="A10019" t="s">
        <v>1700</v>
      </c>
      <c r="B10019" t="s">
        <v>388</v>
      </c>
      <c r="C10019" t="s">
        <v>255</v>
      </c>
      <c r="D10019">
        <v>23</v>
      </c>
      <c r="E10019">
        <v>28</v>
      </c>
      <c r="F10019">
        <v>23</v>
      </c>
      <c r="G10019">
        <v>21</v>
      </c>
      <c r="H10019">
        <v>618</v>
      </c>
    </row>
    <row r="10020" spans="1:8">
      <c r="A10020" t="s">
        <v>1700</v>
      </c>
      <c r="B10020" t="s">
        <v>388</v>
      </c>
      <c r="C10020" t="s">
        <v>256</v>
      </c>
      <c r="D10020">
        <v>23</v>
      </c>
      <c r="E10020">
        <v>28</v>
      </c>
      <c r="F10020">
        <v>23</v>
      </c>
      <c r="G10020">
        <v>21</v>
      </c>
      <c r="H10020">
        <v>618</v>
      </c>
    </row>
    <row r="10021" spans="1:8">
      <c r="A10021" t="s">
        <v>1700</v>
      </c>
      <c r="B10021" t="s">
        <v>388</v>
      </c>
      <c r="C10021" t="s">
        <v>1715</v>
      </c>
      <c r="D10021">
        <v>0</v>
      </c>
      <c r="E10021">
        <v>0</v>
      </c>
      <c r="F10021">
        <v>0</v>
      </c>
      <c r="G10021">
        <v>0</v>
      </c>
      <c r="H10021">
        <v>0</v>
      </c>
    </row>
    <row r="10022" spans="1:8">
      <c r="A10022" t="s">
        <v>1700</v>
      </c>
      <c r="B10022" t="s">
        <v>388</v>
      </c>
      <c r="C10022" t="s">
        <v>257</v>
      </c>
      <c r="D10022">
        <v>5063</v>
      </c>
      <c r="E10022">
        <v>4827</v>
      </c>
      <c r="F10022">
        <v>5462</v>
      </c>
      <c r="G10022">
        <v>6420</v>
      </c>
      <c r="H10022">
        <v>6442</v>
      </c>
    </row>
    <row r="10023" spans="1:8">
      <c r="A10023" t="s">
        <v>1700</v>
      </c>
      <c r="B10023" t="s">
        <v>388</v>
      </c>
      <c r="C10023" t="s">
        <v>258</v>
      </c>
      <c r="D10023">
        <v>5763</v>
      </c>
      <c r="E10023">
        <v>5519</v>
      </c>
      <c r="F10023">
        <v>6119</v>
      </c>
      <c r="G10023">
        <v>7066</v>
      </c>
      <c r="H10023">
        <v>7685</v>
      </c>
    </row>
    <row r="10024" spans="1:8">
      <c r="A10024" t="s">
        <v>1700</v>
      </c>
      <c r="B10024" t="s">
        <v>388</v>
      </c>
      <c r="C10024" t="s">
        <v>259</v>
      </c>
      <c r="D10024">
        <v>5763</v>
      </c>
      <c r="E10024">
        <v>5519</v>
      </c>
      <c r="F10024">
        <v>6119</v>
      </c>
      <c r="G10024">
        <v>7066</v>
      </c>
      <c r="H10024">
        <v>7685</v>
      </c>
    </row>
    <row r="10025" spans="1:8">
      <c r="A10025" t="s">
        <v>1700</v>
      </c>
      <c r="B10025" t="s">
        <v>388</v>
      </c>
      <c r="C10025" t="s">
        <v>260</v>
      </c>
      <c r="D10025">
        <v>92984</v>
      </c>
      <c r="E10025">
        <v>94100</v>
      </c>
      <c r="F10025">
        <v>93026</v>
      </c>
      <c r="G10025">
        <v>91741</v>
      </c>
      <c r="H10025">
        <v>96990</v>
      </c>
    </row>
    <row r="10026" spans="1:8">
      <c r="A10026" t="s">
        <v>1700</v>
      </c>
      <c r="B10026" t="s">
        <v>388</v>
      </c>
      <c r="C10026" t="s">
        <v>261</v>
      </c>
      <c r="D10026">
        <v>2381</v>
      </c>
      <c r="E10026">
        <v>2297</v>
      </c>
      <c r="F10026">
        <v>2387</v>
      </c>
      <c r="G10026">
        <v>2863</v>
      </c>
      <c r="H10026">
        <v>2245</v>
      </c>
    </row>
    <row r="10027" spans="1:8">
      <c r="A10027" t="s">
        <v>1700</v>
      </c>
      <c r="B10027" t="s">
        <v>388</v>
      </c>
      <c r="C10027" t="s">
        <v>262</v>
      </c>
      <c r="D10027">
        <v>86</v>
      </c>
      <c r="E10027">
        <v>114</v>
      </c>
      <c r="F10027">
        <v>193</v>
      </c>
      <c r="G10027">
        <v>109</v>
      </c>
      <c r="H10027">
        <v>489</v>
      </c>
    </row>
    <row r="10028" spans="1:8">
      <c r="A10028" t="s">
        <v>1700</v>
      </c>
      <c r="B10028" t="s">
        <v>388</v>
      </c>
      <c r="C10028" t="s">
        <v>1716</v>
      </c>
      <c r="D10028">
        <v>225</v>
      </c>
      <c r="E10028">
        <v>224</v>
      </c>
      <c r="F10028">
        <v>215</v>
      </c>
      <c r="G10028">
        <v>215</v>
      </c>
      <c r="H10028">
        <v>215</v>
      </c>
    </row>
    <row r="10029" spans="1:8">
      <c r="A10029" t="s">
        <v>1700</v>
      </c>
      <c r="B10029" t="s">
        <v>388</v>
      </c>
      <c r="C10029" t="s">
        <v>263</v>
      </c>
      <c r="D10029">
        <v>18344</v>
      </c>
      <c r="E10029">
        <v>18848</v>
      </c>
      <c r="F10029">
        <v>19513</v>
      </c>
      <c r="G10029">
        <v>25585</v>
      </c>
      <c r="H10029">
        <v>20853</v>
      </c>
    </row>
    <row r="10030" spans="1:8">
      <c r="A10030" t="s">
        <v>1700</v>
      </c>
      <c r="B10030" t="s">
        <v>388</v>
      </c>
      <c r="C10030" t="s">
        <v>264</v>
      </c>
      <c r="D10030">
        <v>4429</v>
      </c>
      <c r="E10030">
        <v>5410</v>
      </c>
      <c r="F10030">
        <v>6400</v>
      </c>
      <c r="G10030">
        <v>4750</v>
      </c>
      <c r="H10030">
        <v>4831</v>
      </c>
    </row>
    <row r="10031" spans="1:8">
      <c r="A10031" t="s">
        <v>1700</v>
      </c>
      <c r="B10031" t="s">
        <v>388</v>
      </c>
      <c r="C10031" t="s">
        <v>265</v>
      </c>
      <c r="D10031">
        <v>118224</v>
      </c>
      <c r="E10031">
        <v>120769</v>
      </c>
      <c r="F10031">
        <v>121520</v>
      </c>
      <c r="G10031">
        <v>125047</v>
      </c>
      <c r="H10031">
        <v>125408</v>
      </c>
    </row>
    <row r="10032" spans="1:8">
      <c r="A10032" t="s">
        <v>1700</v>
      </c>
      <c r="B10032" t="s">
        <v>388</v>
      </c>
      <c r="C10032" t="s">
        <v>266</v>
      </c>
      <c r="D10032">
        <v>135.30000000000001</v>
      </c>
      <c r="E10032">
        <v>137.30000000000001</v>
      </c>
      <c r="F10032">
        <v>137</v>
      </c>
      <c r="G10032">
        <v>140.9</v>
      </c>
      <c r="H10032">
        <v>139.9</v>
      </c>
    </row>
    <row r="10033" spans="1:8">
      <c r="A10033" t="s">
        <v>1700</v>
      </c>
      <c r="B10033" t="s">
        <v>388</v>
      </c>
      <c r="C10033" t="s">
        <v>267</v>
      </c>
      <c r="D10033">
        <v>118139</v>
      </c>
      <c r="E10033">
        <v>120655</v>
      </c>
      <c r="F10033">
        <v>121327</v>
      </c>
      <c r="G10033">
        <v>124939</v>
      </c>
      <c r="H10033">
        <v>124920</v>
      </c>
    </row>
    <row r="10034" spans="1:8">
      <c r="A10034" t="s">
        <v>1700</v>
      </c>
      <c r="B10034" t="s">
        <v>388</v>
      </c>
      <c r="C10034" t="s">
        <v>268</v>
      </c>
      <c r="D10034">
        <v>0</v>
      </c>
      <c r="E10034">
        <v>0</v>
      </c>
      <c r="F10034">
        <v>0</v>
      </c>
      <c r="G10034">
        <v>0</v>
      </c>
      <c r="H10034">
        <v>0</v>
      </c>
    </row>
    <row r="10035" spans="1:8">
      <c r="A10035" t="s">
        <v>1700</v>
      </c>
      <c r="B10035" t="s">
        <v>388</v>
      </c>
      <c r="C10035" t="s">
        <v>269</v>
      </c>
      <c r="D10035">
        <v>0</v>
      </c>
      <c r="E10035">
        <v>0</v>
      </c>
      <c r="F10035">
        <v>0</v>
      </c>
      <c r="G10035">
        <v>0</v>
      </c>
      <c r="H10035">
        <v>0</v>
      </c>
    </row>
    <row r="10036" spans="1:8">
      <c r="A10036" t="s">
        <v>1700</v>
      </c>
      <c r="B10036" t="s">
        <v>388</v>
      </c>
      <c r="C10036" t="s">
        <v>270</v>
      </c>
      <c r="D10036">
        <v>0</v>
      </c>
      <c r="E10036">
        <v>0</v>
      </c>
      <c r="F10036">
        <v>0</v>
      </c>
      <c r="G10036">
        <v>0</v>
      </c>
      <c r="H10036">
        <v>0</v>
      </c>
    </row>
    <row r="10037" spans="1:8">
      <c r="A10037" t="s">
        <v>1700</v>
      </c>
      <c r="B10037" t="s">
        <v>388</v>
      </c>
      <c r="C10037" t="s">
        <v>271</v>
      </c>
      <c r="D10037">
        <v>0</v>
      </c>
      <c r="E10037">
        <v>0</v>
      </c>
      <c r="F10037">
        <v>0</v>
      </c>
      <c r="G10037">
        <v>0</v>
      </c>
      <c r="H10037">
        <v>0</v>
      </c>
    </row>
    <row r="10038" spans="1:8">
      <c r="A10038" t="s">
        <v>1700</v>
      </c>
      <c r="B10038" t="s">
        <v>388</v>
      </c>
      <c r="C10038" t="s">
        <v>272</v>
      </c>
      <c r="D10038">
        <v>0</v>
      </c>
      <c r="E10038">
        <v>0</v>
      </c>
      <c r="F10038">
        <v>0</v>
      </c>
      <c r="G10038">
        <v>0</v>
      </c>
      <c r="H10038">
        <v>0</v>
      </c>
    </row>
    <row r="10039" spans="1:8">
      <c r="A10039" t="s">
        <v>1700</v>
      </c>
      <c r="B10039" t="s">
        <v>388</v>
      </c>
      <c r="C10039" t="s">
        <v>273</v>
      </c>
      <c r="D10039">
        <v>0</v>
      </c>
      <c r="E10039">
        <v>0</v>
      </c>
      <c r="F10039">
        <v>0</v>
      </c>
      <c r="G10039">
        <v>0</v>
      </c>
      <c r="H10039">
        <v>0</v>
      </c>
    </row>
    <row r="10040" spans="1:8">
      <c r="A10040" t="s">
        <v>1700</v>
      </c>
      <c r="B10040" t="s">
        <v>388</v>
      </c>
      <c r="C10040" t="s">
        <v>274</v>
      </c>
      <c r="D10040">
        <v>112658</v>
      </c>
      <c r="E10040">
        <v>115313</v>
      </c>
      <c r="F10040">
        <v>116179</v>
      </c>
      <c r="G10040">
        <v>119687</v>
      </c>
      <c r="H10040">
        <v>119919</v>
      </c>
    </row>
    <row r="10041" spans="1:8">
      <c r="A10041" t="s">
        <v>1700</v>
      </c>
      <c r="B10041" t="s">
        <v>388</v>
      </c>
      <c r="C10041" t="s">
        <v>275</v>
      </c>
      <c r="D10041">
        <v>0</v>
      </c>
      <c r="E10041">
        <v>0</v>
      </c>
      <c r="F10041">
        <v>0</v>
      </c>
      <c r="G10041">
        <v>0</v>
      </c>
      <c r="H10041">
        <v>0</v>
      </c>
    </row>
    <row r="10042" spans="1:8">
      <c r="A10042" t="s">
        <v>1700</v>
      </c>
      <c r="B10042" t="s">
        <v>388</v>
      </c>
      <c r="C10042" t="s">
        <v>276</v>
      </c>
      <c r="D10042">
        <v>0</v>
      </c>
      <c r="E10042">
        <v>0</v>
      </c>
      <c r="F10042">
        <v>0</v>
      </c>
      <c r="G10042">
        <v>0</v>
      </c>
      <c r="H10042">
        <v>0</v>
      </c>
    </row>
    <row r="10043" spans="1:8">
      <c r="A10043" t="s">
        <v>1700</v>
      </c>
      <c r="B10043" t="s">
        <v>388</v>
      </c>
      <c r="C10043" t="s">
        <v>277</v>
      </c>
      <c r="D10043">
        <v>16</v>
      </c>
      <c r="E10043">
        <v>73</v>
      </c>
      <c r="F10043">
        <v>121</v>
      </c>
      <c r="G10043">
        <v>28</v>
      </c>
      <c r="H10043">
        <v>11</v>
      </c>
    </row>
    <row r="10044" spans="1:8">
      <c r="A10044" t="s">
        <v>1700</v>
      </c>
      <c r="B10044" t="s">
        <v>388</v>
      </c>
      <c r="C10044" t="s">
        <v>278</v>
      </c>
      <c r="D10044">
        <v>1096</v>
      </c>
      <c r="E10044">
        <v>922</v>
      </c>
      <c r="F10044">
        <v>826</v>
      </c>
      <c r="G10044">
        <v>840</v>
      </c>
      <c r="H10044">
        <v>714</v>
      </c>
    </row>
    <row r="10045" spans="1:8">
      <c r="A10045" t="s">
        <v>1700</v>
      </c>
      <c r="B10045" t="s">
        <v>388</v>
      </c>
      <c r="C10045" t="s">
        <v>279</v>
      </c>
      <c r="D10045">
        <v>1551</v>
      </c>
      <c r="E10045">
        <v>1872</v>
      </c>
      <c r="F10045">
        <v>2155</v>
      </c>
      <c r="G10045">
        <v>2158</v>
      </c>
      <c r="H10045">
        <v>2415</v>
      </c>
    </row>
    <row r="10046" spans="1:8">
      <c r="A10046" t="s">
        <v>1700</v>
      </c>
      <c r="B10046" t="s">
        <v>388</v>
      </c>
      <c r="C10046" t="s">
        <v>280</v>
      </c>
      <c r="D10046">
        <v>4049</v>
      </c>
      <c r="E10046">
        <v>4752</v>
      </c>
      <c r="F10046">
        <v>5868</v>
      </c>
      <c r="G10046">
        <v>4327</v>
      </c>
      <c r="H10046">
        <v>4309</v>
      </c>
    </row>
    <row r="10047" spans="1:8">
      <c r="A10047" t="s">
        <v>1700</v>
      </c>
      <c r="B10047" t="s">
        <v>388</v>
      </c>
      <c r="C10047" t="s">
        <v>281</v>
      </c>
      <c r="D10047">
        <v>6713</v>
      </c>
      <c r="E10047">
        <v>7618</v>
      </c>
      <c r="F10047">
        <v>8970</v>
      </c>
      <c r="G10047">
        <v>7354</v>
      </c>
      <c r="H10047">
        <v>7449</v>
      </c>
    </row>
    <row r="10048" spans="1:8">
      <c r="A10048" t="s">
        <v>1700</v>
      </c>
      <c r="B10048" t="s">
        <v>388</v>
      </c>
      <c r="C10048" t="s">
        <v>282</v>
      </c>
      <c r="D10048">
        <v>6713</v>
      </c>
      <c r="E10048">
        <v>7618</v>
      </c>
      <c r="F10048">
        <v>8970</v>
      </c>
      <c r="G10048">
        <v>7354</v>
      </c>
      <c r="H10048">
        <v>7449</v>
      </c>
    </row>
    <row r="10049" spans="1:8">
      <c r="A10049" t="s">
        <v>1700</v>
      </c>
      <c r="B10049" t="s">
        <v>388</v>
      </c>
      <c r="C10049" t="s">
        <v>283</v>
      </c>
      <c r="D10049">
        <v>0</v>
      </c>
      <c r="E10049">
        <v>0</v>
      </c>
      <c r="F10049">
        <v>0</v>
      </c>
      <c r="G10049">
        <v>0</v>
      </c>
      <c r="H10049">
        <v>0</v>
      </c>
    </row>
    <row r="10050" spans="1:8">
      <c r="A10050" t="s">
        <v>1700</v>
      </c>
      <c r="B10050" t="s">
        <v>388</v>
      </c>
      <c r="C10050" t="s">
        <v>284</v>
      </c>
      <c r="D10050">
        <v>0</v>
      </c>
      <c r="E10050">
        <v>0</v>
      </c>
      <c r="F10050">
        <v>0</v>
      </c>
      <c r="G10050">
        <v>0</v>
      </c>
      <c r="H10050">
        <v>0</v>
      </c>
    </row>
    <row r="10051" spans="1:8">
      <c r="A10051" t="s">
        <v>1700</v>
      </c>
      <c r="B10051" t="s">
        <v>388</v>
      </c>
      <c r="C10051" t="s">
        <v>1717</v>
      </c>
      <c r="D10051">
        <v>5194</v>
      </c>
      <c r="E10051">
        <v>5100</v>
      </c>
      <c r="F10051">
        <v>4821</v>
      </c>
      <c r="G10051">
        <v>5175</v>
      </c>
      <c r="H10051">
        <v>5168</v>
      </c>
    </row>
    <row r="10052" spans="1:8">
      <c r="A10052" t="s">
        <v>1700</v>
      </c>
      <c r="B10052" t="s">
        <v>388</v>
      </c>
      <c r="C10052" t="s">
        <v>1718</v>
      </c>
      <c r="D10052">
        <v>1300</v>
      </c>
      <c r="E10052">
        <v>1396</v>
      </c>
      <c r="F10052">
        <v>1333</v>
      </c>
      <c r="G10052">
        <v>1317</v>
      </c>
      <c r="H10052">
        <v>1262</v>
      </c>
    </row>
    <row r="10053" spans="1:8">
      <c r="A10053" t="s">
        <v>1700</v>
      </c>
      <c r="B10053" t="s">
        <v>388</v>
      </c>
      <c r="C10053" t="s">
        <v>1719</v>
      </c>
      <c r="D10053">
        <v>75652</v>
      </c>
      <c r="E10053">
        <v>82819</v>
      </c>
      <c r="F10053">
        <v>95275</v>
      </c>
      <c r="G10053">
        <v>99741</v>
      </c>
      <c r="H10053">
        <v>126568</v>
      </c>
    </row>
    <row r="10054" spans="1:8">
      <c r="A10054" t="s">
        <v>1700</v>
      </c>
      <c r="B10054" t="s">
        <v>388</v>
      </c>
      <c r="C10054" t="s">
        <v>1720</v>
      </c>
      <c r="D10054">
        <v>2437</v>
      </c>
      <c r="E10054">
        <v>2477</v>
      </c>
      <c r="F10054">
        <v>2980</v>
      </c>
      <c r="G10054">
        <v>3764</v>
      </c>
      <c r="H10054">
        <v>4372</v>
      </c>
    </row>
    <row r="10055" spans="1:8">
      <c r="A10055" t="s">
        <v>1700</v>
      </c>
      <c r="B10055" t="s">
        <v>388</v>
      </c>
      <c r="C10055" t="s">
        <v>1721</v>
      </c>
      <c r="D10055">
        <v>63934</v>
      </c>
      <c r="E10055">
        <v>65698</v>
      </c>
      <c r="F10055">
        <v>65003</v>
      </c>
      <c r="G10055">
        <v>62523</v>
      </c>
      <c r="H10055">
        <v>70331</v>
      </c>
    </row>
    <row r="10056" spans="1:8">
      <c r="A10056" t="s">
        <v>1700</v>
      </c>
      <c r="B10056" t="s">
        <v>388</v>
      </c>
      <c r="C10056" t="s">
        <v>1722</v>
      </c>
      <c r="D10056">
        <v>2198</v>
      </c>
      <c r="E10056">
        <v>3181</v>
      </c>
      <c r="F10056">
        <v>2835</v>
      </c>
      <c r="G10056">
        <v>2322</v>
      </c>
      <c r="H10056">
        <v>2009</v>
      </c>
    </row>
    <row r="10057" spans="1:8">
      <c r="A10057" t="s">
        <v>1700</v>
      </c>
      <c r="B10057" t="s">
        <v>388</v>
      </c>
      <c r="C10057" t="s">
        <v>285</v>
      </c>
      <c r="D10057">
        <v>148279</v>
      </c>
      <c r="E10057">
        <v>158194</v>
      </c>
      <c r="F10057">
        <v>169269</v>
      </c>
      <c r="G10057">
        <v>171078</v>
      </c>
      <c r="H10057">
        <v>205338</v>
      </c>
    </row>
    <row r="10058" spans="1:8">
      <c r="A10058" t="s">
        <v>1700</v>
      </c>
      <c r="B10058" t="s">
        <v>388</v>
      </c>
      <c r="C10058" t="s">
        <v>286</v>
      </c>
      <c r="D10058">
        <v>0</v>
      </c>
      <c r="E10058">
        <v>0</v>
      </c>
      <c r="F10058">
        <v>0</v>
      </c>
      <c r="G10058">
        <v>0</v>
      </c>
      <c r="H10058">
        <v>0</v>
      </c>
    </row>
    <row r="10059" spans="1:8">
      <c r="A10059" t="s">
        <v>1700</v>
      </c>
      <c r="B10059" t="s">
        <v>388</v>
      </c>
      <c r="C10059" t="s">
        <v>287</v>
      </c>
      <c r="D10059">
        <v>0</v>
      </c>
      <c r="E10059">
        <v>51</v>
      </c>
      <c r="F10059">
        <v>58</v>
      </c>
      <c r="G10059">
        <v>62</v>
      </c>
      <c r="H10059">
        <v>38</v>
      </c>
    </row>
    <row r="10060" spans="1:8">
      <c r="A10060" t="s">
        <v>1700</v>
      </c>
      <c r="B10060" t="s">
        <v>388</v>
      </c>
      <c r="C10060" t="s">
        <v>288</v>
      </c>
      <c r="D10060">
        <v>0</v>
      </c>
      <c r="E10060">
        <v>0</v>
      </c>
      <c r="F10060">
        <v>0</v>
      </c>
      <c r="G10060">
        <v>0</v>
      </c>
      <c r="H10060">
        <v>0</v>
      </c>
    </row>
    <row r="10061" spans="1:8">
      <c r="A10061" t="s">
        <v>1700</v>
      </c>
      <c r="B10061" t="s">
        <v>388</v>
      </c>
      <c r="C10061" t="s">
        <v>289</v>
      </c>
      <c r="D10061">
        <v>57</v>
      </c>
      <c r="E10061">
        <v>0</v>
      </c>
      <c r="F10061">
        <v>0</v>
      </c>
      <c r="G10061">
        <v>0</v>
      </c>
      <c r="H10061">
        <v>18</v>
      </c>
    </row>
    <row r="10062" spans="1:8">
      <c r="A10062" t="s">
        <v>1700</v>
      </c>
      <c r="B10062" t="s">
        <v>388</v>
      </c>
      <c r="C10062" t="s">
        <v>290</v>
      </c>
      <c r="D10062">
        <v>57</v>
      </c>
      <c r="E10062">
        <v>51</v>
      </c>
      <c r="F10062">
        <v>58</v>
      </c>
      <c r="G10062">
        <v>62</v>
      </c>
      <c r="H10062">
        <v>57</v>
      </c>
    </row>
    <row r="10063" spans="1:8">
      <c r="A10063" t="s">
        <v>1700</v>
      </c>
      <c r="B10063" t="s">
        <v>388</v>
      </c>
      <c r="C10063" t="s">
        <v>291</v>
      </c>
      <c r="D10063">
        <v>57</v>
      </c>
      <c r="E10063">
        <v>51</v>
      </c>
      <c r="F10063">
        <v>58</v>
      </c>
      <c r="G10063">
        <v>62</v>
      </c>
      <c r="H10063">
        <v>57</v>
      </c>
    </row>
    <row r="10064" spans="1:8">
      <c r="A10064" t="s">
        <v>1700</v>
      </c>
      <c r="B10064" t="s">
        <v>388</v>
      </c>
      <c r="C10064" t="s">
        <v>292</v>
      </c>
      <c r="D10064">
        <v>0</v>
      </c>
      <c r="E10064">
        <v>0</v>
      </c>
      <c r="F10064">
        <v>0</v>
      </c>
      <c r="G10064">
        <v>0</v>
      </c>
      <c r="H10064">
        <v>0</v>
      </c>
    </row>
    <row r="10065" spans="1:8">
      <c r="A10065" t="s">
        <v>1700</v>
      </c>
      <c r="B10065" t="s">
        <v>388</v>
      </c>
      <c r="C10065" t="s">
        <v>293</v>
      </c>
      <c r="D10065">
        <v>0</v>
      </c>
      <c r="E10065">
        <v>0</v>
      </c>
      <c r="F10065">
        <v>0</v>
      </c>
      <c r="G10065">
        <v>0</v>
      </c>
      <c r="H10065">
        <v>0</v>
      </c>
    </row>
    <row r="10066" spans="1:8">
      <c r="A10066" t="s">
        <v>1700</v>
      </c>
      <c r="B10066" t="s">
        <v>388</v>
      </c>
      <c r="C10066" t="s">
        <v>294</v>
      </c>
      <c r="D10066">
        <v>0</v>
      </c>
      <c r="E10066">
        <v>0</v>
      </c>
      <c r="F10066">
        <v>0</v>
      </c>
      <c r="G10066">
        <v>0</v>
      </c>
      <c r="H10066">
        <v>0</v>
      </c>
    </row>
    <row r="10067" spans="1:8">
      <c r="A10067" t="s">
        <v>1700</v>
      </c>
      <c r="B10067" t="s">
        <v>388</v>
      </c>
      <c r="C10067" t="s">
        <v>295</v>
      </c>
      <c r="D10067">
        <v>0</v>
      </c>
      <c r="E10067">
        <v>0</v>
      </c>
      <c r="F10067">
        <v>0</v>
      </c>
      <c r="G10067">
        <v>0</v>
      </c>
      <c r="H10067">
        <v>0</v>
      </c>
    </row>
    <row r="10068" spans="1:8">
      <c r="A10068" t="s">
        <v>1700</v>
      </c>
      <c r="B10068" t="s">
        <v>388</v>
      </c>
      <c r="C10068" t="s">
        <v>296</v>
      </c>
      <c r="D10068">
        <v>0</v>
      </c>
      <c r="E10068">
        <v>0</v>
      </c>
      <c r="F10068">
        <v>0</v>
      </c>
      <c r="G10068">
        <v>0</v>
      </c>
      <c r="H10068">
        <v>0</v>
      </c>
    </row>
    <row r="10069" spans="1:8">
      <c r="A10069" t="s">
        <v>1700</v>
      </c>
      <c r="B10069" t="s">
        <v>388</v>
      </c>
      <c r="C10069" t="s">
        <v>297</v>
      </c>
      <c r="D10069">
        <v>0</v>
      </c>
      <c r="E10069">
        <v>0</v>
      </c>
      <c r="F10069">
        <v>0</v>
      </c>
      <c r="G10069">
        <v>0</v>
      </c>
      <c r="H10069">
        <v>0</v>
      </c>
    </row>
    <row r="10070" spans="1:8">
      <c r="A10070" t="s">
        <v>1700</v>
      </c>
      <c r="B10070" t="s">
        <v>388</v>
      </c>
      <c r="C10070" t="s">
        <v>298</v>
      </c>
      <c r="D10070">
        <v>0</v>
      </c>
      <c r="E10070">
        <v>0</v>
      </c>
      <c r="F10070">
        <v>0</v>
      </c>
      <c r="G10070">
        <v>0</v>
      </c>
      <c r="H10070">
        <v>0</v>
      </c>
    </row>
    <row r="10071" spans="1:8">
      <c r="A10071" t="s">
        <v>1700</v>
      </c>
      <c r="B10071" t="s">
        <v>388</v>
      </c>
      <c r="C10071" t="s">
        <v>299</v>
      </c>
      <c r="D10071">
        <v>3</v>
      </c>
      <c r="E10071">
        <v>4</v>
      </c>
      <c r="F10071">
        <v>4</v>
      </c>
      <c r="G10071">
        <v>5</v>
      </c>
      <c r="H10071">
        <v>6</v>
      </c>
    </row>
    <row r="10072" spans="1:8">
      <c r="A10072" t="s">
        <v>1700</v>
      </c>
      <c r="B10072" t="s">
        <v>388</v>
      </c>
      <c r="C10072" t="s">
        <v>300</v>
      </c>
      <c r="D10072">
        <v>19</v>
      </c>
      <c r="E10072">
        <v>15</v>
      </c>
      <c r="F10072">
        <v>16</v>
      </c>
      <c r="G10072">
        <v>18</v>
      </c>
      <c r="H10072">
        <v>18</v>
      </c>
    </row>
    <row r="10073" spans="1:8">
      <c r="A10073" t="s">
        <v>1700</v>
      </c>
      <c r="B10073" t="s">
        <v>388</v>
      </c>
      <c r="C10073" t="s">
        <v>1723</v>
      </c>
      <c r="D10073">
        <v>1</v>
      </c>
      <c r="E10073">
        <v>1</v>
      </c>
      <c r="F10073">
        <v>1</v>
      </c>
      <c r="G10073">
        <v>1</v>
      </c>
      <c r="H10073">
        <v>1</v>
      </c>
    </row>
    <row r="10074" spans="1:8">
      <c r="A10074" t="s">
        <v>1700</v>
      </c>
      <c r="B10074" t="s">
        <v>388</v>
      </c>
      <c r="C10074" t="s">
        <v>301</v>
      </c>
      <c r="D10074">
        <v>0</v>
      </c>
      <c r="E10074">
        <v>0</v>
      </c>
      <c r="F10074">
        <v>0</v>
      </c>
      <c r="G10074">
        <v>0</v>
      </c>
      <c r="H10074">
        <v>0</v>
      </c>
    </row>
    <row r="10075" spans="1:8">
      <c r="A10075" t="s">
        <v>1700</v>
      </c>
      <c r="B10075" t="s">
        <v>388</v>
      </c>
      <c r="C10075" t="s">
        <v>302</v>
      </c>
      <c r="D10075">
        <v>10</v>
      </c>
      <c r="E10075">
        <v>11</v>
      </c>
      <c r="F10075">
        <v>12</v>
      </c>
      <c r="G10075">
        <v>14</v>
      </c>
      <c r="H10075">
        <v>16</v>
      </c>
    </row>
    <row r="10076" spans="1:8">
      <c r="A10076" t="s">
        <v>1700</v>
      </c>
      <c r="B10076" t="s">
        <v>388</v>
      </c>
      <c r="C10076" t="s">
        <v>303</v>
      </c>
      <c r="D10076">
        <v>32</v>
      </c>
      <c r="E10076">
        <v>29</v>
      </c>
      <c r="F10076">
        <v>32</v>
      </c>
      <c r="G10076">
        <v>38</v>
      </c>
      <c r="H10076">
        <v>40</v>
      </c>
    </row>
    <row r="10077" spans="1:8">
      <c r="A10077" t="s">
        <v>1700</v>
      </c>
      <c r="B10077" t="s">
        <v>388</v>
      </c>
      <c r="C10077" t="s">
        <v>304</v>
      </c>
      <c r="D10077">
        <v>13</v>
      </c>
      <c r="E10077">
        <v>14</v>
      </c>
      <c r="F10077">
        <v>16</v>
      </c>
      <c r="G10077">
        <v>20</v>
      </c>
      <c r="H10077">
        <v>22</v>
      </c>
    </row>
    <row r="10078" spans="1:8">
      <c r="A10078" t="s">
        <v>1700</v>
      </c>
      <c r="B10078" t="s">
        <v>388</v>
      </c>
      <c r="C10078" t="s">
        <v>305</v>
      </c>
      <c r="D10078">
        <v>99892</v>
      </c>
      <c r="E10078">
        <v>101050</v>
      </c>
      <c r="F10078">
        <v>100101</v>
      </c>
      <c r="G10078">
        <v>97343</v>
      </c>
      <c r="H10078">
        <v>103239</v>
      </c>
    </row>
    <row r="10079" spans="1:8">
      <c r="A10079" t="s">
        <v>1700</v>
      </c>
      <c r="B10079" t="s">
        <v>388</v>
      </c>
      <c r="C10079" t="s">
        <v>306</v>
      </c>
      <c r="D10079">
        <v>114.3</v>
      </c>
      <c r="E10079">
        <v>114.9</v>
      </c>
      <c r="F10079">
        <v>112.8</v>
      </c>
      <c r="G10079">
        <v>109.6</v>
      </c>
      <c r="H10079">
        <v>115.2</v>
      </c>
    </row>
    <row r="10080" spans="1:8">
      <c r="A10080" t="s">
        <v>1700</v>
      </c>
      <c r="B10080" t="s">
        <v>388</v>
      </c>
      <c r="C10080" t="s">
        <v>307</v>
      </c>
      <c r="D10080">
        <v>63243</v>
      </c>
      <c r="E10080">
        <v>65561</v>
      </c>
      <c r="F10080">
        <v>65469</v>
      </c>
      <c r="G10080">
        <v>61620</v>
      </c>
      <c r="H10080">
        <v>61265</v>
      </c>
    </row>
    <row r="10081" spans="1:8">
      <c r="A10081" t="s">
        <v>1700</v>
      </c>
      <c r="B10081" t="s">
        <v>388</v>
      </c>
      <c r="C10081" t="s">
        <v>308</v>
      </c>
      <c r="D10081">
        <v>72.400000000000006</v>
      </c>
      <c r="E10081">
        <v>74.599999999999994</v>
      </c>
      <c r="F10081">
        <v>73.8</v>
      </c>
      <c r="G10081">
        <v>69.400000000000006</v>
      </c>
      <c r="H10081">
        <v>68.400000000000006</v>
      </c>
    </row>
    <row r="10082" spans="1:8">
      <c r="A10082" t="s">
        <v>1700</v>
      </c>
      <c r="B10082" t="s">
        <v>388</v>
      </c>
      <c r="C10082" t="s">
        <v>309</v>
      </c>
      <c r="D10082">
        <v>104170</v>
      </c>
      <c r="E10082">
        <v>117347</v>
      </c>
      <c r="F10082">
        <v>133110</v>
      </c>
      <c r="G10082">
        <v>127828</v>
      </c>
      <c r="H10082">
        <v>157101</v>
      </c>
    </row>
    <row r="10083" spans="1:8">
      <c r="A10083" t="s">
        <v>1700</v>
      </c>
      <c r="B10083" t="s">
        <v>388</v>
      </c>
      <c r="C10083" t="s">
        <v>310</v>
      </c>
      <c r="D10083">
        <v>164077</v>
      </c>
      <c r="E10083">
        <v>166643</v>
      </c>
      <c r="F10083">
        <v>166259</v>
      </c>
      <c r="G10083">
        <v>168260</v>
      </c>
      <c r="H10083">
        <v>177747</v>
      </c>
    </row>
    <row r="10084" spans="1:8">
      <c r="A10084" t="s">
        <v>1700</v>
      </c>
      <c r="B10084" t="s">
        <v>388</v>
      </c>
      <c r="C10084" t="s">
        <v>311</v>
      </c>
      <c r="D10084">
        <v>187.8</v>
      </c>
      <c r="E10084">
        <v>189.5</v>
      </c>
      <c r="F10084">
        <v>187.4</v>
      </c>
      <c r="G10084">
        <v>189.5</v>
      </c>
      <c r="H10084">
        <v>198.3</v>
      </c>
    </row>
    <row r="10085" spans="1:8">
      <c r="A10085" t="s">
        <v>1700</v>
      </c>
      <c r="B10085" t="s">
        <v>388</v>
      </c>
      <c r="C10085" t="s">
        <v>312</v>
      </c>
      <c r="D10085">
        <v>66930</v>
      </c>
      <c r="E10085">
        <v>73466</v>
      </c>
      <c r="F10085">
        <v>74189</v>
      </c>
      <c r="G10085">
        <v>69545</v>
      </c>
      <c r="H10085">
        <v>68101</v>
      </c>
    </row>
    <row r="10086" spans="1:8">
      <c r="A10086" t="s">
        <v>1700</v>
      </c>
      <c r="B10086" t="s">
        <v>388</v>
      </c>
      <c r="C10086" t="s">
        <v>313</v>
      </c>
      <c r="D10086">
        <v>76.599999999999994</v>
      </c>
      <c r="E10086">
        <v>83.5</v>
      </c>
      <c r="F10086">
        <v>83.6</v>
      </c>
      <c r="G10086">
        <v>78.3</v>
      </c>
      <c r="H10086">
        <v>76</v>
      </c>
    </row>
    <row r="10087" spans="1:8">
      <c r="A10087" t="s">
        <v>1700</v>
      </c>
      <c r="B10087" t="s">
        <v>388</v>
      </c>
      <c r="C10087" t="s">
        <v>314</v>
      </c>
      <c r="D10087">
        <v>393912</v>
      </c>
      <c r="E10087">
        <v>406506</v>
      </c>
      <c r="F10087">
        <v>405637</v>
      </c>
      <c r="G10087">
        <v>396725</v>
      </c>
      <c r="H10087">
        <v>410173</v>
      </c>
    </row>
    <row r="10088" spans="1:8">
      <c r="A10088" t="s">
        <v>1700</v>
      </c>
      <c r="B10088" t="s">
        <v>388</v>
      </c>
      <c r="C10088" t="s">
        <v>315</v>
      </c>
      <c r="D10088">
        <v>8.61</v>
      </c>
      <c r="E10088">
        <v>8.7799999999999994</v>
      </c>
      <c r="F10088">
        <v>8.6999999999999993</v>
      </c>
      <c r="G10088">
        <v>8.3699999999999992</v>
      </c>
      <c r="H10088">
        <v>8.2799999999999994</v>
      </c>
    </row>
    <row r="10089" spans="1:8">
      <c r="A10089" t="s">
        <v>1700</v>
      </c>
      <c r="B10089" t="s">
        <v>388</v>
      </c>
      <c r="C10089" t="s">
        <v>316</v>
      </c>
      <c r="D10089">
        <v>450.8</v>
      </c>
      <c r="E10089">
        <v>462.3</v>
      </c>
      <c r="F10089">
        <v>457.2</v>
      </c>
      <c r="G10089">
        <v>446.9</v>
      </c>
      <c r="H10089">
        <v>457.7</v>
      </c>
    </row>
    <row r="10090" spans="1:8">
      <c r="A10090" t="s">
        <v>1700</v>
      </c>
      <c r="B10090" t="s">
        <v>388</v>
      </c>
      <c r="C10090" t="s">
        <v>317</v>
      </c>
      <c r="D10090">
        <v>394142</v>
      </c>
      <c r="E10090">
        <v>406720</v>
      </c>
      <c r="F10090">
        <v>406017</v>
      </c>
      <c r="G10090">
        <v>396768</v>
      </c>
      <c r="H10090">
        <v>410352</v>
      </c>
    </row>
    <row r="10091" spans="1:8">
      <c r="A10091" t="s">
        <v>1700</v>
      </c>
      <c r="B10091" t="s">
        <v>388</v>
      </c>
      <c r="C10091" t="s">
        <v>318</v>
      </c>
      <c r="D10091">
        <v>99892</v>
      </c>
      <c r="E10091">
        <v>101050</v>
      </c>
      <c r="F10091">
        <v>100101</v>
      </c>
      <c r="G10091">
        <v>97343</v>
      </c>
      <c r="H10091">
        <v>103239</v>
      </c>
    </row>
    <row r="10092" spans="1:8">
      <c r="A10092" t="s">
        <v>1700</v>
      </c>
      <c r="B10092" t="s">
        <v>388</v>
      </c>
      <c r="C10092" t="s">
        <v>319</v>
      </c>
      <c r="D10092">
        <v>31149</v>
      </c>
      <c r="E10092">
        <v>33788</v>
      </c>
      <c r="F10092">
        <v>34876</v>
      </c>
      <c r="G10092">
        <v>32939</v>
      </c>
      <c r="H10092">
        <v>32185</v>
      </c>
    </row>
    <row r="10093" spans="1:8">
      <c r="A10093" t="s">
        <v>1700</v>
      </c>
      <c r="B10093" t="s">
        <v>388</v>
      </c>
      <c r="C10093" t="s">
        <v>320</v>
      </c>
      <c r="D10093">
        <v>144111</v>
      </c>
      <c r="E10093">
        <v>147623</v>
      </c>
      <c r="F10093">
        <v>147959</v>
      </c>
      <c r="G10093">
        <v>150371</v>
      </c>
      <c r="H10093">
        <v>158292</v>
      </c>
    </row>
    <row r="10094" spans="1:8">
      <c r="A10094" t="s">
        <v>1700</v>
      </c>
      <c r="B10094" t="s">
        <v>388</v>
      </c>
      <c r="C10094" t="s">
        <v>321</v>
      </c>
      <c r="D10094">
        <v>35311</v>
      </c>
      <c r="E10094">
        <v>40947</v>
      </c>
      <c r="F10094">
        <v>42538</v>
      </c>
      <c r="G10094">
        <v>38582</v>
      </c>
      <c r="H10094">
        <v>37490</v>
      </c>
    </row>
    <row r="10095" spans="1:8">
      <c r="A10095" t="s">
        <v>1700</v>
      </c>
      <c r="B10095" t="s">
        <v>388</v>
      </c>
      <c r="C10095" t="s">
        <v>322</v>
      </c>
      <c r="D10095">
        <v>310464</v>
      </c>
      <c r="E10095">
        <v>323407</v>
      </c>
      <c r="F10095">
        <v>325474</v>
      </c>
      <c r="G10095">
        <v>319235</v>
      </c>
      <c r="H10095">
        <v>331207</v>
      </c>
    </row>
    <row r="10096" spans="1:8">
      <c r="A10096" t="s">
        <v>1700</v>
      </c>
      <c r="B10096" t="s">
        <v>388</v>
      </c>
      <c r="C10096" t="s">
        <v>323</v>
      </c>
      <c r="D10096">
        <v>874</v>
      </c>
      <c r="E10096">
        <v>879</v>
      </c>
      <c r="F10096">
        <v>887</v>
      </c>
      <c r="G10096">
        <v>888</v>
      </c>
      <c r="H10096">
        <v>896</v>
      </c>
    </row>
    <row r="10097" spans="1:8">
      <c r="A10097" t="s">
        <v>1700</v>
      </c>
      <c r="B10097" t="s">
        <v>388</v>
      </c>
      <c r="C10097" t="s">
        <v>324</v>
      </c>
      <c r="D10097">
        <v>0</v>
      </c>
      <c r="E10097">
        <v>0</v>
      </c>
      <c r="F10097">
        <v>0</v>
      </c>
      <c r="G10097">
        <v>0</v>
      </c>
      <c r="H10097">
        <v>0</v>
      </c>
    </row>
    <row r="10098" spans="1:8">
      <c r="A10098" t="s">
        <v>1700</v>
      </c>
      <c r="B10098" t="s">
        <v>388</v>
      </c>
      <c r="C10098" t="s">
        <v>325</v>
      </c>
      <c r="D10098">
        <v>0</v>
      </c>
      <c r="E10098">
        <v>0</v>
      </c>
      <c r="F10098">
        <v>0</v>
      </c>
      <c r="G10098">
        <v>0</v>
      </c>
      <c r="H10098">
        <v>0</v>
      </c>
    </row>
    <row r="10099" spans="1:8">
      <c r="A10099" t="s">
        <v>1700</v>
      </c>
      <c r="B10099" t="s">
        <v>388</v>
      </c>
      <c r="C10099" t="s">
        <v>326</v>
      </c>
      <c r="D10099">
        <v>282</v>
      </c>
      <c r="E10099">
        <v>378</v>
      </c>
      <c r="F10099">
        <v>314</v>
      </c>
      <c r="G10099">
        <v>297</v>
      </c>
      <c r="H10099">
        <v>241</v>
      </c>
    </row>
    <row r="10100" spans="1:8">
      <c r="A10100" t="s">
        <v>1700</v>
      </c>
      <c r="B10100" t="s">
        <v>388</v>
      </c>
      <c r="C10100" t="s">
        <v>327</v>
      </c>
      <c r="D10100">
        <v>0</v>
      </c>
      <c r="E10100">
        <v>0</v>
      </c>
      <c r="F10100">
        <v>0</v>
      </c>
      <c r="G10100">
        <v>0</v>
      </c>
      <c r="H10100">
        <v>0</v>
      </c>
    </row>
    <row r="10101" spans="1:8">
      <c r="A10101" t="s">
        <v>1700</v>
      </c>
      <c r="B10101" t="s">
        <v>388</v>
      </c>
      <c r="C10101" t="s">
        <v>1724</v>
      </c>
      <c r="D10101">
        <v>0</v>
      </c>
      <c r="E10101">
        <v>0</v>
      </c>
      <c r="F10101">
        <v>5</v>
      </c>
      <c r="G10101">
        <v>5</v>
      </c>
      <c r="H10101">
        <v>5</v>
      </c>
    </row>
    <row r="10102" spans="1:8">
      <c r="A10102" t="s">
        <v>1700</v>
      </c>
      <c r="B10102" t="s">
        <v>388</v>
      </c>
      <c r="C10102" t="s">
        <v>328</v>
      </c>
      <c r="D10102">
        <v>295</v>
      </c>
      <c r="E10102">
        <v>319</v>
      </c>
      <c r="F10102">
        <v>319</v>
      </c>
      <c r="G10102">
        <v>989</v>
      </c>
      <c r="H10102">
        <v>1396</v>
      </c>
    </row>
    <row r="10103" spans="1:8">
      <c r="A10103" t="s">
        <v>1700</v>
      </c>
      <c r="B10103" t="s">
        <v>388</v>
      </c>
      <c r="C10103" t="s">
        <v>329</v>
      </c>
      <c r="D10103">
        <v>1539</v>
      </c>
      <c r="E10103">
        <v>2520</v>
      </c>
      <c r="F10103">
        <v>2173</v>
      </c>
      <c r="G10103">
        <v>1658</v>
      </c>
      <c r="H10103">
        <v>1343</v>
      </c>
    </row>
    <row r="10104" spans="1:8">
      <c r="A10104" t="s">
        <v>1700</v>
      </c>
      <c r="B10104" t="s">
        <v>388</v>
      </c>
      <c r="C10104" t="s">
        <v>330</v>
      </c>
      <c r="D10104">
        <v>2116</v>
      </c>
      <c r="E10104">
        <v>3218</v>
      </c>
      <c r="F10104">
        <v>2807</v>
      </c>
      <c r="G10104">
        <v>2943</v>
      </c>
      <c r="H10104">
        <v>2980</v>
      </c>
    </row>
    <row r="10105" spans="1:8">
      <c r="A10105" t="s">
        <v>1700</v>
      </c>
      <c r="B10105" t="s">
        <v>388</v>
      </c>
      <c r="C10105" t="s">
        <v>331</v>
      </c>
      <c r="D10105">
        <v>0</v>
      </c>
      <c r="E10105">
        <v>0</v>
      </c>
      <c r="F10105">
        <v>0</v>
      </c>
      <c r="G10105">
        <v>0</v>
      </c>
      <c r="H10105">
        <v>0</v>
      </c>
    </row>
    <row r="10106" spans="1:8">
      <c r="A10106" t="s">
        <v>1700</v>
      </c>
      <c r="B10106" t="s">
        <v>388</v>
      </c>
      <c r="C10106" t="s">
        <v>332</v>
      </c>
      <c r="D10106">
        <v>0</v>
      </c>
      <c r="E10106">
        <v>0</v>
      </c>
      <c r="F10106">
        <v>0</v>
      </c>
      <c r="G10106">
        <v>0</v>
      </c>
      <c r="H10106">
        <v>0</v>
      </c>
    </row>
    <row r="10107" spans="1:8">
      <c r="A10107" t="s">
        <v>1700</v>
      </c>
      <c r="B10107" t="s">
        <v>388</v>
      </c>
      <c r="C10107" t="s">
        <v>1725</v>
      </c>
      <c r="D10107">
        <v>0</v>
      </c>
      <c r="E10107">
        <v>0</v>
      </c>
      <c r="F10107">
        <v>0</v>
      </c>
      <c r="G10107">
        <v>0</v>
      </c>
      <c r="H10107">
        <v>0</v>
      </c>
    </row>
    <row r="10108" spans="1:8">
      <c r="A10108" t="s">
        <v>1700</v>
      </c>
      <c r="B10108" t="s">
        <v>388</v>
      </c>
      <c r="C10108" t="s">
        <v>333</v>
      </c>
      <c r="D10108">
        <v>544</v>
      </c>
      <c r="E10108">
        <v>575</v>
      </c>
      <c r="F10108">
        <v>543</v>
      </c>
      <c r="G10108">
        <v>187</v>
      </c>
      <c r="H10108">
        <v>302</v>
      </c>
    </row>
    <row r="10109" spans="1:8">
      <c r="A10109" t="s">
        <v>1700</v>
      </c>
      <c r="B10109" t="s">
        <v>388</v>
      </c>
      <c r="C10109" t="s">
        <v>334</v>
      </c>
      <c r="D10109">
        <v>544</v>
      </c>
      <c r="E10109">
        <v>575</v>
      </c>
      <c r="F10109">
        <v>543</v>
      </c>
      <c r="G10109">
        <v>187</v>
      </c>
      <c r="H10109">
        <v>302</v>
      </c>
    </row>
    <row r="10110" spans="1:8">
      <c r="A10110" t="s">
        <v>1700</v>
      </c>
      <c r="B10110" t="s">
        <v>388</v>
      </c>
      <c r="C10110" t="s">
        <v>335</v>
      </c>
      <c r="D10110">
        <v>282</v>
      </c>
      <c r="E10110">
        <v>378</v>
      </c>
      <c r="F10110">
        <v>314</v>
      </c>
      <c r="G10110">
        <v>297</v>
      </c>
      <c r="H10110">
        <v>241</v>
      </c>
    </row>
    <row r="10111" spans="1:8">
      <c r="A10111" t="s">
        <v>1700</v>
      </c>
      <c r="B10111" t="s">
        <v>388</v>
      </c>
      <c r="C10111" t="s">
        <v>336</v>
      </c>
      <c r="D10111">
        <v>0</v>
      </c>
      <c r="E10111">
        <v>0</v>
      </c>
      <c r="F10111">
        <v>0</v>
      </c>
      <c r="G10111">
        <v>0</v>
      </c>
      <c r="H10111">
        <v>0</v>
      </c>
    </row>
    <row r="10112" spans="1:8">
      <c r="A10112" t="s">
        <v>1700</v>
      </c>
      <c r="B10112" t="s">
        <v>388</v>
      </c>
      <c r="C10112" t="s">
        <v>337</v>
      </c>
      <c r="D10112">
        <v>839</v>
      </c>
      <c r="E10112">
        <v>894</v>
      </c>
      <c r="F10112">
        <v>863</v>
      </c>
      <c r="G10112">
        <v>1176</v>
      </c>
      <c r="H10112">
        <v>1698</v>
      </c>
    </row>
    <row r="10113" spans="1:8">
      <c r="A10113" t="s">
        <v>1700</v>
      </c>
      <c r="B10113" t="s">
        <v>388</v>
      </c>
      <c r="C10113" t="s">
        <v>338</v>
      </c>
      <c r="D10113">
        <v>2660</v>
      </c>
      <c r="E10113">
        <v>3793</v>
      </c>
      <c r="F10113">
        <v>3350</v>
      </c>
      <c r="G10113">
        <v>3130</v>
      </c>
      <c r="H10113">
        <v>3282</v>
      </c>
    </row>
    <row r="10114" spans="1:8">
      <c r="A10114" t="s">
        <v>1700</v>
      </c>
      <c r="B10114" t="s">
        <v>388</v>
      </c>
      <c r="C10114" t="s">
        <v>339</v>
      </c>
      <c r="D10114">
        <v>2660</v>
      </c>
      <c r="E10114">
        <v>3793</v>
      </c>
      <c r="F10114">
        <v>3350</v>
      </c>
      <c r="G10114">
        <v>3130</v>
      </c>
      <c r="H10114">
        <v>3282</v>
      </c>
    </row>
    <row r="10115" spans="1:8">
      <c r="A10115" t="s">
        <v>1700</v>
      </c>
      <c r="B10115" t="s">
        <v>388</v>
      </c>
      <c r="C10115" t="s">
        <v>340</v>
      </c>
      <c r="D10115">
        <v>23</v>
      </c>
      <c r="E10115">
        <v>28</v>
      </c>
      <c r="F10115">
        <v>23</v>
      </c>
      <c r="G10115">
        <v>21</v>
      </c>
      <c r="H10115">
        <v>26</v>
      </c>
    </row>
    <row r="10116" spans="1:8">
      <c r="A10116" t="s">
        <v>1700</v>
      </c>
      <c r="B10116" t="s">
        <v>388</v>
      </c>
      <c r="C10116" t="s">
        <v>341</v>
      </c>
      <c r="D10116">
        <v>0</v>
      </c>
      <c r="E10116">
        <v>0</v>
      </c>
      <c r="F10116">
        <v>0</v>
      </c>
      <c r="G10116">
        <v>0</v>
      </c>
      <c r="H10116">
        <v>0</v>
      </c>
    </row>
    <row r="10117" spans="1:8">
      <c r="A10117" t="s">
        <v>1700</v>
      </c>
      <c r="B10117" t="s">
        <v>388</v>
      </c>
      <c r="C10117" t="s">
        <v>342</v>
      </c>
      <c r="D10117">
        <v>27240</v>
      </c>
      <c r="E10117">
        <v>25793</v>
      </c>
      <c r="F10117">
        <v>24822</v>
      </c>
      <c r="G10117">
        <v>48606</v>
      </c>
      <c r="H10117">
        <v>82485</v>
      </c>
    </row>
    <row r="10118" spans="1:8">
      <c r="A10118" t="s">
        <v>1700</v>
      </c>
      <c r="B10118" t="s">
        <v>388</v>
      </c>
      <c r="C10118" t="s">
        <v>1726</v>
      </c>
      <c r="D10118">
        <v>838</v>
      </c>
      <c r="E10118">
        <v>878</v>
      </c>
      <c r="F10118">
        <v>1376</v>
      </c>
      <c r="G10118">
        <v>2160</v>
      </c>
      <c r="H10118">
        <v>2767</v>
      </c>
    </row>
    <row r="10119" spans="1:8">
      <c r="A10119" t="s">
        <v>1700</v>
      </c>
      <c r="B10119" t="s">
        <v>388</v>
      </c>
      <c r="C10119" t="s">
        <v>343</v>
      </c>
      <c r="D10119">
        <v>0</v>
      </c>
      <c r="E10119">
        <v>0</v>
      </c>
      <c r="F10119">
        <v>0</v>
      </c>
      <c r="G10119">
        <v>0</v>
      </c>
      <c r="H10119">
        <v>0</v>
      </c>
    </row>
    <row r="10120" spans="1:8">
      <c r="A10120" t="s">
        <v>1700</v>
      </c>
      <c r="B10120" t="s">
        <v>388</v>
      </c>
      <c r="C10120" t="s">
        <v>344</v>
      </c>
      <c r="D10120">
        <v>27240</v>
      </c>
      <c r="E10120">
        <v>25793</v>
      </c>
      <c r="F10120">
        <v>24822</v>
      </c>
      <c r="G10120">
        <v>48606</v>
      </c>
      <c r="H10120">
        <v>82485</v>
      </c>
    </row>
    <row r="10121" spans="1:8">
      <c r="A10121" t="s">
        <v>1700</v>
      </c>
      <c r="B10121" t="s">
        <v>388</v>
      </c>
      <c r="C10121" t="s">
        <v>345</v>
      </c>
      <c r="D10121">
        <v>0</v>
      </c>
      <c r="E10121">
        <v>0</v>
      </c>
      <c r="F10121">
        <v>0</v>
      </c>
      <c r="G10121">
        <v>0</v>
      </c>
      <c r="H10121">
        <v>0</v>
      </c>
    </row>
    <row r="10122" spans="1:8">
      <c r="A10122" t="s">
        <v>1700</v>
      </c>
      <c r="B10122" t="s">
        <v>388</v>
      </c>
      <c r="C10122" t="s">
        <v>346</v>
      </c>
      <c r="D10122">
        <v>690</v>
      </c>
      <c r="E10122">
        <v>748</v>
      </c>
      <c r="F10122">
        <v>621</v>
      </c>
      <c r="G10122">
        <v>790</v>
      </c>
      <c r="H10122">
        <v>905</v>
      </c>
    </row>
    <row r="10123" spans="1:8">
      <c r="A10123" t="s">
        <v>1700</v>
      </c>
      <c r="B10123" t="s">
        <v>388</v>
      </c>
      <c r="C10123" t="s">
        <v>347</v>
      </c>
      <c r="D10123">
        <v>7240</v>
      </c>
      <c r="E10123">
        <v>8219</v>
      </c>
      <c r="F10123">
        <v>8653</v>
      </c>
      <c r="G10123">
        <v>7396</v>
      </c>
      <c r="H10123">
        <v>7053</v>
      </c>
    </row>
    <row r="10124" spans="1:8">
      <c r="A10124" t="s">
        <v>1700</v>
      </c>
      <c r="B10124" t="s">
        <v>389</v>
      </c>
      <c r="C10124" t="s">
        <v>133</v>
      </c>
      <c r="D10124">
        <v>-2</v>
      </c>
      <c r="E10124">
        <v>-15</v>
      </c>
      <c r="F10124">
        <v>-11</v>
      </c>
      <c r="G10124">
        <v>-8</v>
      </c>
      <c r="H10124">
        <v>-8</v>
      </c>
    </row>
    <row r="10125" spans="1:8">
      <c r="A10125" t="s">
        <v>1700</v>
      </c>
      <c r="B10125" t="s">
        <v>389</v>
      </c>
      <c r="C10125" t="s">
        <v>134</v>
      </c>
      <c r="D10125">
        <v>19962</v>
      </c>
      <c r="E10125">
        <v>18928</v>
      </c>
      <c r="F10125">
        <v>19596</v>
      </c>
      <c r="G10125">
        <v>18756</v>
      </c>
      <c r="H10125">
        <v>20278</v>
      </c>
    </row>
    <row r="10126" spans="1:8">
      <c r="A10126" t="s">
        <v>1700</v>
      </c>
      <c r="B10126" t="s">
        <v>389</v>
      </c>
      <c r="C10126" t="s">
        <v>135</v>
      </c>
      <c r="D10126">
        <v>19962</v>
      </c>
      <c r="E10126">
        <v>18928</v>
      </c>
      <c r="F10126">
        <v>19596</v>
      </c>
      <c r="G10126">
        <v>18756</v>
      </c>
      <c r="H10126">
        <v>20278</v>
      </c>
    </row>
    <row r="10127" spans="1:8">
      <c r="A10127" t="s">
        <v>1700</v>
      </c>
      <c r="B10127" t="s">
        <v>389</v>
      </c>
      <c r="C10127" t="s">
        <v>136</v>
      </c>
      <c r="D10127">
        <v>19962</v>
      </c>
      <c r="E10127">
        <v>18928</v>
      </c>
      <c r="F10127">
        <v>19596</v>
      </c>
      <c r="G10127">
        <v>18756</v>
      </c>
      <c r="H10127">
        <v>20278</v>
      </c>
    </row>
    <row r="10128" spans="1:8">
      <c r="A10128" t="s">
        <v>1700</v>
      </c>
      <c r="B10128" t="s">
        <v>389</v>
      </c>
      <c r="C10128" t="s">
        <v>137</v>
      </c>
      <c r="D10128">
        <v>384</v>
      </c>
      <c r="E10128">
        <v>420</v>
      </c>
      <c r="F10128">
        <v>473</v>
      </c>
      <c r="G10128">
        <v>436</v>
      </c>
      <c r="H10128">
        <v>503</v>
      </c>
    </row>
    <row r="10129" spans="1:8">
      <c r="A10129" t="s">
        <v>1700</v>
      </c>
      <c r="B10129" t="s">
        <v>389</v>
      </c>
      <c r="C10129" t="s">
        <v>138</v>
      </c>
      <c r="D10129">
        <v>384</v>
      </c>
      <c r="E10129">
        <v>420</v>
      </c>
      <c r="F10129">
        <v>473</v>
      </c>
      <c r="G10129">
        <v>436</v>
      </c>
      <c r="H10129">
        <v>503</v>
      </c>
    </row>
    <row r="10130" spans="1:8">
      <c r="A10130" t="s">
        <v>1700</v>
      </c>
      <c r="B10130" t="s">
        <v>389</v>
      </c>
      <c r="C10130" t="s">
        <v>139</v>
      </c>
      <c r="D10130">
        <v>384</v>
      </c>
      <c r="E10130">
        <v>420</v>
      </c>
      <c r="F10130">
        <v>473</v>
      </c>
      <c r="G10130">
        <v>436</v>
      </c>
      <c r="H10130">
        <v>503</v>
      </c>
    </row>
    <row r="10131" spans="1:8">
      <c r="A10131" t="s">
        <v>1700</v>
      </c>
      <c r="B10131" t="s">
        <v>389</v>
      </c>
      <c r="C10131" t="s">
        <v>1701</v>
      </c>
      <c r="D10131">
        <v>0</v>
      </c>
      <c r="E10131">
        <v>0</v>
      </c>
      <c r="F10131">
        <v>0</v>
      </c>
      <c r="G10131">
        <v>0</v>
      </c>
      <c r="H10131">
        <v>0</v>
      </c>
    </row>
    <row r="10132" spans="1:8">
      <c r="A10132" t="s">
        <v>1700</v>
      </c>
      <c r="B10132" t="s">
        <v>389</v>
      </c>
      <c r="C10132" t="s">
        <v>1702</v>
      </c>
      <c r="D10132">
        <v>0</v>
      </c>
      <c r="E10132">
        <v>0</v>
      </c>
      <c r="F10132">
        <v>0</v>
      </c>
      <c r="G10132">
        <v>0</v>
      </c>
      <c r="H10132">
        <v>0</v>
      </c>
    </row>
    <row r="10133" spans="1:8">
      <c r="A10133" t="s">
        <v>1700</v>
      </c>
      <c r="B10133" t="s">
        <v>389</v>
      </c>
      <c r="C10133" t="s">
        <v>140</v>
      </c>
      <c r="D10133">
        <v>4732</v>
      </c>
      <c r="E10133">
        <v>4511</v>
      </c>
      <c r="F10133">
        <v>3665</v>
      </c>
      <c r="G10133">
        <v>4499</v>
      </c>
      <c r="H10133">
        <v>3984</v>
      </c>
    </row>
    <row r="10134" spans="1:8">
      <c r="A10134" t="s">
        <v>1700</v>
      </c>
      <c r="B10134" t="s">
        <v>389</v>
      </c>
      <c r="C10134" t="s">
        <v>141</v>
      </c>
      <c r="D10134">
        <v>3</v>
      </c>
      <c r="E10134">
        <v>37</v>
      </c>
      <c r="F10134">
        <v>55</v>
      </c>
      <c r="G10134">
        <v>62</v>
      </c>
      <c r="H10134">
        <v>57</v>
      </c>
    </row>
    <row r="10135" spans="1:8">
      <c r="A10135" t="s">
        <v>1700</v>
      </c>
      <c r="B10135" t="s">
        <v>389</v>
      </c>
      <c r="C10135" t="s">
        <v>142</v>
      </c>
      <c r="D10135">
        <v>4732</v>
      </c>
      <c r="E10135">
        <v>4511</v>
      </c>
      <c r="F10135">
        <v>3665</v>
      </c>
      <c r="G10135">
        <v>4499</v>
      </c>
      <c r="H10135">
        <v>3984</v>
      </c>
    </row>
    <row r="10136" spans="1:8">
      <c r="A10136" t="s">
        <v>1700</v>
      </c>
      <c r="B10136" t="s">
        <v>389</v>
      </c>
      <c r="C10136" t="s">
        <v>143</v>
      </c>
      <c r="D10136">
        <v>9917</v>
      </c>
      <c r="E10136">
        <v>9768</v>
      </c>
      <c r="F10136">
        <v>9528</v>
      </c>
      <c r="G10136">
        <v>8955</v>
      </c>
      <c r="H10136">
        <v>9266</v>
      </c>
    </row>
    <row r="10137" spans="1:8">
      <c r="A10137" t="s">
        <v>1700</v>
      </c>
      <c r="B10137" t="s">
        <v>389</v>
      </c>
      <c r="C10137" t="s">
        <v>144</v>
      </c>
      <c r="D10137">
        <v>42033</v>
      </c>
      <c r="E10137">
        <v>40886</v>
      </c>
      <c r="F10137">
        <v>40601</v>
      </c>
      <c r="G10137">
        <v>39247</v>
      </c>
      <c r="H10137">
        <v>41163</v>
      </c>
    </row>
    <row r="10138" spans="1:8">
      <c r="A10138" t="s">
        <v>1700</v>
      </c>
      <c r="B10138" t="s">
        <v>389</v>
      </c>
      <c r="C10138" t="s">
        <v>145</v>
      </c>
      <c r="D10138">
        <v>100443</v>
      </c>
      <c r="E10138">
        <v>102527</v>
      </c>
      <c r="F10138">
        <v>97106</v>
      </c>
      <c r="G10138">
        <v>89848</v>
      </c>
      <c r="H10138">
        <v>98347</v>
      </c>
    </row>
    <row r="10139" spans="1:8">
      <c r="A10139" t="s">
        <v>1700</v>
      </c>
      <c r="B10139" t="s">
        <v>389</v>
      </c>
      <c r="C10139" t="s">
        <v>146</v>
      </c>
      <c r="D10139">
        <v>0</v>
      </c>
      <c r="E10139">
        <v>0</v>
      </c>
      <c r="F10139">
        <v>0</v>
      </c>
      <c r="G10139">
        <v>0</v>
      </c>
      <c r="H10139">
        <v>0</v>
      </c>
    </row>
    <row r="10140" spans="1:8">
      <c r="A10140" t="s">
        <v>1700</v>
      </c>
      <c r="B10140" t="s">
        <v>389</v>
      </c>
      <c r="C10140" t="s">
        <v>147</v>
      </c>
      <c r="D10140">
        <v>0</v>
      </c>
      <c r="E10140">
        <v>0</v>
      </c>
      <c r="F10140">
        <v>0</v>
      </c>
      <c r="G10140">
        <v>0</v>
      </c>
      <c r="H10140">
        <v>0</v>
      </c>
    </row>
    <row r="10141" spans="1:8">
      <c r="A10141" t="s">
        <v>1700</v>
      </c>
      <c r="B10141" t="s">
        <v>389</v>
      </c>
      <c r="C10141" t="s">
        <v>1703</v>
      </c>
      <c r="D10141">
        <v>0</v>
      </c>
      <c r="E10141">
        <v>0</v>
      </c>
      <c r="F10141">
        <v>0</v>
      </c>
      <c r="G10141">
        <v>0</v>
      </c>
      <c r="H10141">
        <v>0</v>
      </c>
    </row>
    <row r="10142" spans="1:8">
      <c r="A10142" t="s">
        <v>1700</v>
      </c>
      <c r="B10142" t="s">
        <v>389</v>
      </c>
      <c r="C10142" t="s">
        <v>148</v>
      </c>
      <c r="D10142">
        <v>0</v>
      </c>
      <c r="E10142">
        <v>0</v>
      </c>
      <c r="F10142">
        <v>0</v>
      </c>
      <c r="G10142">
        <v>0</v>
      </c>
      <c r="H10142">
        <v>0</v>
      </c>
    </row>
    <row r="10143" spans="1:8">
      <c r="A10143" t="s">
        <v>1700</v>
      </c>
      <c r="B10143" t="s">
        <v>389</v>
      </c>
      <c r="C10143" t="s">
        <v>149</v>
      </c>
      <c r="D10143">
        <v>0</v>
      </c>
      <c r="E10143">
        <v>0</v>
      </c>
      <c r="F10143">
        <v>0</v>
      </c>
      <c r="G10143">
        <v>0</v>
      </c>
      <c r="H10143">
        <v>0</v>
      </c>
    </row>
    <row r="10144" spans="1:8">
      <c r="A10144" t="s">
        <v>1700</v>
      </c>
      <c r="B10144" t="s">
        <v>389</v>
      </c>
      <c r="C10144" t="s">
        <v>150</v>
      </c>
      <c r="D10144">
        <v>0</v>
      </c>
      <c r="E10144">
        <v>0</v>
      </c>
      <c r="F10144">
        <v>0</v>
      </c>
      <c r="G10144">
        <v>0</v>
      </c>
      <c r="H10144">
        <v>0</v>
      </c>
    </row>
    <row r="10145" spans="1:8">
      <c r="A10145" t="s">
        <v>1700</v>
      </c>
      <c r="B10145" t="s">
        <v>389</v>
      </c>
      <c r="C10145" t="s">
        <v>151</v>
      </c>
      <c r="D10145">
        <v>0</v>
      </c>
      <c r="E10145">
        <v>0</v>
      </c>
      <c r="F10145">
        <v>0</v>
      </c>
      <c r="G10145">
        <v>0</v>
      </c>
      <c r="H10145">
        <v>0</v>
      </c>
    </row>
    <row r="10146" spans="1:8">
      <c r="A10146" t="s">
        <v>1700</v>
      </c>
      <c r="B10146" t="s">
        <v>389</v>
      </c>
      <c r="C10146" t="s">
        <v>152</v>
      </c>
      <c r="D10146">
        <v>295243</v>
      </c>
      <c r="E10146">
        <v>215034</v>
      </c>
      <c r="F10146">
        <v>184546</v>
      </c>
      <c r="G10146">
        <v>146975</v>
      </c>
      <c r="H10146">
        <v>195203</v>
      </c>
    </row>
    <row r="10147" spans="1:8">
      <c r="A10147" t="s">
        <v>1700</v>
      </c>
      <c r="B10147" t="s">
        <v>389</v>
      </c>
      <c r="C10147" t="s">
        <v>1704</v>
      </c>
      <c r="D10147">
        <v>6586</v>
      </c>
      <c r="E10147">
        <v>5845</v>
      </c>
      <c r="F10147">
        <v>5845</v>
      </c>
      <c r="G10147">
        <v>5845</v>
      </c>
      <c r="H10147">
        <v>5840</v>
      </c>
    </row>
    <row r="10148" spans="1:8">
      <c r="A10148" t="s">
        <v>1700</v>
      </c>
      <c r="B10148" t="s">
        <v>389</v>
      </c>
      <c r="C10148" t="s">
        <v>153</v>
      </c>
      <c r="D10148">
        <v>39324</v>
      </c>
      <c r="E10148">
        <v>36801</v>
      </c>
      <c r="F10148">
        <v>32330</v>
      </c>
      <c r="G10148">
        <v>29129</v>
      </c>
      <c r="H10148">
        <v>30581</v>
      </c>
    </row>
    <row r="10149" spans="1:8">
      <c r="A10149" t="s">
        <v>1700</v>
      </c>
      <c r="B10149" t="s">
        <v>389</v>
      </c>
      <c r="C10149" t="s">
        <v>154</v>
      </c>
      <c r="D10149">
        <v>0</v>
      </c>
      <c r="E10149">
        <v>0</v>
      </c>
      <c r="F10149">
        <v>0</v>
      </c>
      <c r="G10149">
        <v>0</v>
      </c>
      <c r="H10149">
        <v>0</v>
      </c>
    </row>
    <row r="10150" spans="1:8">
      <c r="A10150" t="s">
        <v>1700</v>
      </c>
      <c r="B10150" t="s">
        <v>389</v>
      </c>
      <c r="C10150" t="s">
        <v>155</v>
      </c>
      <c r="D10150">
        <v>39324</v>
      </c>
      <c r="E10150">
        <v>36801</v>
      </c>
      <c r="F10150">
        <v>32330</v>
      </c>
      <c r="G10150">
        <v>29129</v>
      </c>
      <c r="H10150">
        <v>30581</v>
      </c>
    </row>
    <row r="10151" spans="1:8">
      <c r="A10151" t="s">
        <v>1700</v>
      </c>
      <c r="B10151" t="s">
        <v>389</v>
      </c>
      <c r="C10151" t="s">
        <v>156</v>
      </c>
      <c r="D10151">
        <v>0</v>
      </c>
      <c r="E10151">
        <v>0</v>
      </c>
      <c r="F10151">
        <v>0</v>
      </c>
      <c r="G10151">
        <v>0</v>
      </c>
      <c r="H10151">
        <v>0</v>
      </c>
    </row>
    <row r="10152" spans="1:8">
      <c r="A10152" t="s">
        <v>1700</v>
      </c>
      <c r="B10152" t="s">
        <v>389</v>
      </c>
      <c r="C10152" t="s">
        <v>157</v>
      </c>
      <c r="D10152">
        <v>334567</v>
      </c>
      <c r="E10152">
        <v>251835</v>
      </c>
      <c r="F10152">
        <v>216876</v>
      </c>
      <c r="G10152">
        <v>176104</v>
      </c>
      <c r="H10152">
        <v>225784</v>
      </c>
    </row>
    <row r="10153" spans="1:8">
      <c r="A10153" t="s">
        <v>1700</v>
      </c>
      <c r="B10153" t="s">
        <v>389</v>
      </c>
      <c r="C10153" t="s">
        <v>158</v>
      </c>
      <c r="D10153">
        <v>39324</v>
      </c>
      <c r="E10153">
        <v>36801</v>
      </c>
      <c r="F10153">
        <v>32330</v>
      </c>
      <c r="G10153">
        <v>29129</v>
      </c>
      <c r="H10153">
        <v>30581</v>
      </c>
    </row>
    <row r="10154" spans="1:8">
      <c r="A10154" t="s">
        <v>1700</v>
      </c>
      <c r="B10154" t="s">
        <v>389</v>
      </c>
      <c r="C10154" t="s">
        <v>159</v>
      </c>
      <c r="D10154">
        <v>0</v>
      </c>
      <c r="E10154">
        <v>0</v>
      </c>
      <c r="F10154">
        <v>0</v>
      </c>
      <c r="G10154">
        <v>0</v>
      </c>
      <c r="H10154">
        <v>0</v>
      </c>
    </row>
    <row r="10155" spans="1:8">
      <c r="A10155" t="s">
        <v>1700</v>
      </c>
      <c r="B10155" t="s">
        <v>389</v>
      </c>
      <c r="C10155" t="s">
        <v>160</v>
      </c>
      <c r="D10155">
        <v>150331</v>
      </c>
      <c r="E10155">
        <v>163077</v>
      </c>
      <c r="F10155">
        <v>166534</v>
      </c>
      <c r="G10155">
        <v>153312</v>
      </c>
      <c r="H10155">
        <v>162719</v>
      </c>
    </row>
    <row r="10156" spans="1:8">
      <c r="A10156" t="s">
        <v>1700</v>
      </c>
      <c r="B10156" t="s">
        <v>389</v>
      </c>
      <c r="C10156" t="s">
        <v>161</v>
      </c>
      <c r="D10156">
        <v>5434</v>
      </c>
      <c r="E10156">
        <v>5423</v>
      </c>
      <c r="F10156">
        <v>5827</v>
      </c>
      <c r="G10156">
        <v>4377</v>
      </c>
      <c r="H10156">
        <v>5074</v>
      </c>
    </row>
    <row r="10157" spans="1:8">
      <c r="A10157" t="s">
        <v>1700</v>
      </c>
      <c r="B10157" t="s">
        <v>389</v>
      </c>
      <c r="C10157" t="s">
        <v>162</v>
      </c>
      <c r="D10157">
        <v>1406</v>
      </c>
      <c r="E10157">
        <v>1299</v>
      </c>
      <c r="F10157">
        <v>1555</v>
      </c>
      <c r="G10157">
        <v>1209</v>
      </c>
      <c r="H10157">
        <v>1465</v>
      </c>
    </row>
    <row r="10158" spans="1:8">
      <c r="A10158" t="s">
        <v>1700</v>
      </c>
      <c r="B10158" t="s">
        <v>389</v>
      </c>
      <c r="C10158" t="s">
        <v>163</v>
      </c>
      <c r="D10158">
        <v>12686</v>
      </c>
      <c r="E10158">
        <v>12746</v>
      </c>
      <c r="F10158">
        <v>11754</v>
      </c>
      <c r="G10158">
        <v>11983</v>
      </c>
      <c r="H10158">
        <v>12021</v>
      </c>
    </row>
    <row r="10159" spans="1:8">
      <c r="A10159" t="s">
        <v>1700</v>
      </c>
      <c r="B10159" t="s">
        <v>389</v>
      </c>
      <c r="C10159" t="s">
        <v>164</v>
      </c>
      <c r="D10159">
        <v>227</v>
      </c>
      <c r="E10159">
        <v>195</v>
      </c>
      <c r="F10159">
        <v>158</v>
      </c>
      <c r="G10159">
        <v>164</v>
      </c>
      <c r="H10159">
        <v>283</v>
      </c>
    </row>
    <row r="10160" spans="1:8">
      <c r="A10160" t="s">
        <v>1700</v>
      </c>
      <c r="B10160" t="s">
        <v>389</v>
      </c>
      <c r="C10160" t="s">
        <v>165</v>
      </c>
      <c r="D10160">
        <v>170085</v>
      </c>
      <c r="E10160">
        <v>182740</v>
      </c>
      <c r="F10160">
        <v>185827</v>
      </c>
      <c r="G10160">
        <v>171046</v>
      </c>
      <c r="H10160">
        <v>181563</v>
      </c>
    </row>
    <row r="10161" spans="1:8">
      <c r="A10161" t="s">
        <v>1700</v>
      </c>
      <c r="B10161" t="s">
        <v>389</v>
      </c>
      <c r="C10161" t="s">
        <v>166</v>
      </c>
      <c r="D10161">
        <v>168678</v>
      </c>
      <c r="E10161">
        <v>181441</v>
      </c>
      <c r="F10161">
        <v>184273</v>
      </c>
      <c r="G10161">
        <v>169837</v>
      </c>
      <c r="H10161">
        <v>180098</v>
      </c>
    </row>
    <row r="10162" spans="1:8">
      <c r="A10162" t="s">
        <v>1700</v>
      </c>
      <c r="B10162" t="s">
        <v>389</v>
      </c>
      <c r="C10162" t="s">
        <v>167</v>
      </c>
      <c r="D10162">
        <v>1406</v>
      </c>
      <c r="E10162">
        <v>1299</v>
      </c>
      <c r="F10162">
        <v>1555</v>
      </c>
      <c r="G10162">
        <v>1209</v>
      </c>
      <c r="H10162">
        <v>1465</v>
      </c>
    </row>
    <row r="10163" spans="1:8">
      <c r="A10163" t="s">
        <v>1700</v>
      </c>
      <c r="B10163" t="s">
        <v>389</v>
      </c>
      <c r="C10163" t="s">
        <v>168</v>
      </c>
      <c r="D10163">
        <v>163228</v>
      </c>
      <c r="E10163">
        <v>176141</v>
      </c>
      <c r="F10163">
        <v>179446</v>
      </c>
      <c r="G10163">
        <v>164669</v>
      </c>
      <c r="H10163">
        <v>178608</v>
      </c>
    </row>
    <row r="10164" spans="1:8">
      <c r="A10164" t="s">
        <v>1700</v>
      </c>
      <c r="B10164" t="s">
        <v>389</v>
      </c>
      <c r="C10164" t="s">
        <v>169</v>
      </c>
      <c r="D10164">
        <v>0</v>
      </c>
      <c r="E10164">
        <v>0</v>
      </c>
      <c r="F10164">
        <v>0</v>
      </c>
      <c r="G10164">
        <v>0</v>
      </c>
      <c r="H10164">
        <v>0</v>
      </c>
    </row>
    <row r="10165" spans="1:8">
      <c r="A10165" t="s">
        <v>1700</v>
      </c>
      <c r="B10165" t="s">
        <v>389</v>
      </c>
      <c r="C10165" t="s">
        <v>1705</v>
      </c>
      <c r="D10165">
        <v>20951</v>
      </c>
      <c r="E10165">
        <v>21349</v>
      </c>
      <c r="F10165">
        <v>21404</v>
      </c>
      <c r="G10165">
        <v>21397</v>
      </c>
      <c r="H10165">
        <v>21401</v>
      </c>
    </row>
    <row r="10166" spans="1:8">
      <c r="A10166" t="s">
        <v>1700</v>
      </c>
      <c r="B10166" t="s">
        <v>389</v>
      </c>
      <c r="C10166" t="s">
        <v>170</v>
      </c>
      <c r="D10166">
        <v>74</v>
      </c>
      <c r="E10166">
        <v>0</v>
      </c>
      <c r="F10166">
        <v>0</v>
      </c>
      <c r="G10166">
        <v>0</v>
      </c>
      <c r="H10166">
        <v>0</v>
      </c>
    </row>
    <row r="10167" spans="1:8">
      <c r="A10167" t="s">
        <v>1700</v>
      </c>
      <c r="B10167" t="s">
        <v>389</v>
      </c>
      <c r="C10167" t="s">
        <v>171</v>
      </c>
      <c r="D10167">
        <v>267557</v>
      </c>
      <c r="E10167">
        <v>297730</v>
      </c>
      <c r="F10167">
        <v>254888</v>
      </c>
      <c r="G10167">
        <v>210806</v>
      </c>
      <c r="H10167">
        <v>273241</v>
      </c>
    </row>
    <row r="10168" spans="1:8">
      <c r="A10168" t="s">
        <v>1700</v>
      </c>
      <c r="B10168" t="s">
        <v>389</v>
      </c>
      <c r="C10168" t="s">
        <v>172</v>
      </c>
      <c r="D10168">
        <v>74</v>
      </c>
      <c r="E10168">
        <v>0</v>
      </c>
      <c r="F10168">
        <v>0</v>
      </c>
      <c r="G10168">
        <v>0</v>
      </c>
      <c r="H10168">
        <v>0</v>
      </c>
    </row>
    <row r="10169" spans="1:8">
      <c r="A10169" t="s">
        <v>1700</v>
      </c>
      <c r="B10169" t="s">
        <v>389</v>
      </c>
      <c r="C10169" t="s">
        <v>173</v>
      </c>
      <c r="D10169">
        <v>26540</v>
      </c>
      <c r="E10169">
        <v>25749</v>
      </c>
      <c r="F10169">
        <v>26533</v>
      </c>
      <c r="G10169">
        <v>24887</v>
      </c>
      <c r="H10169">
        <v>27011</v>
      </c>
    </row>
    <row r="10170" spans="1:8">
      <c r="A10170" t="s">
        <v>1700</v>
      </c>
      <c r="B10170" t="s">
        <v>389</v>
      </c>
      <c r="C10170" t="s">
        <v>174</v>
      </c>
      <c r="D10170">
        <v>456</v>
      </c>
      <c r="E10170">
        <v>459</v>
      </c>
      <c r="F10170">
        <v>474</v>
      </c>
      <c r="G10170">
        <v>488</v>
      </c>
      <c r="H10170">
        <v>494</v>
      </c>
    </row>
    <row r="10171" spans="1:8">
      <c r="A10171" t="s">
        <v>1700</v>
      </c>
      <c r="B10171" t="s">
        <v>389</v>
      </c>
      <c r="C10171" t="s">
        <v>175</v>
      </c>
      <c r="D10171">
        <v>387</v>
      </c>
      <c r="E10171">
        <v>399</v>
      </c>
      <c r="F10171">
        <v>402</v>
      </c>
      <c r="G10171">
        <v>419</v>
      </c>
      <c r="H10171">
        <v>408</v>
      </c>
    </row>
    <row r="10172" spans="1:8">
      <c r="A10172" t="s">
        <v>1700</v>
      </c>
      <c r="B10172" t="s">
        <v>389</v>
      </c>
      <c r="C10172" t="s">
        <v>176</v>
      </c>
      <c r="D10172">
        <v>9914</v>
      </c>
      <c r="E10172">
        <v>9731</v>
      </c>
      <c r="F10172">
        <v>9473</v>
      </c>
      <c r="G10172">
        <v>8893</v>
      </c>
      <c r="H10172">
        <v>9209</v>
      </c>
    </row>
    <row r="10173" spans="1:8">
      <c r="A10173" t="s">
        <v>1700</v>
      </c>
      <c r="B10173" t="s">
        <v>389</v>
      </c>
      <c r="C10173" t="s">
        <v>177</v>
      </c>
      <c r="D10173">
        <v>27383</v>
      </c>
      <c r="E10173">
        <v>26607</v>
      </c>
      <c r="F10173">
        <v>27409</v>
      </c>
      <c r="G10173">
        <v>25793</v>
      </c>
      <c r="H10173">
        <v>27913</v>
      </c>
    </row>
    <row r="10174" spans="1:8">
      <c r="A10174" t="s">
        <v>1700</v>
      </c>
      <c r="B10174" t="s">
        <v>389</v>
      </c>
      <c r="C10174" t="s">
        <v>178</v>
      </c>
      <c r="D10174">
        <v>0</v>
      </c>
      <c r="E10174">
        <v>0</v>
      </c>
      <c r="F10174">
        <v>0</v>
      </c>
      <c r="G10174">
        <v>0</v>
      </c>
      <c r="H10174">
        <v>0</v>
      </c>
    </row>
    <row r="10175" spans="1:8">
      <c r="A10175" t="s">
        <v>1700</v>
      </c>
      <c r="B10175" t="s">
        <v>389</v>
      </c>
      <c r="C10175" t="s">
        <v>179</v>
      </c>
      <c r="D10175">
        <v>0</v>
      </c>
      <c r="E10175">
        <v>0</v>
      </c>
      <c r="F10175">
        <v>0</v>
      </c>
      <c r="G10175">
        <v>0</v>
      </c>
      <c r="H10175">
        <v>0</v>
      </c>
    </row>
    <row r="10176" spans="1:8">
      <c r="A10176" t="s">
        <v>1700</v>
      </c>
      <c r="B10176" t="s">
        <v>389</v>
      </c>
      <c r="C10176" t="s">
        <v>180</v>
      </c>
      <c r="D10176">
        <v>0</v>
      </c>
      <c r="E10176">
        <v>0</v>
      </c>
      <c r="F10176">
        <v>0</v>
      </c>
      <c r="G10176">
        <v>0</v>
      </c>
      <c r="H10176">
        <v>0</v>
      </c>
    </row>
    <row r="10177" spans="1:8">
      <c r="A10177" t="s">
        <v>1700</v>
      </c>
      <c r="B10177" t="s">
        <v>389</v>
      </c>
      <c r="C10177" t="s">
        <v>181</v>
      </c>
      <c r="D10177">
        <v>115077</v>
      </c>
      <c r="E10177">
        <v>126007</v>
      </c>
      <c r="F10177">
        <v>123349</v>
      </c>
      <c r="G10177">
        <v>114234</v>
      </c>
      <c r="H10177">
        <v>118954</v>
      </c>
    </row>
    <row r="10178" spans="1:8">
      <c r="A10178" t="s">
        <v>1700</v>
      </c>
      <c r="B10178" t="s">
        <v>389</v>
      </c>
      <c r="C10178" t="s">
        <v>182</v>
      </c>
      <c r="D10178">
        <v>82639</v>
      </c>
      <c r="E10178">
        <v>73695</v>
      </c>
      <c r="F10178">
        <v>72009</v>
      </c>
      <c r="G10178">
        <v>69737</v>
      </c>
      <c r="H10178">
        <v>74782</v>
      </c>
    </row>
    <row r="10179" spans="1:8">
      <c r="A10179" t="s">
        <v>1700</v>
      </c>
      <c r="B10179" t="s">
        <v>389</v>
      </c>
      <c r="C10179" t="s">
        <v>183</v>
      </c>
      <c r="D10179">
        <v>134066</v>
      </c>
      <c r="E10179">
        <v>151431</v>
      </c>
      <c r="F10179">
        <v>145260</v>
      </c>
      <c r="G10179">
        <v>140182</v>
      </c>
      <c r="H10179">
        <v>146172</v>
      </c>
    </row>
    <row r="10180" spans="1:8">
      <c r="A10180" t="s">
        <v>1700</v>
      </c>
      <c r="B10180" t="s">
        <v>389</v>
      </c>
      <c r="C10180" t="s">
        <v>184</v>
      </c>
      <c r="D10180">
        <v>331782</v>
      </c>
      <c r="E10180">
        <v>351133</v>
      </c>
      <c r="F10180">
        <v>340617</v>
      </c>
      <c r="G10180">
        <v>324153</v>
      </c>
      <c r="H10180">
        <v>339907</v>
      </c>
    </row>
    <row r="10181" spans="1:8">
      <c r="A10181" t="s">
        <v>1700</v>
      </c>
      <c r="B10181" t="s">
        <v>389</v>
      </c>
      <c r="C10181" t="s">
        <v>185</v>
      </c>
      <c r="D10181">
        <v>331782</v>
      </c>
      <c r="E10181">
        <v>351133</v>
      </c>
      <c r="F10181">
        <v>340617</v>
      </c>
      <c r="G10181">
        <v>324153</v>
      </c>
      <c r="H10181">
        <v>339907</v>
      </c>
    </row>
    <row r="10182" spans="1:8">
      <c r="A10182" t="s">
        <v>1700</v>
      </c>
      <c r="B10182" t="s">
        <v>389</v>
      </c>
      <c r="C10182" t="s">
        <v>186</v>
      </c>
      <c r="D10182">
        <v>0</v>
      </c>
      <c r="E10182">
        <v>0</v>
      </c>
      <c r="F10182">
        <v>0</v>
      </c>
      <c r="G10182">
        <v>0</v>
      </c>
      <c r="H10182">
        <v>0</v>
      </c>
    </row>
    <row r="10183" spans="1:8">
      <c r="A10183" t="s">
        <v>1700</v>
      </c>
      <c r="B10183" t="s">
        <v>389</v>
      </c>
      <c r="C10183" t="s">
        <v>187</v>
      </c>
      <c r="D10183">
        <v>0</v>
      </c>
      <c r="E10183">
        <v>0</v>
      </c>
      <c r="F10183">
        <v>0</v>
      </c>
      <c r="G10183">
        <v>0</v>
      </c>
      <c r="H10183">
        <v>0</v>
      </c>
    </row>
    <row r="10184" spans="1:8">
      <c r="A10184" t="s">
        <v>1700</v>
      </c>
      <c r="B10184" t="s">
        <v>389</v>
      </c>
      <c r="C10184" t="s">
        <v>1706</v>
      </c>
      <c r="D10184">
        <v>11879</v>
      </c>
      <c r="E10184">
        <v>12190</v>
      </c>
      <c r="F10184">
        <v>12242</v>
      </c>
      <c r="G10184">
        <v>12242</v>
      </c>
      <c r="H10184">
        <v>12237</v>
      </c>
    </row>
    <row r="10185" spans="1:8">
      <c r="A10185" t="s">
        <v>1700</v>
      </c>
      <c r="B10185" t="s">
        <v>389</v>
      </c>
      <c r="C10185" t="s">
        <v>188</v>
      </c>
      <c r="D10185">
        <v>1360696</v>
      </c>
      <c r="E10185">
        <v>1356803</v>
      </c>
      <c r="F10185">
        <v>1350786</v>
      </c>
      <c r="G10185">
        <v>1232182</v>
      </c>
      <c r="H10185">
        <v>1355006</v>
      </c>
    </row>
    <row r="10186" spans="1:8">
      <c r="A10186" t="s">
        <v>1700</v>
      </c>
      <c r="B10186" t="s">
        <v>389</v>
      </c>
      <c r="C10186" t="s">
        <v>189</v>
      </c>
      <c r="D10186">
        <v>0</v>
      </c>
      <c r="E10186">
        <v>0</v>
      </c>
      <c r="F10186">
        <v>0</v>
      </c>
      <c r="G10186">
        <v>0</v>
      </c>
      <c r="H10186">
        <v>0</v>
      </c>
    </row>
    <row r="10187" spans="1:8">
      <c r="A10187" t="s">
        <v>1700</v>
      </c>
      <c r="B10187" t="s">
        <v>389</v>
      </c>
      <c r="C10187" t="s">
        <v>190</v>
      </c>
      <c r="D10187">
        <v>0</v>
      </c>
      <c r="E10187">
        <v>0</v>
      </c>
      <c r="F10187">
        <v>0</v>
      </c>
      <c r="G10187">
        <v>0</v>
      </c>
      <c r="H10187">
        <v>0</v>
      </c>
    </row>
    <row r="10188" spans="1:8">
      <c r="A10188" t="s">
        <v>1700</v>
      </c>
      <c r="B10188" t="s">
        <v>389</v>
      </c>
      <c r="C10188" t="s">
        <v>191</v>
      </c>
      <c r="D10188">
        <v>0</v>
      </c>
      <c r="E10188">
        <v>0</v>
      </c>
      <c r="F10188">
        <v>0</v>
      </c>
      <c r="G10188">
        <v>0</v>
      </c>
      <c r="H10188">
        <v>0</v>
      </c>
    </row>
    <row r="10189" spans="1:8">
      <c r="A10189" t="s">
        <v>1700</v>
      </c>
      <c r="B10189" t="s">
        <v>389</v>
      </c>
      <c r="C10189" t="s">
        <v>192</v>
      </c>
      <c r="D10189">
        <v>350838.7</v>
      </c>
      <c r="E10189">
        <v>363055.5</v>
      </c>
      <c r="F10189">
        <v>380128.5</v>
      </c>
      <c r="G10189">
        <v>379007.1</v>
      </c>
      <c r="H10189">
        <v>427125.5</v>
      </c>
    </row>
    <row r="10190" spans="1:8">
      <c r="A10190" t="s">
        <v>1700</v>
      </c>
      <c r="B10190" t="s">
        <v>389</v>
      </c>
      <c r="C10190" t="s">
        <v>193</v>
      </c>
      <c r="D10190">
        <v>318964</v>
      </c>
      <c r="E10190">
        <v>323542</v>
      </c>
      <c r="F10190">
        <v>331177</v>
      </c>
      <c r="G10190">
        <v>323454</v>
      </c>
      <c r="H10190">
        <v>352461</v>
      </c>
    </row>
    <row r="10191" spans="1:8">
      <c r="A10191" t="s">
        <v>1700</v>
      </c>
      <c r="B10191" t="s">
        <v>389</v>
      </c>
      <c r="C10191" t="s">
        <v>194</v>
      </c>
      <c r="D10191">
        <v>0</v>
      </c>
      <c r="E10191">
        <v>0</v>
      </c>
      <c r="F10191">
        <v>0</v>
      </c>
      <c r="G10191">
        <v>0</v>
      </c>
      <c r="H10191">
        <v>0</v>
      </c>
    </row>
    <row r="10192" spans="1:8">
      <c r="A10192" t="s">
        <v>1700</v>
      </c>
      <c r="B10192" t="s">
        <v>389</v>
      </c>
      <c r="C10192" t="s">
        <v>195</v>
      </c>
      <c r="D10192">
        <v>0</v>
      </c>
      <c r="E10192">
        <v>0</v>
      </c>
      <c r="F10192">
        <v>0</v>
      </c>
      <c r="G10192">
        <v>0</v>
      </c>
      <c r="H10192">
        <v>0</v>
      </c>
    </row>
    <row r="10193" spans="1:8">
      <c r="A10193" t="s">
        <v>1700</v>
      </c>
      <c r="B10193" t="s">
        <v>389</v>
      </c>
      <c r="C10193" t="s">
        <v>1707</v>
      </c>
      <c r="D10193">
        <v>0</v>
      </c>
      <c r="E10193">
        <v>0</v>
      </c>
      <c r="F10193">
        <v>0</v>
      </c>
      <c r="G10193">
        <v>0</v>
      </c>
      <c r="H10193">
        <v>0</v>
      </c>
    </row>
    <row r="10194" spans="1:8">
      <c r="A10194" t="s">
        <v>1700</v>
      </c>
      <c r="B10194" t="s">
        <v>389</v>
      </c>
      <c r="C10194" t="s">
        <v>196</v>
      </c>
      <c r="D10194">
        <v>0</v>
      </c>
      <c r="E10194">
        <v>0</v>
      </c>
      <c r="F10194">
        <v>0</v>
      </c>
      <c r="G10194">
        <v>0</v>
      </c>
      <c r="H10194">
        <v>0</v>
      </c>
    </row>
    <row r="10195" spans="1:8">
      <c r="A10195" t="s">
        <v>1700</v>
      </c>
      <c r="B10195" t="s">
        <v>389</v>
      </c>
      <c r="C10195" t="s">
        <v>197</v>
      </c>
      <c r="D10195">
        <v>213</v>
      </c>
      <c r="E10195">
        <v>213</v>
      </c>
      <c r="F10195">
        <v>213</v>
      </c>
      <c r="G10195">
        <v>213</v>
      </c>
      <c r="H10195">
        <v>213</v>
      </c>
    </row>
    <row r="10196" spans="1:8">
      <c r="A10196" t="s">
        <v>1700</v>
      </c>
      <c r="B10196" t="s">
        <v>389</v>
      </c>
      <c r="C10196" t="s">
        <v>198</v>
      </c>
      <c r="D10196">
        <v>213</v>
      </c>
      <c r="E10196">
        <v>213</v>
      </c>
      <c r="F10196">
        <v>213</v>
      </c>
      <c r="G10196">
        <v>213</v>
      </c>
      <c r="H10196">
        <v>213</v>
      </c>
    </row>
    <row r="10197" spans="1:8">
      <c r="A10197" t="s">
        <v>1700</v>
      </c>
      <c r="B10197" t="s">
        <v>389</v>
      </c>
      <c r="C10197" t="s">
        <v>199</v>
      </c>
      <c r="D10197">
        <v>213</v>
      </c>
      <c r="E10197">
        <v>213</v>
      </c>
      <c r="F10197">
        <v>213</v>
      </c>
      <c r="G10197">
        <v>213</v>
      </c>
      <c r="H10197">
        <v>213</v>
      </c>
    </row>
    <row r="10198" spans="1:8">
      <c r="A10198" t="s">
        <v>1700</v>
      </c>
      <c r="B10198" t="s">
        <v>389</v>
      </c>
      <c r="C10198" t="s">
        <v>200</v>
      </c>
      <c r="D10198">
        <v>130</v>
      </c>
      <c r="E10198">
        <v>55</v>
      </c>
      <c r="F10198">
        <v>64</v>
      </c>
      <c r="G10198">
        <v>74</v>
      </c>
      <c r="H10198">
        <v>46</v>
      </c>
    </row>
    <row r="10199" spans="1:8">
      <c r="A10199" t="s">
        <v>1700</v>
      </c>
      <c r="B10199" t="s">
        <v>389</v>
      </c>
      <c r="C10199" t="s">
        <v>201</v>
      </c>
      <c r="D10199">
        <v>1948</v>
      </c>
      <c r="E10199">
        <v>2352</v>
      </c>
      <c r="F10199">
        <v>2183</v>
      </c>
      <c r="G10199">
        <v>2721</v>
      </c>
      <c r="H10199">
        <v>2917</v>
      </c>
    </row>
    <row r="10200" spans="1:8">
      <c r="A10200" t="s">
        <v>1700</v>
      </c>
      <c r="B10200" t="s">
        <v>389</v>
      </c>
      <c r="C10200" t="s">
        <v>202</v>
      </c>
      <c r="D10200">
        <v>1754</v>
      </c>
      <c r="E10200">
        <v>1741</v>
      </c>
      <c r="F10200">
        <v>2044</v>
      </c>
      <c r="G10200">
        <v>2563</v>
      </c>
      <c r="H10200">
        <v>2197</v>
      </c>
    </row>
    <row r="10201" spans="1:8">
      <c r="A10201" t="s">
        <v>1700</v>
      </c>
      <c r="B10201" t="s">
        <v>389</v>
      </c>
      <c r="C10201" t="s">
        <v>203</v>
      </c>
      <c r="D10201">
        <v>5441</v>
      </c>
      <c r="E10201">
        <v>6632</v>
      </c>
      <c r="F10201">
        <v>7306</v>
      </c>
      <c r="G10201">
        <v>5857</v>
      </c>
      <c r="H10201">
        <v>6120</v>
      </c>
    </row>
    <row r="10202" spans="1:8">
      <c r="A10202" t="s">
        <v>1700</v>
      </c>
      <c r="B10202" t="s">
        <v>389</v>
      </c>
      <c r="C10202" t="s">
        <v>204</v>
      </c>
      <c r="D10202">
        <v>9273</v>
      </c>
      <c r="E10202">
        <v>10778</v>
      </c>
      <c r="F10202">
        <v>11598</v>
      </c>
      <c r="G10202">
        <v>11214</v>
      </c>
      <c r="H10202">
        <v>11280</v>
      </c>
    </row>
    <row r="10203" spans="1:8">
      <c r="A10203" t="s">
        <v>1700</v>
      </c>
      <c r="B10203" t="s">
        <v>389</v>
      </c>
      <c r="C10203" t="s">
        <v>205</v>
      </c>
      <c r="D10203">
        <v>9273</v>
      </c>
      <c r="E10203">
        <v>10778</v>
      </c>
      <c r="F10203">
        <v>11598</v>
      </c>
      <c r="G10203">
        <v>11214</v>
      </c>
      <c r="H10203">
        <v>11280</v>
      </c>
    </row>
    <row r="10204" spans="1:8">
      <c r="A10204" t="s">
        <v>1700</v>
      </c>
      <c r="B10204" t="s">
        <v>389</v>
      </c>
      <c r="C10204" t="s">
        <v>1708</v>
      </c>
      <c r="D10204">
        <v>1616</v>
      </c>
      <c r="E10204">
        <v>1616</v>
      </c>
      <c r="F10204">
        <v>1616</v>
      </c>
      <c r="G10204">
        <v>1616</v>
      </c>
      <c r="H10204">
        <v>1616</v>
      </c>
    </row>
    <row r="10205" spans="1:8">
      <c r="A10205" t="s">
        <v>1700</v>
      </c>
      <c r="B10205" t="s">
        <v>389</v>
      </c>
      <c r="C10205" t="s">
        <v>1709</v>
      </c>
      <c r="D10205">
        <v>2619</v>
      </c>
      <c r="E10205">
        <v>2617</v>
      </c>
      <c r="F10205">
        <v>2617</v>
      </c>
      <c r="G10205">
        <v>2609</v>
      </c>
      <c r="H10205">
        <v>2609</v>
      </c>
    </row>
    <row r="10206" spans="1:8">
      <c r="A10206" t="s">
        <v>1700</v>
      </c>
      <c r="B10206" t="s">
        <v>389</v>
      </c>
      <c r="C10206" t="s">
        <v>206</v>
      </c>
      <c r="D10206">
        <v>0</v>
      </c>
      <c r="E10206">
        <v>0</v>
      </c>
      <c r="F10206">
        <v>0</v>
      </c>
      <c r="G10206">
        <v>0</v>
      </c>
      <c r="H10206">
        <v>0</v>
      </c>
    </row>
    <row r="10207" spans="1:8">
      <c r="A10207" t="s">
        <v>1700</v>
      </c>
      <c r="B10207" t="s">
        <v>389</v>
      </c>
      <c r="C10207" t="s">
        <v>207</v>
      </c>
      <c r="D10207">
        <v>80028</v>
      </c>
      <c r="E10207">
        <v>93643</v>
      </c>
      <c r="F10207">
        <v>90145</v>
      </c>
      <c r="G10207">
        <v>117937</v>
      </c>
      <c r="H10207">
        <v>96147</v>
      </c>
    </row>
    <row r="10208" spans="1:8">
      <c r="A10208" t="s">
        <v>1700</v>
      </c>
      <c r="B10208" t="s">
        <v>389</v>
      </c>
      <c r="C10208" t="s">
        <v>208</v>
      </c>
      <c r="D10208">
        <v>0</v>
      </c>
      <c r="E10208">
        <v>0</v>
      </c>
      <c r="F10208">
        <v>0</v>
      </c>
      <c r="G10208">
        <v>0</v>
      </c>
      <c r="H10208">
        <v>0</v>
      </c>
    </row>
    <row r="10209" spans="1:8">
      <c r="A10209" t="s">
        <v>1700</v>
      </c>
      <c r="B10209" t="s">
        <v>389</v>
      </c>
      <c r="C10209" t="s">
        <v>209</v>
      </c>
      <c r="D10209">
        <v>80028</v>
      </c>
      <c r="E10209">
        <v>93643</v>
      </c>
      <c r="F10209">
        <v>90145</v>
      </c>
      <c r="G10209">
        <v>117937</v>
      </c>
      <c r="H10209">
        <v>96147</v>
      </c>
    </row>
    <row r="10210" spans="1:8">
      <c r="A10210" t="s">
        <v>1700</v>
      </c>
      <c r="B10210" t="s">
        <v>389</v>
      </c>
      <c r="C10210" t="s">
        <v>210</v>
      </c>
      <c r="D10210">
        <v>0</v>
      </c>
      <c r="E10210">
        <v>0</v>
      </c>
      <c r="F10210">
        <v>0</v>
      </c>
      <c r="G10210">
        <v>0</v>
      </c>
      <c r="H10210">
        <v>0</v>
      </c>
    </row>
    <row r="10211" spans="1:8">
      <c r="A10211" t="s">
        <v>1700</v>
      </c>
      <c r="B10211" t="s">
        <v>389</v>
      </c>
      <c r="C10211" t="s">
        <v>211</v>
      </c>
      <c r="D10211">
        <v>0</v>
      </c>
      <c r="E10211">
        <v>0</v>
      </c>
      <c r="F10211">
        <v>0</v>
      </c>
      <c r="G10211">
        <v>0</v>
      </c>
      <c r="H10211">
        <v>0</v>
      </c>
    </row>
    <row r="10212" spans="1:8">
      <c r="A10212" t="s">
        <v>1700</v>
      </c>
      <c r="B10212" t="s">
        <v>389</v>
      </c>
      <c r="C10212" t="s">
        <v>212</v>
      </c>
      <c r="D10212">
        <v>0</v>
      </c>
      <c r="E10212">
        <v>0</v>
      </c>
      <c r="F10212">
        <v>0</v>
      </c>
      <c r="G10212">
        <v>0</v>
      </c>
      <c r="H10212">
        <v>0</v>
      </c>
    </row>
    <row r="10213" spans="1:8">
      <c r="A10213" t="s">
        <v>1700</v>
      </c>
      <c r="B10213" t="s">
        <v>389</v>
      </c>
      <c r="C10213" t="s">
        <v>213</v>
      </c>
      <c r="D10213">
        <v>0</v>
      </c>
      <c r="E10213">
        <v>0</v>
      </c>
      <c r="F10213">
        <v>0</v>
      </c>
      <c r="G10213">
        <v>0</v>
      </c>
      <c r="H10213">
        <v>0</v>
      </c>
    </row>
    <row r="10214" spans="1:8">
      <c r="A10214" t="s">
        <v>1700</v>
      </c>
      <c r="B10214" t="s">
        <v>389</v>
      </c>
      <c r="C10214" t="s">
        <v>214</v>
      </c>
      <c r="D10214">
        <v>0</v>
      </c>
      <c r="E10214">
        <v>0</v>
      </c>
      <c r="F10214">
        <v>0</v>
      </c>
      <c r="G10214">
        <v>0</v>
      </c>
      <c r="H10214">
        <v>0</v>
      </c>
    </row>
    <row r="10215" spans="1:8">
      <c r="A10215" t="s">
        <v>1700</v>
      </c>
      <c r="B10215" t="s">
        <v>389</v>
      </c>
      <c r="C10215" t="s">
        <v>215</v>
      </c>
      <c r="D10215">
        <v>77510</v>
      </c>
      <c r="E10215">
        <v>77609</v>
      </c>
      <c r="F10215">
        <v>82858</v>
      </c>
      <c r="G10215">
        <v>77781</v>
      </c>
      <c r="H10215">
        <v>94663</v>
      </c>
    </row>
    <row r="10216" spans="1:8">
      <c r="A10216" t="s">
        <v>1700</v>
      </c>
      <c r="B10216" t="s">
        <v>389</v>
      </c>
      <c r="C10216" t="s">
        <v>216</v>
      </c>
      <c r="D10216">
        <v>77510</v>
      </c>
      <c r="E10216">
        <v>77609</v>
      </c>
      <c r="F10216">
        <v>82858</v>
      </c>
      <c r="G10216">
        <v>77781</v>
      </c>
      <c r="H10216">
        <v>94663</v>
      </c>
    </row>
    <row r="10217" spans="1:8">
      <c r="A10217" t="s">
        <v>1700</v>
      </c>
      <c r="B10217" t="s">
        <v>389</v>
      </c>
      <c r="C10217" t="s">
        <v>217</v>
      </c>
      <c r="D10217">
        <v>77510</v>
      </c>
      <c r="E10217">
        <v>77609</v>
      </c>
      <c r="F10217">
        <v>82858</v>
      </c>
      <c r="G10217">
        <v>77781</v>
      </c>
      <c r="H10217">
        <v>94663</v>
      </c>
    </row>
    <row r="10218" spans="1:8">
      <c r="A10218" t="s">
        <v>1700</v>
      </c>
      <c r="B10218" t="s">
        <v>389</v>
      </c>
      <c r="C10218" t="s">
        <v>218</v>
      </c>
      <c r="D10218">
        <v>20</v>
      </c>
      <c r="E10218">
        <v>21</v>
      </c>
      <c r="F10218">
        <v>17</v>
      </c>
      <c r="G10218">
        <v>28</v>
      </c>
      <c r="H10218">
        <v>19</v>
      </c>
    </row>
    <row r="10219" spans="1:8">
      <c r="A10219" t="s">
        <v>1700</v>
      </c>
      <c r="B10219" t="s">
        <v>389</v>
      </c>
      <c r="C10219" t="s">
        <v>219</v>
      </c>
      <c r="D10219">
        <v>26</v>
      </c>
      <c r="E10219">
        <v>30</v>
      </c>
      <c r="F10219">
        <v>31</v>
      </c>
      <c r="G10219">
        <v>38</v>
      </c>
      <c r="H10219">
        <v>31</v>
      </c>
    </row>
    <row r="10220" spans="1:8">
      <c r="A10220" t="s">
        <v>1700</v>
      </c>
      <c r="B10220" t="s">
        <v>389</v>
      </c>
      <c r="C10220" t="s">
        <v>220</v>
      </c>
      <c r="D10220">
        <v>172</v>
      </c>
      <c r="E10220">
        <v>169</v>
      </c>
      <c r="F10220">
        <v>213</v>
      </c>
      <c r="G10220">
        <v>252</v>
      </c>
      <c r="H10220">
        <v>187</v>
      </c>
    </row>
    <row r="10221" spans="1:8">
      <c r="A10221" t="s">
        <v>1700</v>
      </c>
      <c r="B10221" t="s">
        <v>389</v>
      </c>
      <c r="C10221" t="s">
        <v>221</v>
      </c>
      <c r="D10221">
        <v>218</v>
      </c>
      <c r="E10221">
        <v>220</v>
      </c>
      <c r="F10221">
        <v>260</v>
      </c>
      <c r="G10221">
        <v>317</v>
      </c>
      <c r="H10221">
        <v>237</v>
      </c>
    </row>
    <row r="10222" spans="1:8">
      <c r="A10222" t="s">
        <v>1700</v>
      </c>
      <c r="B10222" t="s">
        <v>389</v>
      </c>
      <c r="C10222" t="s">
        <v>222</v>
      </c>
      <c r="D10222">
        <v>218</v>
      </c>
      <c r="E10222">
        <v>220</v>
      </c>
      <c r="F10222">
        <v>260</v>
      </c>
      <c r="G10222">
        <v>317</v>
      </c>
      <c r="H10222">
        <v>237</v>
      </c>
    </row>
    <row r="10223" spans="1:8">
      <c r="A10223" t="s">
        <v>1700</v>
      </c>
      <c r="B10223" t="s">
        <v>389</v>
      </c>
      <c r="C10223" t="s">
        <v>223</v>
      </c>
      <c r="D10223">
        <v>0</v>
      </c>
      <c r="E10223">
        <v>0</v>
      </c>
      <c r="F10223">
        <v>0</v>
      </c>
      <c r="G10223">
        <v>0</v>
      </c>
      <c r="H10223">
        <v>0</v>
      </c>
    </row>
    <row r="10224" spans="1:8">
      <c r="A10224" t="s">
        <v>1700</v>
      </c>
      <c r="B10224" t="s">
        <v>389</v>
      </c>
      <c r="C10224" t="s">
        <v>224</v>
      </c>
      <c r="D10224">
        <v>250839</v>
      </c>
      <c r="E10224">
        <v>265764</v>
      </c>
      <c r="F10224">
        <v>248516</v>
      </c>
      <c r="G10224">
        <v>227313</v>
      </c>
      <c r="H10224">
        <v>244188</v>
      </c>
    </row>
    <row r="10225" spans="1:8">
      <c r="A10225" t="s">
        <v>1700</v>
      </c>
      <c r="B10225" t="s">
        <v>389</v>
      </c>
      <c r="C10225" t="s">
        <v>225</v>
      </c>
      <c r="D10225">
        <v>180132</v>
      </c>
      <c r="E10225">
        <v>155432</v>
      </c>
      <c r="F10225">
        <v>145079</v>
      </c>
      <c r="G10225">
        <v>138769</v>
      </c>
      <c r="H10225">
        <v>153512</v>
      </c>
    </row>
    <row r="10226" spans="1:8">
      <c r="A10226" t="s">
        <v>1700</v>
      </c>
      <c r="B10226" t="s">
        <v>389</v>
      </c>
      <c r="C10226" t="s">
        <v>226</v>
      </c>
      <c r="D10226">
        <v>292230</v>
      </c>
      <c r="E10226">
        <v>319388</v>
      </c>
      <c r="F10226">
        <v>292662</v>
      </c>
      <c r="G10226">
        <v>278945</v>
      </c>
      <c r="H10226">
        <v>300061</v>
      </c>
    </row>
    <row r="10227" spans="1:8">
      <c r="A10227" t="s">
        <v>1700</v>
      </c>
      <c r="B10227" t="s">
        <v>389</v>
      </c>
      <c r="C10227" t="s">
        <v>227</v>
      </c>
      <c r="D10227">
        <v>723200</v>
      </c>
      <c r="E10227">
        <v>740584</v>
      </c>
      <c r="F10227">
        <v>686258</v>
      </c>
      <c r="G10227">
        <v>645027</v>
      </c>
      <c r="H10227">
        <v>697761</v>
      </c>
    </row>
    <row r="10228" spans="1:8">
      <c r="A10228" t="s">
        <v>1700</v>
      </c>
      <c r="B10228" t="s">
        <v>389</v>
      </c>
      <c r="C10228" t="s">
        <v>228</v>
      </c>
      <c r="D10228">
        <v>723200</v>
      </c>
      <c r="E10228">
        <v>740584</v>
      </c>
      <c r="F10228">
        <v>686258</v>
      </c>
      <c r="G10228">
        <v>645027</v>
      </c>
      <c r="H10228">
        <v>697761</v>
      </c>
    </row>
    <row r="10229" spans="1:8">
      <c r="A10229" t="s">
        <v>1700</v>
      </c>
      <c r="B10229" t="s">
        <v>389</v>
      </c>
      <c r="C10229" t="s">
        <v>229</v>
      </c>
      <c r="D10229">
        <v>3361</v>
      </c>
      <c r="E10229">
        <v>3255</v>
      </c>
      <c r="F10229">
        <v>3142</v>
      </c>
      <c r="G10229">
        <v>2816</v>
      </c>
      <c r="H10229">
        <v>2934</v>
      </c>
    </row>
    <row r="10230" spans="1:8">
      <c r="A10230" t="s">
        <v>1700</v>
      </c>
      <c r="B10230" t="s">
        <v>389</v>
      </c>
      <c r="C10230" t="s">
        <v>230</v>
      </c>
      <c r="D10230">
        <v>2461</v>
      </c>
      <c r="E10230">
        <v>2265</v>
      </c>
      <c r="F10230">
        <v>2132</v>
      </c>
      <c r="G10230">
        <v>2030</v>
      </c>
      <c r="H10230">
        <v>2367</v>
      </c>
    </row>
    <row r="10231" spans="1:8">
      <c r="A10231" t="s">
        <v>1700</v>
      </c>
      <c r="B10231" t="s">
        <v>389</v>
      </c>
      <c r="C10231" t="s">
        <v>231</v>
      </c>
      <c r="D10231">
        <v>5822</v>
      </c>
      <c r="E10231">
        <v>5519</v>
      </c>
      <c r="F10231">
        <v>5274</v>
      </c>
      <c r="G10231">
        <v>4846</v>
      </c>
      <c r="H10231">
        <v>5301</v>
      </c>
    </row>
    <row r="10232" spans="1:8">
      <c r="A10232" t="s">
        <v>1700</v>
      </c>
      <c r="B10232" t="s">
        <v>389</v>
      </c>
      <c r="C10232" t="s">
        <v>232</v>
      </c>
      <c r="D10232">
        <v>5822</v>
      </c>
      <c r="E10232">
        <v>5519</v>
      </c>
      <c r="F10232">
        <v>5274</v>
      </c>
      <c r="G10232">
        <v>4846</v>
      </c>
      <c r="H10232">
        <v>5301</v>
      </c>
    </row>
    <row r="10233" spans="1:8">
      <c r="A10233" t="s">
        <v>1700</v>
      </c>
      <c r="B10233" t="s">
        <v>389</v>
      </c>
      <c r="C10233" t="s">
        <v>233</v>
      </c>
      <c r="D10233">
        <v>0</v>
      </c>
      <c r="E10233">
        <v>0</v>
      </c>
      <c r="F10233">
        <v>0</v>
      </c>
      <c r="G10233">
        <v>0</v>
      </c>
      <c r="H10233">
        <v>0</v>
      </c>
    </row>
    <row r="10234" spans="1:8">
      <c r="A10234" t="s">
        <v>1700</v>
      </c>
      <c r="B10234" t="s">
        <v>389</v>
      </c>
      <c r="C10234" t="s">
        <v>234</v>
      </c>
      <c r="D10234">
        <v>401736</v>
      </c>
      <c r="E10234">
        <v>393936</v>
      </c>
      <c r="F10234">
        <v>398216</v>
      </c>
      <c r="G10234">
        <v>362283</v>
      </c>
      <c r="H10234">
        <v>390122</v>
      </c>
    </row>
    <row r="10235" spans="1:8">
      <c r="A10235" t="s">
        <v>1700</v>
      </c>
      <c r="B10235" t="s">
        <v>389</v>
      </c>
      <c r="C10235" t="s">
        <v>235</v>
      </c>
      <c r="D10235">
        <v>6904</v>
      </c>
      <c r="E10235">
        <v>7029</v>
      </c>
      <c r="F10235">
        <v>7107</v>
      </c>
      <c r="G10235">
        <v>7098</v>
      </c>
      <c r="H10235">
        <v>7134</v>
      </c>
    </row>
    <row r="10236" spans="1:8">
      <c r="A10236" t="s">
        <v>1700</v>
      </c>
      <c r="B10236" t="s">
        <v>389</v>
      </c>
      <c r="C10236" t="s">
        <v>236</v>
      </c>
      <c r="D10236">
        <v>5855</v>
      </c>
      <c r="E10236">
        <v>6102</v>
      </c>
      <c r="F10236">
        <v>6032</v>
      </c>
      <c r="G10236">
        <v>6096</v>
      </c>
      <c r="H10236">
        <v>5893</v>
      </c>
    </row>
    <row r="10237" spans="1:8">
      <c r="A10237" t="s">
        <v>1700</v>
      </c>
      <c r="B10237" t="s">
        <v>389</v>
      </c>
      <c r="C10237" t="s">
        <v>237</v>
      </c>
      <c r="D10237">
        <v>414495</v>
      </c>
      <c r="E10237">
        <v>407067</v>
      </c>
      <c r="F10237">
        <v>411355</v>
      </c>
      <c r="G10237">
        <v>375477</v>
      </c>
      <c r="H10237">
        <v>403149</v>
      </c>
    </row>
    <row r="10238" spans="1:8">
      <c r="A10238" t="s">
        <v>1700</v>
      </c>
      <c r="B10238" t="s">
        <v>389</v>
      </c>
      <c r="C10238" t="s">
        <v>238</v>
      </c>
      <c r="D10238">
        <v>414495</v>
      </c>
      <c r="E10238">
        <v>407067</v>
      </c>
      <c r="F10238">
        <v>411355</v>
      </c>
      <c r="G10238">
        <v>375477</v>
      </c>
      <c r="H10238">
        <v>403149</v>
      </c>
    </row>
    <row r="10239" spans="1:8">
      <c r="A10239" t="s">
        <v>1700</v>
      </c>
      <c r="B10239" t="s">
        <v>389</v>
      </c>
      <c r="C10239" t="s">
        <v>239</v>
      </c>
      <c r="D10239">
        <v>387112</v>
      </c>
      <c r="E10239">
        <v>380460</v>
      </c>
      <c r="F10239">
        <v>383946</v>
      </c>
      <c r="G10239">
        <v>349683</v>
      </c>
      <c r="H10239">
        <v>375236</v>
      </c>
    </row>
    <row r="10240" spans="1:8">
      <c r="A10240" t="s">
        <v>1700</v>
      </c>
      <c r="B10240" t="s">
        <v>389</v>
      </c>
      <c r="C10240" t="s">
        <v>240</v>
      </c>
      <c r="D10240">
        <v>6202</v>
      </c>
      <c r="E10240">
        <v>6176</v>
      </c>
      <c r="F10240">
        <v>5620</v>
      </c>
      <c r="G10240">
        <v>5324</v>
      </c>
      <c r="H10240">
        <v>5328</v>
      </c>
    </row>
    <row r="10241" spans="1:8">
      <c r="A10241" t="s">
        <v>1700</v>
      </c>
      <c r="B10241" t="s">
        <v>389</v>
      </c>
      <c r="C10241" t="s">
        <v>241</v>
      </c>
      <c r="D10241">
        <v>0</v>
      </c>
      <c r="E10241">
        <v>0</v>
      </c>
      <c r="F10241">
        <v>0</v>
      </c>
      <c r="G10241">
        <v>0</v>
      </c>
      <c r="H10241">
        <v>0</v>
      </c>
    </row>
    <row r="10242" spans="1:8">
      <c r="A10242" t="s">
        <v>1700</v>
      </c>
      <c r="B10242" t="s">
        <v>389</v>
      </c>
      <c r="C10242" t="s">
        <v>242</v>
      </c>
      <c r="D10242">
        <v>5796</v>
      </c>
      <c r="E10242">
        <v>8795</v>
      </c>
      <c r="F10242">
        <v>15684</v>
      </c>
      <c r="G10242">
        <v>18129</v>
      </c>
      <c r="H10242">
        <v>19212</v>
      </c>
    </row>
    <row r="10243" spans="1:8">
      <c r="A10243" t="s">
        <v>1700</v>
      </c>
      <c r="B10243" t="s">
        <v>389</v>
      </c>
      <c r="C10243" t="s">
        <v>243</v>
      </c>
      <c r="D10243">
        <v>50988</v>
      </c>
      <c r="E10243">
        <v>61136</v>
      </c>
      <c r="F10243">
        <v>59324</v>
      </c>
      <c r="G10243">
        <v>54802</v>
      </c>
      <c r="H10243">
        <v>60970</v>
      </c>
    </row>
    <row r="10244" spans="1:8">
      <c r="A10244" t="s">
        <v>1700</v>
      </c>
      <c r="B10244" t="s">
        <v>389</v>
      </c>
      <c r="C10244" t="s">
        <v>244</v>
      </c>
      <c r="D10244">
        <v>75778</v>
      </c>
      <c r="E10244">
        <v>103092</v>
      </c>
      <c r="F10244">
        <v>118725</v>
      </c>
      <c r="G10244">
        <v>104984</v>
      </c>
      <c r="H10244">
        <v>98580</v>
      </c>
    </row>
    <row r="10245" spans="1:8">
      <c r="A10245" t="s">
        <v>1700</v>
      </c>
      <c r="B10245" t="s">
        <v>389</v>
      </c>
      <c r="C10245" t="s">
        <v>1710</v>
      </c>
      <c r="D10245">
        <v>5250</v>
      </c>
      <c r="E10245">
        <v>6302</v>
      </c>
      <c r="F10245">
        <v>6354</v>
      </c>
      <c r="G10245">
        <v>6354</v>
      </c>
      <c r="H10245">
        <v>6354</v>
      </c>
    </row>
    <row r="10246" spans="1:8">
      <c r="A10246" t="s">
        <v>1700</v>
      </c>
      <c r="B10246" t="s">
        <v>389</v>
      </c>
      <c r="C10246" t="s">
        <v>245</v>
      </c>
      <c r="D10246">
        <v>140140</v>
      </c>
      <c r="E10246">
        <v>153347</v>
      </c>
      <c r="F10246">
        <v>154541</v>
      </c>
      <c r="G10246">
        <v>152297</v>
      </c>
      <c r="H10246">
        <v>160212</v>
      </c>
    </row>
    <row r="10247" spans="1:8">
      <c r="A10247" t="s">
        <v>1700</v>
      </c>
      <c r="B10247" t="s">
        <v>389</v>
      </c>
      <c r="C10247" t="s">
        <v>246</v>
      </c>
      <c r="D10247">
        <v>58910</v>
      </c>
      <c r="E10247">
        <v>77947</v>
      </c>
      <c r="F10247">
        <v>72011</v>
      </c>
      <c r="G10247">
        <v>68399</v>
      </c>
      <c r="H10247">
        <v>74644</v>
      </c>
    </row>
    <row r="10248" spans="1:8">
      <c r="A10248" t="s">
        <v>1700</v>
      </c>
      <c r="B10248" t="s">
        <v>389</v>
      </c>
      <c r="C10248" t="s">
        <v>247</v>
      </c>
      <c r="D10248">
        <v>331613</v>
      </c>
      <c r="E10248">
        <v>404318</v>
      </c>
      <c r="F10248">
        <v>420285</v>
      </c>
      <c r="G10248">
        <v>398610</v>
      </c>
      <c r="H10248">
        <v>413619</v>
      </c>
    </row>
    <row r="10249" spans="1:8">
      <c r="A10249" t="s">
        <v>1700</v>
      </c>
      <c r="B10249" t="s">
        <v>389</v>
      </c>
      <c r="C10249" t="s">
        <v>248</v>
      </c>
      <c r="D10249">
        <v>49.4</v>
      </c>
      <c r="E10249">
        <v>59.6</v>
      </c>
      <c r="F10249">
        <v>61.5</v>
      </c>
      <c r="G10249">
        <v>57.6</v>
      </c>
      <c r="H10249">
        <v>59.4</v>
      </c>
    </row>
    <row r="10250" spans="1:8">
      <c r="A10250" t="s">
        <v>1700</v>
      </c>
      <c r="B10250" t="s">
        <v>389</v>
      </c>
      <c r="C10250" t="s">
        <v>249</v>
      </c>
      <c r="D10250">
        <v>255834</v>
      </c>
      <c r="E10250">
        <v>301225</v>
      </c>
      <c r="F10250">
        <v>301560</v>
      </c>
      <c r="G10250">
        <v>293628</v>
      </c>
      <c r="H10250">
        <v>315039</v>
      </c>
    </row>
    <row r="10251" spans="1:8">
      <c r="A10251" t="s">
        <v>1700</v>
      </c>
      <c r="B10251" t="s">
        <v>389</v>
      </c>
      <c r="C10251" t="s">
        <v>250</v>
      </c>
      <c r="D10251">
        <v>331613</v>
      </c>
      <c r="E10251">
        <v>404318</v>
      </c>
      <c r="F10251">
        <v>420285</v>
      </c>
      <c r="G10251">
        <v>398610</v>
      </c>
      <c r="H10251">
        <v>413619</v>
      </c>
    </row>
    <row r="10252" spans="1:8">
      <c r="A10252" t="s">
        <v>1700</v>
      </c>
      <c r="B10252" t="s">
        <v>389</v>
      </c>
      <c r="C10252" t="s">
        <v>251</v>
      </c>
      <c r="D10252">
        <v>332779</v>
      </c>
      <c r="E10252">
        <v>378224</v>
      </c>
      <c r="F10252">
        <v>372992</v>
      </c>
      <c r="G10252">
        <v>383245</v>
      </c>
      <c r="H10252">
        <v>369061</v>
      </c>
    </row>
    <row r="10253" spans="1:8">
      <c r="A10253" t="s">
        <v>1700</v>
      </c>
      <c r="B10253" t="s">
        <v>389</v>
      </c>
      <c r="C10253" t="s">
        <v>252</v>
      </c>
      <c r="D10253">
        <v>332779</v>
      </c>
      <c r="E10253">
        <v>378224</v>
      </c>
      <c r="F10253">
        <v>372992</v>
      </c>
      <c r="G10253">
        <v>383245</v>
      </c>
      <c r="H10253">
        <v>369061</v>
      </c>
    </row>
    <row r="10254" spans="1:8">
      <c r="A10254" t="s">
        <v>1700</v>
      </c>
      <c r="B10254" t="s">
        <v>389</v>
      </c>
      <c r="C10254" t="s">
        <v>1711</v>
      </c>
      <c r="D10254">
        <v>4523</v>
      </c>
      <c r="E10254">
        <v>4523</v>
      </c>
      <c r="F10254">
        <v>4523</v>
      </c>
      <c r="G10254">
        <v>4523</v>
      </c>
      <c r="H10254">
        <v>4523</v>
      </c>
    </row>
    <row r="10255" spans="1:8">
      <c r="A10255" t="s">
        <v>1700</v>
      </c>
      <c r="B10255" t="s">
        <v>389</v>
      </c>
      <c r="C10255" t="s">
        <v>253</v>
      </c>
      <c r="D10255">
        <v>0</v>
      </c>
      <c r="E10255">
        <v>0</v>
      </c>
      <c r="F10255">
        <v>0</v>
      </c>
      <c r="G10255">
        <v>0</v>
      </c>
      <c r="H10255">
        <v>0</v>
      </c>
    </row>
    <row r="10256" spans="1:8">
      <c r="A10256" t="s">
        <v>1700</v>
      </c>
      <c r="B10256" t="s">
        <v>389</v>
      </c>
      <c r="C10256" t="s">
        <v>1712</v>
      </c>
      <c r="D10256">
        <v>0</v>
      </c>
      <c r="E10256">
        <v>0</v>
      </c>
      <c r="F10256">
        <v>0</v>
      </c>
      <c r="G10256">
        <v>0</v>
      </c>
      <c r="H10256">
        <v>0</v>
      </c>
    </row>
    <row r="10257" spans="1:8">
      <c r="A10257" t="s">
        <v>1700</v>
      </c>
      <c r="B10257" t="s">
        <v>389</v>
      </c>
      <c r="C10257" t="s">
        <v>1713</v>
      </c>
      <c r="D10257">
        <v>25501</v>
      </c>
      <c r="E10257">
        <v>25034</v>
      </c>
      <c r="F10257">
        <v>24727</v>
      </c>
      <c r="G10257">
        <v>24075</v>
      </c>
      <c r="H10257">
        <v>23392</v>
      </c>
    </row>
    <row r="10258" spans="1:8">
      <c r="A10258" t="s">
        <v>1700</v>
      </c>
      <c r="B10258" t="s">
        <v>389</v>
      </c>
      <c r="C10258" t="s">
        <v>1714</v>
      </c>
      <c r="D10258">
        <v>0</v>
      </c>
      <c r="E10258">
        <v>0</v>
      </c>
      <c r="F10258">
        <v>0</v>
      </c>
      <c r="G10258">
        <v>0</v>
      </c>
      <c r="H10258">
        <v>2294</v>
      </c>
    </row>
    <row r="10259" spans="1:8">
      <c r="A10259" t="s">
        <v>1700</v>
      </c>
      <c r="B10259" t="s">
        <v>389</v>
      </c>
      <c r="C10259" t="s">
        <v>254</v>
      </c>
      <c r="D10259">
        <v>25501</v>
      </c>
      <c r="E10259">
        <v>25034</v>
      </c>
      <c r="F10259">
        <v>24727</v>
      </c>
      <c r="G10259">
        <v>24075</v>
      </c>
      <c r="H10259">
        <v>23392</v>
      </c>
    </row>
    <row r="10260" spans="1:8">
      <c r="A10260" t="s">
        <v>1700</v>
      </c>
      <c r="B10260" t="s">
        <v>389</v>
      </c>
      <c r="C10260" t="s">
        <v>255</v>
      </c>
      <c r="D10260">
        <v>25501</v>
      </c>
      <c r="E10260">
        <v>25034</v>
      </c>
      <c r="F10260">
        <v>24727</v>
      </c>
      <c r="G10260">
        <v>24075</v>
      </c>
      <c r="H10260">
        <v>25686</v>
      </c>
    </row>
    <row r="10261" spans="1:8">
      <c r="A10261" t="s">
        <v>1700</v>
      </c>
      <c r="B10261" t="s">
        <v>389</v>
      </c>
      <c r="C10261" t="s">
        <v>256</v>
      </c>
      <c r="D10261">
        <v>25501</v>
      </c>
      <c r="E10261">
        <v>25034</v>
      </c>
      <c r="F10261">
        <v>24727</v>
      </c>
      <c r="G10261">
        <v>24075</v>
      </c>
      <c r="H10261">
        <v>25686</v>
      </c>
    </row>
    <row r="10262" spans="1:8">
      <c r="A10262" t="s">
        <v>1700</v>
      </c>
      <c r="B10262" t="s">
        <v>389</v>
      </c>
      <c r="C10262" t="s">
        <v>1715</v>
      </c>
      <c r="D10262">
        <v>0</v>
      </c>
      <c r="E10262">
        <v>0</v>
      </c>
      <c r="F10262">
        <v>0</v>
      </c>
      <c r="G10262">
        <v>0</v>
      </c>
      <c r="H10262">
        <v>0</v>
      </c>
    </row>
    <row r="10263" spans="1:8">
      <c r="A10263" t="s">
        <v>1700</v>
      </c>
      <c r="B10263" t="s">
        <v>389</v>
      </c>
      <c r="C10263" t="s">
        <v>257</v>
      </c>
      <c r="D10263">
        <v>53324</v>
      </c>
      <c r="E10263">
        <v>51532</v>
      </c>
      <c r="F10263">
        <v>51477</v>
      </c>
      <c r="G10263">
        <v>50092</v>
      </c>
      <c r="H10263">
        <v>51878</v>
      </c>
    </row>
    <row r="10264" spans="1:8">
      <c r="A10264" t="s">
        <v>1700</v>
      </c>
      <c r="B10264" t="s">
        <v>389</v>
      </c>
      <c r="C10264" t="s">
        <v>258</v>
      </c>
      <c r="D10264">
        <v>57263</v>
      </c>
      <c r="E10264">
        <v>55396</v>
      </c>
      <c r="F10264">
        <v>55321</v>
      </c>
      <c r="G10264">
        <v>53624</v>
      </c>
      <c r="H10264">
        <v>57814</v>
      </c>
    </row>
    <row r="10265" spans="1:8">
      <c r="A10265" t="s">
        <v>1700</v>
      </c>
      <c r="B10265" t="s">
        <v>389</v>
      </c>
      <c r="C10265" t="s">
        <v>259</v>
      </c>
      <c r="D10265">
        <v>57263</v>
      </c>
      <c r="E10265">
        <v>55396</v>
      </c>
      <c r="F10265">
        <v>55321</v>
      </c>
      <c r="G10265">
        <v>53624</v>
      </c>
      <c r="H10265">
        <v>57814</v>
      </c>
    </row>
    <row r="10266" spans="1:8">
      <c r="A10266" t="s">
        <v>1700</v>
      </c>
      <c r="B10266" t="s">
        <v>389</v>
      </c>
      <c r="C10266" t="s">
        <v>260</v>
      </c>
      <c r="D10266">
        <v>633545</v>
      </c>
      <c r="E10266">
        <v>638351</v>
      </c>
      <c r="F10266">
        <v>651369</v>
      </c>
      <c r="G10266">
        <v>596701</v>
      </c>
      <c r="H10266">
        <v>653339</v>
      </c>
    </row>
    <row r="10267" spans="1:8">
      <c r="A10267" t="s">
        <v>1700</v>
      </c>
      <c r="B10267" t="s">
        <v>389</v>
      </c>
      <c r="C10267" t="s">
        <v>261</v>
      </c>
      <c r="D10267">
        <v>14306</v>
      </c>
      <c r="E10267">
        <v>14824</v>
      </c>
      <c r="F10267">
        <v>15133</v>
      </c>
      <c r="G10267">
        <v>14224</v>
      </c>
      <c r="H10267">
        <v>15145</v>
      </c>
    </row>
    <row r="10268" spans="1:8">
      <c r="A10268" t="s">
        <v>1700</v>
      </c>
      <c r="B10268" t="s">
        <v>389</v>
      </c>
      <c r="C10268" t="s">
        <v>262</v>
      </c>
      <c r="D10268">
        <v>1406</v>
      </c>
      <c r="E10268">
        <v>1299</v>
      </c>
      <c r="F10268">
        <v>1555</v>
      </c>
      <c r="G10268">
        <v>1209</v>
      </c>
      <c r="H10268">
        <v>1465</v>
      </c>
    </row>
    <row r="10269" spans="1:8">
      <c r="A10269" t="s">
        <v>1700</v>
      </c>
      <c r="B10269" t="s">
        <v>389</v>
      </c>
      <c r="C10269" t="s">
        <v>1716</v>
      </c>
      <c r="D10269">
        <v>43</v>
      </c>
      <c r="E10269">
        <v>43</v>
      </c>
      <c r="F10269">
        <v>43</v>
      </c>
      <c r="G10269">
        <v>43</v>
      </c>
      <c r="H10269">
        <v>43</v>
      </c>
    </row>
    <row r="10270" spans="1:8">
      <c r="A10270" t="s">
        <v>1700</v>
      </c>
      <c r="B10270" t="s">
        <v>389</v>
      </c>
      <c r="C10270" t="s">
        <v>263</v>
      </c>
      <c r="D10270">
        <v>73659</v>
      </c>
      <c r="E10270">
        <v>72386</v>
      </c>
      <c r="F10270">
        <v>71680</v>
      </c>
      <c r="G10270">
        <v>71231</v>
      </c>
      <c r="H10270">
        <v>72226</v>
      </c>
    </row>
    <row r="10271" spans="1:8">
      <c r="A10271" t="s">
        <v>1700</v>
      </c>
      <c r="B10271" t="s">
        <v>389</v>
      </c>
      <c r="C10271" t="s">
        <v>264</v>
      </c>
      <c r="D10271">
        <v>5841</v>
      </c>
      <c r="E10271">
        <v>6996</v>
      </c>
      <c r="F10271">
        <v>7678</v>
      </c>
      <c r="G10271">
        <v>6272</v>
      </c>
      <c r="H10271">
        <v>6590</v>
      </c>
    </row>
    <row r="10272" spans="1:8">
      <c r="A10272" t="s">
        <v>1700</v>
      </c>
      <c r="B10272" t="s">
        <v>389</v>
      </c>
      <c r="C10272" t="s">
        <v>265</v>
      </c>
      <c r="D10272">
        <v>728756</v>
      </c>
      <c r="E10272">
        <v>733856</v>
      </c>
      <c r="F10272">
        <v>747415</v>
      </c>
      <c r="G10272">
        <v>689638</v>
      </c>
      <c r="H10272">
        <v>748765</v>
      </c>
    </row>
    <row r="10273" spans="1:8">
      <c r="A10273" t="s">
        <v>1700</v>
      </c>
      <c r="B10273" t="s">
        <v>389</v>
      </c>
      <c r="C10273" t="s">
        <v>266</v>
      </c>
      <c r="D10273">
        <v>108.5</v>
      </c>
      <c r="E10273">
        <v>108.3</v>
      </c>
      <c r="F10273">
        <v>109.4</v>
      </c>
      <c r="G10273">
        <v>99.6</v>
      </c>
      <c r="H10273">
        <v>107.5</v>
      </c>
    </row>
    <row r="10274" spans="1:8">
      <c r="A10274" t="s">
        <v>1700</v>
      </c>
      <c r="B10274" t="s">
        <v>389</v>
      </c>
      <c r="C10274" t="s">
        <v>267</v>
      </c>
      <c r="D10274">
        <v>727350</v>
      </c>
      <c r="E10274">
        <v>732557</v>
      </c>
      <c r="F10274">
        <v>745860</v>
      </c>
      <c r="G10274">
        <v>688429</v>
      </c>
      <c r="H10274">
        <v>747299</v>
      </c>
    </row>
    <row r="10275" spans="1:8">
      <c r="A10275" t="s">
        <v>1700</v>
      </c>
      <c r="B10275" t="s">
        <v>389</v>
      </c>
      <c r="C10275" t="s">
        <v>268</v>
      </c>
      <c r="D10275">
        <v>0</v>
      </c>
      <c r="E10275">
        <v>0</v>
      </c>
      <c r="F10275">
        <v>0</v>
      </c>
      <c r="G10275">
        <v>0</v>
      </c>
      <c r="H10275">
        <v>0</v>
      </c>
    </row>
    <row r="10276" spans="1:8">
      <c r="A10276" t="s">
        <v>1700</v>
      </c>
      <c r="B10276" t="s">
        <v>389</v>
      </c>
      <c r="C10276" t="s">
        <v>269</v>
      </c>
      <c r="D10276">
        <v>0</v>
      </c>
      <c r="E10276">
        <v>0</v>
      </c>
      <c r="F10276">
        <v>0</v>
      </c>
      <c r="G10276">
        <v>0</v>
      </c>
      <c r="H10276">
        <v>0</v>
      </c>
    </row>
    <row r="10277" spans="1:8">
      <c r="A10277" t="s">
        <v>1700</v>
      </c>
      <c r="B10277" t="s">
        <v>389</v>
      </c>
      <c r="C10277" t="s">
        <v>270</v>
      </c>
      <c r="D10277">
        <v>5375</v>
      </c>
      <c r="E10277">
        <v>5275</v>
      </c>
      <c r="F10277">
        <v>4992</v>
      </c>
      <c r="G10277">
        <v>5193</v>
      </c>
      <c r="H10277">
        <v>5809</v>
      </c>
    </row>
    <row r="10278" spans="1:8">
      <c r="A10278" t="s">
        <v>1700</v>
      </c>
      <c r="B10278" t="s">
        <v>389</v>
      </c>
      <c r="C10278" t="s">
        <v>271</v>
      </c>
      <c r="D10278">
        <v>5375</v>
      </c>
      <c r="E10278">
        <v>5275</v>
      </c>
      <c r="F10278">
        <v>4992</v>
      </c>
      <c r="G10278">
        <v>5193</v>
      </c>
      <c r="H10278">
        <v>5809</v>
      </c>
    </row>
    <row r="10279" spans="1:8">
      <c r="A10279" t="s">
        <v>1700</v>
      </c>
      <c r="B10279" t="s">
        <v>389</v>
      </c>
      <c r="C10279" t="s">
        <v>272</v>
      </c>
      <c r="D10279">
        <v>5375</v>
      </c>
      <c r="E10279">
        <v>5275</v>
      </c>
      <c r="F10279">
        <v>4992</v>
      </c>
      <c r="G10279">
        <v>5193</v>
      </c>
      <c r="H10279">
        <v>5809</v>
      </c>
    </row>
    <row r="10280" spans="1:8">
      <c r="A10280" t="s">
        <v>1700</v>
      </c>
      <c r="B10280" t="s">
        <v>389</v>
      </c>
      <c r="C10280" t="s">
        <v>273</v>
      </c>
      <c r="D10280">
        <v>0</v>
      </c>
      <c r="E10280">
        <v>0</v>
      </c>
      <c r="F10280">
        <v>0</v>
      </c>
      <c r="G10280">
        <v>0</v>
      </c>
      <c r="H10280">
        <v>0</v>
      </c>
    </row>
    <row r="10281" spans="1:8">
      <c r="A10281" t="s">
        <v>1700</v>
      </c>
      <c r="B10281" t="s">
        <v>389</v>
      </c>
      <c r="C10281" t="s">
        <v>274</v>
      </c>
      <c r="D10281">
        <v>694516</v>
      </c>
      <c r="E10281">
        <v>700650</v>
      </c>
      <c r="F10281">
        <v>713625</v>
      </c>
      <c r="G10281">
        <v>657467</v>
      </c>
      <c r="H10281">
        <v>715602</v>
      </c>
    </row>
    <row r="10282" spans="1:8">
      <c r="A10282" t="s">
        <v>1700</v>
      </c>
      <c r="B10282" t="s">
        <v>389</v>
      </c>
      <c r="C10282" t="s">
        <v>275</v>
      </c>
      <c r="D10282">
        <v>0</v>
      </c>
      <c r="E10282">
        <v>0</v>
      </c>
      <c r="F10282">
        <v>0</v>
      </c>
      <c r="G10282">
        <v>0</v>
      </c>
      <c r="H10282">
        <v>0</v>
      </c>
    </row>
    <row r="10283" spans="1:8">
      <c r="A10283" t="s">
        <v>1700</v>
      </c>
      <c r="B10283" t="s">
        <v>389</v>
      </c>
      <c r="C10283" t="s">
        <v>276</v>
      </c>
      <c r="D10283">
        <v>0</v>
      </c>
      <c r="E10283">
        <v>0</v>
      </c>
      <c r="F10283">
        <v>0</v>
      </c>
      <c r="G10283">
        <v>0</v>
      </c>
      <c r="H10283">
        <v>0</v>
      </c>
    </row>
    <row r="10284" spans="1:8">
      <c r="A10284" t="s">
        <v>1700</v>
      </c>
      <c r="B10284" t="s">
        <v>389</v>
      </c>
      <c r="C10284" t="s">
        <v>277</v>
      </c>
      <c r="D10284">
        <v>130</v>
      </c>
      <c r="E10284">
        <v>55</v>
      </c>
      <c r="F10284">
        <v>64</v>
      </c>
      <c r="G10284">
        <v>74</v>
      </c>
      <c r="H10284">
        <v>46</v>
      </c>
    </row>
    <row r="10285" spans="1:8">
      <c r="A10285" t="s">
        <v>1700</v>
      </c>
      <c r="B10285" t="s">
        <v>389</v>
      </c>
      <c r="C10285" t="s">
        <v>278</v>
      </c>
      <c r="D10285">
        <v>1948</v>
      </c>
      <c r="E10285">
        <v>2352</v>
      </c>
      <c r="F10285">
        <v>2183</v>
      </c>
      <c r="G10285">
        <v>2721</v>
      </c>
      <c r="H10285">
        <v>2917</v>
      </c>
    </row>
    <row r="10286" spans="1:8">
      <c r="A10286" t="s">
        <v>1700</v>
      </c>
      <c r="B10286" t="s">
        <v>389</v>
      </c>
      <c r="C10286" t="s">
        <v>279</v>
      </c>
      <c r="D10286">
        <v>1754</v>
      </c>
      <c r="E10286">
        <v>1741</v>
      </c>
      <c r="F10286">
        <v>2044</v>
      </c>
      <c r="G10286">
        <v>2563</v>
      </c>
      <c r="H10286">
        <v>2197</v>
      </c>
    </row>
    <row r="10287" spans="1:8">
      <c r="A10287" t="s">
        <v>1700</v>
      </c>
      <c r="B10287" t="s">
        <v>389</v>
      </c>
      <c r="C10287" t="s">
        <v>280</v>
      </c>
      <c r="D10287">
        <v>5441</v>
      </c>
      <c r="E10287">
        <v>6632</v>
      </c>
      <c r="F10287">
        <v>7306</v>
      </c>
      <c r="G10287">
        <v>5857</v>
      </c>
      <c r="H10287">
        <v>6120</v>
      </c>
    </row>
    <row r="10288" spans="1:8">
      <c r="A10288" t="s">
        <v>1700</v>
      </c>
      <c r="B10288" t="s">
        <v>389</v>
      </c>
      <c r="C10288" t="s">
        <v>281</v>
      </c>
      <c r="D10288">
        <v>9273</v>
      </c>
      <c r="E10288">
        <v>10778</v>
      </c>
      <c r="F10288">
        <v>11598</v>
      </c>
      <c r="G10288">
        <v>11214</v>
      </c>
      <c r="H10288">
        <v>11280</v>
      </c>
    </row>
    <row r="10289" spans="1:8">
      <c r="A10289" t="s">
        <v>1700</v>
      </c>
      <c r="B10289" t="s">
        <v>389</v>
      </c>
      <c r="C10289" t="s">
        <v>282</v>
      </c>
      <c r="D10289">
        <v>9273</v>
      </c>
      <c r="E10289">
        <v>10778</v>
      </c>
      <c r="F10289">
        <v>11598</v>
      </c>
      <c r="G10289">
        <v>11214</v>
      </c>
      <c r="H10289">
        <v>11280</v>
      </c>
    </row>
    <row r="10290" spans="1:8">
      <c r="A10290" t="s">
        <v>1700</v>
      </c>
      <c r="B10290" t="s">
        <v>389</v>
      </c>
      <c r="C10290" t="s">
        <v>283</v>
      </c>
      <c r="D10290">
        <v>0</v>
      </c>
      <c r="E10290">
        <v>0</v>
      </c>
      <c r="F10290">
        <v>0</v>
      </c>
      <c r="G10290">
        <v>0</v>
      </c>
      <c r="H10290">
        <v>0</v>
      </c>
    </row>
    <row r="10291" spans="1:8">
      <c r="A10291" t="s">
        <v>1700</v>
      </c>
      <c r="B10291" t="s">
        <v>389</v>
      </c>
      <c r="C10291" t="s">
        <v>284</v>
      </c>
      <c r="D10291">
        <v>0</v>
      </c>
      <c r="E10291">
        <v>0</v>
      </c>
      <c r="F10291">
        <v>0</v>
      </c>
      <c r="G10291">
        <v>0</v>
      </c>
      <c r="H10291">
        <v>0</v>
      </c>
    </row>
    <row r="10292" spans="1:8">
      <c r="A10292" t="s">
        <v>1700</v>
      </c>
      <c r="B10292" t="s">
        <v>389</v>
      </c>
      <c r="C10292" t="s">
        <v>1717</v>
      </c>
      <c r="D10292">
        <v>31273</v>
      </c>
      <c r="E10292">
        <v>30260</v>
      </c>
      <c r="F10292">
        <v>30198</v>
      </c>
      <c r="G10292">
        <v>29386</v>
      </c>
      <c r="H10292">
        <v>30995</v>
      </c>
    </row>
    <row r="10293" spans="1:8">
      <c r="A10293" t="s">
        <v>1700</v>
      </c>
      <c r="B10293" t="s">
        <v>389</v>
      </c>
      <c r="C10293" t="s">
        <v>1718</v>
      </c>
      <c r="D10293">
        <v>2073</v>
      </c>
      <c r="E10293">
        <v>2168</v>
      </c>
      <c r="F10293">
        <v>2195</v>
      </c>
      <c r="G10293">
        <v>2132</v>
      </c>
      <c r="H10293">
        <v>2104</v>
      </c>
    </row>
    <row r="10294" spans="1:8">
      <c r="A10294" t="s">
        <v>1700</v>
      </c>
      <c r="B10294" t="s">
        <v>389</v>
      </c>
      <c r="C10294" t="s">
        <v>1719</v>
      </c>
      <c r="D10294">
        <v>82146</v>
      </c>
      <c r="E10294">
        <v>96338</v>
      </c>
      <c r="F10294">
        <v>94169</v>
      </c>
      <c r="G10294">
        <v>121962</v>
      </c>
      <c r="H10294">
        <v>100118</v>
      </c>
    </row>
    <row r="10295" spans="1:8">
      <c r="A10295" t="s">
        <v>1700</v>
      </c>
      <c r="B10295" t="s">
        <v>389</v>
      </c>
      <c r="C10295" t="s">
        <v>1720</v>
      </c>
      <c r="D10295">
        <v>2933</v>
      </c>
      <c r="E10295">
        <v>3020</v>
      </c>
      <c r="F10295">
        <v>3022</v>
      </c>
      <c r="G10295">
        <v>3016</v>
      </c>
      <c r="H10295">
        <v>3025</v>
      </c>
    </row>
    <row r="10296" spans="1:8">
      <c r="A10296" t="s">
        <v>1700</v>
      </c>
      <c r="B10296" t="s">
        <v>389</v>
      </c>
      <c r="C10296" t="s">
        <v>1721</v>
      </c>
      <c r="D10296">
        <v>61398</v>
      </c>
      <c r="E10296">
        <v>62732</v>
      </c>
      <c r="F10296">
        <v>57023</v>
      </c>
      <c r="G10296">
        <v>52140</v>
      </c>
      <c r="H10296">
        <v>59306</v>
      </c>
    </row>
    <row r="10297" spans="1:8">
      <c r="A10297" t="s">
        <v>1700</v>
      </c>
      <c r="B10297" t="s">
        <v>389</v>
      </c>
      <c r="C10297" t="s">
        <v>1722</v>
      </c>
      <c r="D10297">
        <v>5871</v>
      </c>
      <c r="E10297">
        <v>7634</v>
      </c>
      <c r="F10297">
        <v>7983</v>
      </c>
      <c r="G10297">
        <v>6374</v>
      </c>
      <c r="H10297">
        <v>6241</v>
      </c>
    </row>
    <row r="10298" spans="1:8">
      <c r="A10298" t="s">
        <v>1700</v>
      </c>
      <c r="B10298" t="s">
        <v>389</v>
      </c>
      <c r="C10298" t="s">
        <v>285</v>
      </c>
      <c r="D10298">
        <v>182761</v>
      </c>
      <c r="E10298">
        <v>199132</v>
      </c>
      <c r="F10298">
        <v>191569</v>
      </c>
      <c r="G10298">
        <v>211994</v>
      </c>
      <c r="H10298">
        <v>198765</v>
      </c>
    </row>
    <row r="10299" spans="1:8">
      <c r="A10299" t="s">
        <v>1700</v>
      </c>
      <c r="B10299" t="s">
        <v>389</v>
      </c>
      <c r="C10299" t="s">
        <v>286</v>
      </c>
      <c r="D10299">
        <v>92</v>
      </c>
      <c r="E10299">
        <v>0</v>
      </c>
      <c r="F10299">
        <v>83</v>
      </c>
      <c r="G10299">
        <v>0</v>
      </c>
      <c r="H10299">
        <v>58</v>
      </c>
    </row>
    <row r="10300" spans="1:8">
      <c r="A10300" t="s">
        <v>1700</v>
      </c>
      <c r="B10300" t="s">
        <v>389</v>
      </c>
      <c r="C10300" t="s">
        <v>287</v>
      </c>
      <c r="D10300">
        <v>0</v>
      </c>
      <c r="E10300">
        <v>0</v>
      </c>
      <c r="F10300">
        <v>0</v>
      </c>
      <c r="G10300">
        <v>0</v>
      </c>
      <c r="H10300">
        <v>0</v>
      </c>
    </row>
    <row r="10301" spans="1:8">
      <c r="A10301" t="s">
        <v>1700</v>
      </c>
      <c r="B10301" t="s">
        <v>389</v>
      </c>
      <c r="C10301" t="s">
        <v>288</v>
      </c>
      <c r="D10301">
        <v>0</v>
      </c>
      <c r="E10301">
        <v>0</v>
      </c>
      <c r="F10301">
        <v>0</v>
      </c>
      <c r="G10301">
        <v>0</v>
      </c>
      <c r="H10301">
        <v>0</v>
      </c>
    </row>
    <row r="10302" spans="1:8">
      <c r="A10302" t="s">
        <v>1700</v>
      </c>
      <c r="B10302" t="s">
        <v>389</v>
      </c>
      <c r="C10302" t="s">
        <v>289</v>
      </c>
      <c r="D10302">
        <v>38</v>
      </c>
      <c r="E10302">
        <v>266</v>
      </c>
      <c r="F10302">
        <v>373</v>
      </c>
      <c r="G10302">
        <v>497</v>
      </c>
      <c r="H10302">
        <v>237</v>
      </c>
    </row>
    <row r="10303" spans="1:8">
      <c r="A10303" t="s">
        <v>1700</v>
      </c>
      <c r="B10303" t="s">
        <v>389</v>
      </c>
      <c r="C10303" t="s">
        <v>290</v>
      </c>
      <c r="D10303">
        <v>131</v>
      </c>
      <c r="E10303">
        <v>266</v>
      </c>
      <c r="F10303">
        <v>456</v>
      </c>
      <c r="G10303">
        <v>497</v>
      </c>
      <c r="H10303">
        <v>295</v>
      </c>
    </row>
    <row r="10304" spans="1:8">
      <c r="A10304" t="s">
        <v>1700</v>
      </c>
      <c r="B10304" t="s">
        <v>389</v>
      </c>
      <c r="C10304" t="s">
        <v>291</v>
      </c>
      <c r="D10304">
        <v>131</v>
      </c>
      <c r="E10304">
        <v>266</v>
      </c>
      <c r="F10304">
        <v>456</v>
      </c>
      <c r="G10304">
        <v>497</v>
      </c>
      <c r="H10304">
        <v>295</v>
      </c>
    </row>
    <row r="10305" spans="1:8">
      <c r="A10305" t="s">
        <v>1700</v>
      </c>
      <c r="B10305" t="s">
        <v>389</v>
      </c>
      <c r="C10305" t="s">
        <v>292</v>
      </c>
      <c r="D10305">
        <v>0</v>
      </c>
      <c r="E10305">
        <v>0</v>
      </c>
      <c r="F10305">
        <v>0</v>
      </c>
      <c r="G10305">
        <v>0</v>
      </c>
      <c r="H10305">
        <v>0</v>
      </c>
    </row>
    <row r="10306" spans="1:8">
      <c r="A10306" t="s">
        <v>1700</v>
      </c>
      <c r="B10306" t="s">
        <v>389</v>
      </c>
      <c r="C10306" t="s">
        <v>293</v>
      </c>
      <c r="D10306">
        <v>0</v>
      </c>
      <c r="E10306">
        <v>0</v>
      </c>
      <c r="F10306">
        <v>0</v>
      </c>
      <c r="G10306">
        <v>0</v>
      </c>
      <c r="H10306">
        <v>0</v>
      </c>
    </row>
    <row r="10307" spans="1:8">
      <c r="A10307" t="s">
        <v>1700</v>
      </c>
      <c r="B10307" t="s">
        <v>389</v>
      </c>
      <c r="C10307" t="s">
        <v>294</v>
      </c>
      <c r="D10307">
        <v>0</v>
      </c>
      <c r="E10307">
        <v>0</v>
      </c>
      <c r="F10307">
        <v>0</v>
      </c>
      <c r="G10307">
        <v>0</v>
      </c>
      <c r="H10307">
        <v>0</v>
      </c>
    </row>
    <row r="10308" spans="1:8">
      <c r="A10308" t="s">
        <v>1700</v>
      </c>
      <c r="B10308" t="s">
        <v>389</v>
      </c>
      <c r="C10308" t="s">
        <v>295</v>
      </c>
      <c r="D10308">
        <v>0</v>
      </c>
      <c r="E10308">
        <v>0</v>
      </c>
      <c r="F10308">
        <v>0</v>
      </c>
      <c r="G10308">
        <v>0</v>
      </c>
      <c r="H10308">
        <v>0</v>
      </c>
    </row>
    <row r="10309" spans="1:8">
      <c r="A10309" t="s">
        <v>1700</v>
      </c>
      <c r="B10309" t="s">
        <v>389</v>
      </c>
      <c r="C10309" t="s">
        <v>296</v>
      </c>
      <c r="D10309">
        <v>0</v>
      </c>
      <c r="E10309">
        <v>0</v>
      </c>
      <c r="F10309">
        <v>0</v>
      </c>
      <c r="G10309">
        <v>0</v>
      </c>
      <c r="H10309">
        <v>0</v>
      </c>
    </row>
    <row r="10310" spans="1:8">
      <c r="A10310" t="s">
        <v>1700</v>
      </c>
      <c r="B10310" t="s">
        <v>389</v>
      </c>
      <c r="C10310" t="s">
        <v>297</v>
      </c>
      <c r="D10310">
        <v>15345</v>
      </c>
      <c r="E10310">
        <v>15513</v>
      </c>
      <c r="F10310">
        <v>14722</v>
      </c>
      <c r="G10310">
        <v>14062</v>
      </c>
      <c r="H10310">
        <v>14846</v>
      </c>
    </row>
    <row r="10311" spans="1:8">
      <c r="A10311" t="s">
        <v>1700</v>
      </c>
      <c r="B10311" t="s">
        <v>389</v>
      </c>
      <c r="C10311" t="s">
        <v>298</v>
      </c>
      <c r="D10311">
        <v>2845</v>
      </c>
      <c r="E10311">
        <v>2610</v>
      </c>
      <c r="F10311">
        <v>2711</v>
      </c>
      <c r="G10311">
        <v>2454</v>
      </c>
      <c r="H10311">
        <v>2303</v>
      </c>
    </row>
    <row r="10312" spans="1:8">
      <c r="A10312" t="s">
        <v>1700</v>
      </c>
      <c r="B10312" t="s">
        <v>389</v>
      </c>
      <c r="C10312" t="s">
        <v>299</v>
      </c>
      <c r="D10312">
        <v>624</v>
      </c>
      <c r="E10312">
        <v>633</v>
      </c>
      <c r="F10312">
        <v>638</v>
      </c>
      <c r="G10312">
        <v>590</v>
      </c>
      <c r="H10312">
        <v>578</v>
      </c>
    </row>
    <row r="10313" spans="1:8">
      <c r="A10313" t="s">
        <v>1700</v>
      </c>
      <c r="B10313" t="s">
        <v>389</v>
      </c>
      <c r="C10313" t="s">
        <v>300</v>
      </c>
      <c r="D10313">
        <v>809</v>
      </c>
      <c r="E10313">
        <v>1430</v>
      </c>
      <c r="F10313">
        <v>2806</v>
      </c>
      <c r="G10313">
        <v>2749</v>
      </c>
      <c r="H10313">
        <v>2905</v>
      </c>
    </row>
    <row r="10314" spans="1:8">
      <c r="A10314" t="s">
        <v>1700</v>
      </c>
      <c r="B10314" t="s">
        <v>389</v>
      </c>
      <c r="C10314" t="s">
        <v>1723</v>
      </c>
      <c r="D10314">
        <v>89</v>
      </c>
      <c r="E10314">
        <v>178</v>
      </c>
      <c r="F10314">
        <v>181</v>
      </c>
      <c r="G10314">
        <v>182</v>
      </c>
      <c r="H10314">
        <v>191</v>
      </c>
    </row>
    <row r="10315" spans="1:8">
      <c r="A10315" t="s">
        <v>1700</v>
      </c>
      <c r="B10315" t="s">
        <v>389</v>
      </c>
      <c r="C10315" t="s">
        <v>301</v>
      </c>
      <c r="D10315">
        <v>6</v>
      </c>
      <c r="E10315">
        <v>57</v>
      </c>
      <c r="F10315">
        <v>57</v>
      </c>
      <c r="G10315">
        <v>49</v>
      </c>
      <c r="H10315">
        <v>52</v>
      </c>
    </row>
    <row r="10316" spans="1:8">
      <c r="A10316" t="s">
        <v>1700</v>
      </c>
      <c r="B10316" t="s">
        <v>389</v>
      </c>
      <c r="C10316" t="s">
        <v>302</v>
      </c>
      <c r="D10316">
        <v>239</v>
      </c>
      <c r="E10316">
        <v>256</v>
      </c>
      <c r="F10316">
        <v>265</v>
      </c>
      <c r="G10316">
        <v>265</v>
      </c>
      <c r="H10316">
        <v>273</v>
      </c>
    </row>
    <row r="10317" spans="1:8">
      <c r="A10317" t="s">
        <v>1700</v>
      </c>
      <c r="B10317" t="s">
        <v>389</v>
      </c>
      <c r="C10317" t="s">
        <v>303</v>
      </c>
      <c r="D10317">
        <v>1678</v>
      </c>
      <c r="E10317">
        <v>2377</v>
      </c>
      <c r="F10317">
        <v>3767</v>
      </c>
      <c r="G10317">
        <v>3653</v>
      </c>
      <c r="H10317">
        <v>3808</v>
      </c>
    </row>
    <row r="10318" spans="1:8">
      <c r="A10318" t="s">
        <v>1700</v>
      </c>
      <c r="B10318" t="s">
        <v>389</v>
      </c>
      <c r="C10318" t="s">
        <v>304</v>
      </c>
      <c r="D10318">
        <v>869</v>
      </c>
      <c r="E10318">
        <v>946</v>
      </c>
      <c r="F10318">
        <v>960</v>
      </c>
      <c r="G10318">
        <v>904</v>
      </c>
      <c r="H10318">
        <v>903</v>
      </c>
    </row>
    <row r="10319" spans="1:8">
      <c r="A10319" t="s">
        <v>1700</v>
      </c>
      <c r="B10319" t="s">
        <v>389</v>
      </c>
      <c r="C10319" t="s">
        <v>305</v>
      </c>
      <c r="D10319">
        <v>639341</v>
      </c>
      <c r="E10319">
        <v>647146</v>
      </c>
      <c r="F10319">
        <v>667053</v>
      </c>
      <c r="G10319">
        <v>614830</v>
      </c>
      <c r="H10319">
        <v>672551</v>
      </c>
    </row>
    <row r="10320" spans="1:8">
      <c r="A10320" t="s">
        <v>1700</v>
      </c>
      <c r="B10320" t="s">
        <v>389</v>
      </c>
      <c r="C10320" t="s">
        <v>306</v>
      </c>
      <c r="D10320">
        <v>95.2</v>
      </c>
      <c r="E10320">
        <v>95.5</v>
      </c>
      <c r="F10320">
        <v>97.7</v>
      </c>
      <c r="G10320">
        <v>88.8</v>
      </c>
      <c r="H10320">
        <v>96.5</v>
      </c>
    </row>
    <row r="10321" spans="1:8">
      <c r="A10321" t="s">
        <v>1700</v>
      </c>
      <c r="B10321" t="s">
        <v>389</v>
      </c>
      <c r="C10321" t="s">
        <v>307</v>
      </c>
      <c r="D10321">
        <v>432827</v>
      </c>
      <c r="E10321">
        <v>469439</v>
      </c>
      <c r="F10321">
        <v>448044</v>
      </c>
      <c r="G10321">
        <v>412218</v>
      </c>
      <c r="H10321">
        <v>440868</v>
      </c>
    </row>
    <row r="10322" spans="1:8">
      <c r="A10322" t="s">
        <v>1700</v>
      </c>
      <c r="B10322" t="s">
        <v>389</v>
      </c>
      <c r="C10322" t="s">
        <v>308</v>
      </c>
      <c r="D10322">
        <v>64.5</v>
      </c>
      <c r="E10322">
        <v>69.3</v>
      </c>
      <c r="F10322">
        <v>65.599999999999994</v>
      </c>
      <c r="G10322">
        <v>59.5</v>
      </c>
      <c r="H10322">
        <v>63.3</v>
      </c>
    </row>
    <row r="10323" spans="1:8">
      <c r="A10323" t="s">
        <v>1700</v>
      </c>
      <c r="B10323" t="s">
        <v>389</v>
      </c>
      <c r="C10323" t="s">
        <v>309</v>
      </c>
      <c r="D10323">
        <v>787426</v>
      </c>
      <c r="E10323">
        <v>793988</v>
      </c>
      <c r="F10323">
        <v>771987</v>
      </c>
      <c r="G10323">
        <v>758374</v>
      </c>
      <c r="H10323">
        <v>764427</v>
      </c>
    </row>
    <row r="10324" spans="1:8">
      <c r="A10324" t="s">
        <v>1700</v>
      </c>
      <c r="B10324" t="s">
        <v>389</v>
      </c>
      <c r="C10324" t="s">
        <v>310</v>
      </c>
      <c r="D10324">
        <v>576905</v>
      </c>
      <c r="E10324">
        <v>553995</v>
      </c>
      <c r="F10324">
        <v>532260</v>
      </c>
      <c r="G10324">
        <v>512885</v>
      </c>
      <c r="H10324">
        <v>550211</v>
      </c>
    </row>
    <row r="10325" spans="1:8">
      <c r="A10325" t="s">
        <v>1700</v>
      </c>
      <c r="B10325" t="s">
        <v>389</v>
      </c>
      <c r="C10325" t="s">
        <v>311</v>
      </c>
      <c r="D10325">
        <v>85.9</v>
      </c>
      <c r="E10325">
        <v>81.7</v>
      </c>
      <c r="F10325">
        <v>77.900000000000006</v>
      </c>
      <c r="G10325">
        <v>74.099999999999994</v>
      </c>
      <c r="H10325">
        <v>79</v>
      </c>
    </row>
    <row r="10326" spans="1:8">
      <c r="A10326" t="s">
        <v>1700</v>
      </c>
      <c r="B10326" t="s">
        <v>389</v>
      </c>
      <c r="C10326" t="s">
        <v>312</v>
      </c>
      <c r="D10326">
        <v>496918</v>
      </c>
      <c r="E10326">
        <v>563397</v>
      </c>
      <c r="F10326">
        <v>525593</v>
      </c>
      <c r="G10326">
        <v>500173</v>
      </c>
      <c r="H10326">
        <v>533708</v>
      </c>
    </row>
    <row r="10327" spans="1:8">
      <c r="A10327" t="s">
        <v>1700</v>
      </c>
      <c r="B10327" t="s">
        <v>389</v>
      </c>
      <c r="C10327" t="s">
        <v>313</v>
      </c>
      <c r="D10327">
        <v>74</v>
      </c>
      <c r="E10327">
        <v>83.1</v>
      </c>
      <c r="F10327">
        <v>76.900000000000006</v>
      </c>
      <c r="G10327">
        <v>72.2</v>
      </c>
      <c r="H10327">
        <v>76.599999999999994</v>
      </c>
    </row>
    <row r="10328" spans="1:8">
      <c r="A10328" t="s">
        <v>1700</v>
      </c>
      <c r="B10328" t="s">
        <v>389</v>
      </c>
      <c r="C10328" t="s">
        <v>314</v>
      </c>
      <c r="D10328">
        <v>2143867</v>
      </c>
      <c r="E10328">
        <v>2231889</v>
      </c>
      <c r="F10328">
        <v>2170234</v>
      </c>
      <c r="G10328">
        <v>2038227</v>
      </c>
      <c r="H10328">
        <v>2196073</v>
      </c>
    </row>
    <row r="10329" spans="1:8">
      <c r="A10329" t="s">
        <v>1700</v>
      </c>
      <c r="B10329" t="s">
        <v>389</v>
      </c>
      <c r="C10329" t="s">
        <v>315</v>
      </c>
      <c r="D10329">
        <v>6.72</v>
      </c>
      <c r="E10329">
        <v>6.9</v>
      </c>
      <c r="F10329">
        <v>6.55</v>
      </c>
      <c r="G10329">
        <v>6.3</v>
      </c>
      <c r="H10329">
        <v>6.23</v>
      </c>
    </row>
    <row r="10330" spans="1:8">
      <c r="A10330" t="s">
        <v>1700</v>
      </c>
      <c r="B10330" t="s">
        <v>389</v>
      </c>
      <c r="C10330" t="s">
        <v>316</v>
      </c>
      <c r="D10330">
        <v>319.3</v>
      </c>
      <c r="E10330">
        <v>329.3</v>
      </c>
      <c r="F10330">
        <v>317.7</v>
      </c>
      <c r="G10330">
        <v>294.3</v>
      </c>
      <c r="H10330">
        <v>315.10000000000002</v>
      </c>
    </row>
    <row r="10331" spans="1:8">
      <c r="A10331" t="s">
        <v>1700</v>
      </c>
      <c r="B10331" t="s">
        <v>389</v>
      </c>
      <c r="C10331" t="s">
        <v>317</v>
      </c>
      <c r="D10331">
        <v>2145990</v>
      </c>
      <c r="E10331">
        <v>2233977</v>
      </c>
      <c r="F10331">
        <v>2172950</v>
      </c>
      <c r="G10331">
        <v>2040106</v>
      </c>
      <c r="H10331">
        <v>2197337</v>
      </c>
    </row>
    <row r="10332" spans="1:8">
      <c r="A10332" t="s">
        <v>1700</v>
      </c>
      <c r="B10332" t="s">
        <v>389</v>
      </c>
      <c r="C10332" t="s">
        <v>318</v>
      </c>
      <c r="D10332">
        <v>639341</v>
      </c>
      <c r="E10332">
        <v>647146</v>
      </c>
      <c r="F10332">
        <v>667053</v>
      </c>
      <c r="G10332">
        <v>614830</v>
      </c>
      <c r="H10332">
        <v>672551</v>
      </c>
    </row>
    <row r="10333" spans="1:8">
      <c r="A10333" t="s">
        <v>1700</v>
      </c>
      <c r="B10333" t="s">
        <v>389</v>
      </c>
      <c r="C10333" t="s">
        <v>319</v>
      </c>
      <c r="D10333">
        <v>181989</v>
      </c>
      <c r="E10333">
        <v>203675</v>
      </c>
      <c r="F10333">
        <v>199528</v>
      </c>
      <c r="G10333">
        <v>184905</v>
      </c>
      <c r="H10333">
        <v>196679</v>
      </c>
    </row>
    <row r="10334" spans="1:8">
      <c r="A10334" t="s">
        <v>1700</v>
      </c>
      <c r="B10334" t="s">
        <v>389</v>
      </c>
      <c r="C10334" t="s">
        <v>320</v>
      </c>
      <c r="D10334">
        <v>396772</v>
      </c>
      <c r="E10334">
        <v>398563</v>
      </c>
      <c r="F10334">
        <v>387181</v>
      </c>
      <c r="G10334">
        <v>374116</v>
      </c>
      <c r="H10334">
        <v>396699</v>
      </c>
    </row>
    <row r="10335" spans="1:8">
      <c r="A10335" t="s">
        <v>1700</v>
      </c>
      <c r="B10335" t="s">
        <v>389</v>
      </c>
      <c r="C10335" t="s">
        <v>321</v>
      </c>
      <c r="D10335">
        <v>204688</v>
      </c>
      <c r="E10335">
        <v>244009</v>
      </c>
      <c r="F10335">
        <v>232931</v>
      </c>
      <c r="G10335">
        <v>221228</v>
      </c>
      <c r="H10335">
        <v>233647</v>
      </c>
    </row>
    <row r="10336" spans="1:8">
      <c r="A10336" t="s">
        <v>1700</v>
      </c>
      <c r="B10336" t="s">
        <v>389</v>
      </c>
      <c r="C10336" t="s">
        <v>322</v>
      </c>
      <c r="D10336">
        <v>1422790</v>
      </c>
      <c r="E10336">
        <v>1493392</v>
      </c>
      <c r="F10336">
        <v>1486693</v>
      </c>
      <c r="G10336">
        <v>1395079</v>
      </c>
      <c r="H10336">
        <v>1499576</v>
      </c>
    </row>
    <row r="10337" spans="1:8">
      <c r="A10337" t="s">
        <v>1700</v>
      </c>
      <c r="B10337" t="s">
        <v>389</v>
      </c>
      <c r="C10337" t="s">
        <v>323</v>
      </c>
      <c r="D10337">
        <v>6715</v>
      </c>
      <c r="E10337">
        <v>6778</v>
      </c>
      <c r="F10337">
        <v>6830</v>
      </c>
      <c r="G10337">
        <v>6926</v>
      </c>
      <c r="H10337">
        <v>6968</v>
      </c>
    </row>
    <row r="10338" spans="1:8">
      <c r="A10338" t="s">
        <v>1700</v>
      </c>
      <c r="B10338" t="s">
        <v>389</v>
      </c>
      <c r="C10338" t="s">
        <v>324</v>
      </c>
      <c r="D10338">
        <v>740</v>
      </c>
      <c r="E10338">
        <v>297</v>
      </c>
      <c r="F10338">
        <v>1305</v>
      </c>
      <c r="G10338">
        <v>1907</v>
      </c>
      <c r="H10338">
        <v>493</v>
      </c>
    </row>
    <row r="10339" spans="1:8">
      <c r="A10339" t="s">
        <v>1700</v>
      </c>
      <c r="B10339" t="s">
        <v>389</v>
      </c>
      <c r="C10339" t="s">
        <v>325</v>
      </c>
      <c r="D10339">
        <v>0</v>
      </c>
      <c r="E10339">
        <v>0</v>
      </c>
      <c r="F10339">
        <v>0</v>
      </c>
      <c r="G10339">
        <v>0</v>
      </c>
      <c r="H10339">
        <v>0</v>
      </c>
    </row>
    <row r="10340" spans="1:8">
      <c r="A10340" t="s">
        <v>1700</v>
      </c>
      <c r="B10340" t="s">
        <v>389</v>
      </c>
      <c r="C10340" t="s">
        <v>326</v>
      </c>
      <c r="D10340">
        <v>993</v>
      </c>
      <c r="E10340">
        <v>1075</v>
      </c>
      <c r="F10340">
        <v>1083</v>
      </c>
      <c r="G10340">
        <v>1055</v>
      </c>
      <c r="H10340">
        <v>1032</v>
      </c>
    </row>
    <row r="10341" spans="1:8">
      <c r="A10341" t="s">
        <v>1700</v>
      </c>
      <c r="B10341" t="s">
        <v>389</v>
      </c>
      <c r="C10341" t="s">
        <v>327</v>
      </c>
      <c r="D10341">
        <v>0</v>
      </c>
      <c r="E10341">
        <v>0</v>
      </c>
      <c r="F10341">
        <v>0</v>
      </c>
      <c r="G10341">
        <v>0</v>
      </c>
      <c r="H10341">
        <v>0</v>
      </c>
    </row>
    <row r="10342" spans="1:8">
      <c r="A10342" t="s">
        <v>1700</v>
      </c>
      <c r="B10342" t="s">
        <v>389</v>
      </c>
      <c r="C10342" t="s">
        <v>1724</v>
      </c>
      <c r="D10342">
        <v>182</v>
      </c>
      <c r="E10342">
        <v>182</v>
      </c>
      <c r="F10342">
        <v>182</v>
      </c>
      <c r="G10342">
        <v>182</v>
      </c>
      <c r="H10342">
        <v>182</v>
      </c>
    </row>
    <row r="10343" spans="1:8">
      <c r="A10343" t="s">
        <v>1700</v>
      </c>
      <c r="B10343" t="s">
        <v>389</v>
      </c>
      <c r="C10343" t="s">
        <v>328</v>
      </c>
      <c r="D10343">
        <v>46408</v>
      </c>
      <c r="E10343">
        <v>47954</v>
      </c>
      <c r="F10343">
        <v>44291</v>
      </c>
      <c r="G10343">
        <v>39355</v>
      </c>
      <c r="H10343">
        <v>45737</v>
      </c>
    </row>
    <row r="10344" spans="1:8">
      <c r="A10344" t="s">
        <v>1700</v>
      </c>
      <c r="B10344" t="s">
        <v>389</v>
      </c>
      <c r="C10344" t="s">
        <v>329</v>
      </c>
      <c r="D10344">
        <v>5419</v>
      </c>
      <c r="E10344">
        <v>7166</v>
      </c>
      <c r="F10344">
        <v>7506</v>
      </c>
      <c r="G10344">
        <v>5897</v>
      </c>
      <c r="H10344">
        <v>5755</v>
      </c>
    </row>
    <row r="10345" spans="1:8">
      <c r="A10345" t="s">
        <v>1700</v>
      </c>
      <c r="B10345" t="s">
        <v>389</v>
      </c>
      <c r="C10345" t="s">
        <v>330</v>
      </c>
      <c r="D10345">
        <v>52821</v>
      </c>
      <c r="E10345">
        <v>56195</v>
      </c>
      <c r="F10345">
        <v>52880</v>
      </c>
      <c r="G10345">
        <v>46307</v>
      </c>
      <c r="H10345">
        <v>52525</v>
      </c>
    </row>
    <row r="10346" spans="1:8">
      <c r="A10346" t="s">
        <v>1700</v>
      </c>
      <c r="B10346" t="s">
        <v>389</v>
      </c>
      <c r="C10346" t="s">
        <v>331</v>
      </c>
      <c r="D10346">
        <v>0</v>
      </c>
      <c r="E10346">
        <v>0</v>
      </c>
      <c r="F10346">
        <v>0</v>
      </c>
      <c r="G10346">
        <v>0</v>
      </c>
      <c r="H10346">
        <v>0</v>
      </c>
    </row>
    <row r="10347" spans="1:8">
      <c r="A10347" t="s">
        <v>1700</v>
      </c>
      <c r="B10347" t="s">
        <v>389</v>
      </c>
      <c r="C10347" t="s">
        <v>332</v>
      </c>
      <c r="D10347">
        <v>910</v>
      </c>
      <c r="E10347">
        <v>891</v>
      </c>
      <c r="F10347">
        <v>879</v>
      </c>
      <c r="G10347">
        <v>932</v>
      </c>
      <c r="H10347">
        <v>816</v>
      </c>
    </row>
    <row r="10348" spans="1:8">
      <c r="A10348" t="s">
        <v>1700</v>
      </c>
      <c r="B10348" t="s">
        <v>389</v>
      </c>
      <c r="C10348" t="s">
        <v>1725</v>
      </c>
      <c r="D10348">
        <v>14</v>
      </c>
      <c r="E10348">
        <v>14</v>
      </c>
      <c r="F10348">
        <v>14</v>
      </c>
      <c r="G10348">
        <v>14</v>
      </c>
      <c r="H10348">
        <v>14</v>
      </c>
    </row>
    <row r="10349" spans="1:8">
      <c r="A10349" t="s">
        <v>1700</v>
      </c>
      <c r="B10349" t="s">
        <v>389</v>
      </c>
      <c r="C10349" t="s">
        <v>333</v>
      </c>
      <c r="D10349">
        <v>4679</v>
      </c>
      <c r="E10349">
        <v>4554</v>
      </c>
      <c r="F10349">
        <v>2745</v>
      </c>
      <c r="G10349">
        <v>3362</v>
      </c>
      <c r="H10349">
        <v>3843</v>
      </c>
    </row>
    <row r="10350" spans="1:8">
      <c r="A10350" t="s">
        <v>1700</v>
      </c>
      <c r="B10350" t="s">
        <v>389</v>
      </c>
      <c r="C10350" t="s">
        <v>334</v>
      </c>
      <c r="D10350">
        <v>5589</v>
      </c>
      <c r="E10350">
        <v>5446</v>
      </c>
      <c r="F10350">
        <v>3625</v>
      </c>
      <c r="G10350">
        <v>4294</v>
      </c>
      <c r="H10350">
        <v>4659</v>
      </c>
    </row>
    <row r="10351" spans="1:8">
      <c r="A10351" t="s">
        <v>1700</v>
      </c>
      <c r="B10351" t="s">
        <v>389</v>
      </c>
      <c r="C10351" t="s">
        <v>335</v>
      </c>
      <c r="D10351">
        <v>993</v>
      </c>
      <c r="E10351">
        <v>1075</v>
      </c>
      <c r="F10351">
        <v>1083</v>
      </c>
      <c r="G10351">
        <v>1055</v>
      </c>
      <c r="H10351">
        <v>1032</v>
      </c>
    </row>
    <row r="10352" spans="1:8">
      <c r="A10352" t="s">
        <v>1700</v>
      </c>
      <c r="B10352" t="s">
        <v>389</v>
      </c>
      <c r="C10352" t="s">
        <v>336</v>
      </c>
      <c r="D10352">
        <v>910</v>
      </c>
      <c r="E10352">
        <v>891</v>
      </c>
      <c r="F10352">
        <v>879</v>
      </c>
      <c r="G10352">
        <v>932</v>
      </c>
      <c r="H10352">
        <v>816</v>
      </c>
    </row>
    <row r="10353" spans="1:8">
      <c r="A10353" t="s">
        <v>1700</v>
      </c>
      <c r="B10353" t="s">
        <v>389</v>
      </c>
      <c r="C10353" t="s">
        <v>337</v>
      </c>
      <c r="D10353">
        <v>51088</v>
      </c>
      <c r="E10353">
        <v>52509</v>
      </c>
      <c r="F10353">
        <v>47037</v>
      </c>
      <c r="G10353">
        <v>42717</v>
      </c>
      <c r="H10353">
        <v>49580</v>
      </c>
    </row>
    <row r="10354" spans="1:8">
      <c r="A10354" t="s">
        <v>1700</v>
      </c>
      <c r="B10354" t="s">
        <v>389</v>
      </c>
      <c r="C10354" t="s">
        <v>338</v>
      </c>
      <c r="D10354">
        <v>58410</v>
      </c>
      <c r="E10354">
        <v>61641</v>
      </c>
      <c r="F10354">
        <v>56505</v>
      </c>
      <c r="G10354">
        <v>50601</v>
      </c>
      <c r="H10354">
        <v>57184</v>
      </c>
    </row>
    <row r="10355" spans="1:8">
      <c r="A10355" t="s">
        <v>1700</v>
      </c>
      <c r="B10355" t="s">
        <v>389</v>
      </c>
      <c r="C10355" t="s">
        <v>339</v>
      </c>
      <c r="D10355">
        <v>57500</v>
      </c>
      <c r="E10355">
        <v>60749</v>
      </c>
      <c r="F10355">
        <v>55626</v>
      </c>
      <c r="G10355">
        <v>49669</v>
      </c>
      <c r="H10355">
        <v>56368</v>
      </c>
    </row>
    <row r="10356" spans="1:8">
      <c r="A10356" t="s">
        <v>1700</v>
      </c>
      <c r="B10356" t="s">
        <v>389</v>
      </c>
      <c r="C10356" t="s">
        <v>340</v>
      </c>
      <c r="D10356">
        <v>371</v>
      </c>
      <c r="E10356">
        <v>453</v>
      </c>
      <c r="F10356">
        <v>380</v>
      </c>
      <c r="G10356">
        <v>336</v>
      </c>
      <c r="H10356">
        <v>430</v>
      </c>
    </row>
    <row r="10357" spans="1:8">
      <c r="A10357" t="s">
        <v>1700</v>
      </c>
      <c r="B10357" t="s">
        <v>389</v>
      </c>
      <c r="C10357" t="s">
        <v>341</v>
      </c>
      <c r="D10357">
        <v>0</v>
      </c>
      <c r="E10357">
        <v>0</v>
      </c>
      <c r="F10357">
        <v>0</v>
      </c>
      <c r="G10357">
        <v>0</v>
      </c>
      <c r="H10357">
        <v>0</v>
      </c>
    </row>
    <row r="10358" spans="1:8">
      <c r="A10358" t="s">
        <v>1700</v>
      </c>
      <c r="B10358" t="s">
        <v>389</v>
      </c>
      <c r="C10358" t="s">
        <v>342</v>
      </c>
      <c r="D10358">
        <v>399</v>
      </c>
      <c r="E10358">
        <v>373</v>
      </c>
      <c r="F10358">
        <v>338</v>
      </c>
      <c r="G10358">
        <v>344</v>
      </c>
      <c r="H10358">
        <v>249</v>
      </c>
    </row>
    <row r="10359" spans="1:8">
      <c r="A10359" t="s">
        <v>1700</v>
      </c>
      <c r="B10359" t="s">
        <v>389</v>
      </c>
      <c r="C10359" t="s">
        <v>1726</v>
      </c>
      <c r="D10359">
        <v>29</v>
      </c>
      <c r="E10359">
        <v>29</v>
      </c>
      <c r="F10359">
        <v>29</v>
      </c>
      <c r="G10359">
        <v>29</v>
      </c>
      <c r="H10359">
        <v>29</v>
      </c>
    </row>
    <row r="10360" spans="1:8">
      <c r="A10360" t="s">
        <v>1700</v>
      </c>
      <c r="B10360" t="s">
        <v>389</v>
      </c>
      <c r="C10360" t="s">
        <v>343</v>
      </c>
      <c r="D10360">
        <v>0</v>
      </c>
      <c r="E10360">
        <v>0</v>
      </c>
      <c r="F10360">
        <v>0</v>
      </c>
      <c r="G10360">
        <v>0</v>
      </c>
      <c r="H10360">
        <v>0</v>
      </c>
    </row>
    <row r="10361" spans="1:8">
      <c r="A10361" t="s">
        <v>1700</v>
      </c>
      <c r="B10361" t="s">
        <v>389</v>
      </c>
      <c r="C10361" t="s">
        <v>344</v>
      </c>
      <c r="D10361">
        <v>399</v>
      </c>
      <c r="E10361">
        <v>373</v>
      </c>
      <c r="F10361">
        <v>338</v>
      </c>
      <c r="G10361">
        <v>344</v>
      </c>
      <c r="H10361">
        <v>249</v>
      </c>
    </row>
    <row r="10362" spans="1:8">
      <c r="A10362" t="s">
        <v>1700</v>
      </c>
      <c r="B10362" t="s">
        <v>389</v>
      </c>
      <c r="C10362" t="s">
        <v>345</v>
      </c>
      <c r="D10362">
        <v>0</v>
      </c>
      <c r="E10362">
        <v>0</v>
      </c>
      <c r="F10362">
        <v>0</v>
      </c>
      <c r="G10362">
        <v>0</v>
      </c>
      <c r="H10362">
        <v>0</v>
      </c>
    </row>
    <row r="10363" spans="1:8">
      <c r="A10363" t="s">
        <v>1700</v>
      </c>
      <c r="B10363" t="s">
        <v>389</v>
      </c>
      <c r="C10363" t="s">
        <v>346</v>
      </c>
      <c r="D10363">
        <v>1368</v>
      </c>
      <c r="E10363">
        <v>1721</v>
      </c>
      <c r="F10363">
        <v>1650</v>
      </c>
      <c r="G10363">
        <v>1391</v>
      </c>
      <c r="H10363">
        <v>1399</v>
      </c>
    </row>
    <row r="10364" spans="1:8">
      <c r="A10364" t="s">
        <v>1700</v>
      </c>
      <c r="B10364" t="s">
        <v>389</v>
      </c>
      <c r="C10364" t="s">
        <v>347</v>
      </c>
      <c r="D10364">
        <v>3167</v>
      </c>
      <c r="E10364">
        <v>3846</v>
      </c>
      <c r="F10364">
        <v>3485</v>
      </c>
      <c r="G10364">
        <v>3434</v>
      </c>
      <c r="H10364">
        <v>3502</v>
      </c>
    </row>
    <row r="10365" spans="1:8">
      <c r="A10365" t="s">
        <v>1700</v>
      </c>
      <c r="B10365" t="s">
        <v>390</v>
      </c>
      <c r="C10365" t="s">
        <v>133</v>
      </c>
      <c r="D10365">
        <v>-59</v>
      </c>
      <c r="E10365">
        <v>-478</v>
      </c>
      <c r="F10365">
        <v>-371</v>
      </c>
      <c r="G10365">
        <v>-254</v>
      </c>
      <c r="H10365">
        <v>-276</v>
      </c>
    </row>
    <row r="10366" spans="1:8">
      <c r="A10366" t="s">
        <v>1700</v>
      </c>
      <c r="B10366" t="s">
        <v>390</v>
      </c>
      <c r="C10366" t="s">
        <v>134</v>
      </c>
      <c r="D10366">
        <v>47796</v>
      </c>
      <c r="E10366">
        <v>37079</v>
      </c>
      <c r="F10366">
        <v>85512</v>
      </c>
      <c r="G10366">
        <v>74244</v>
      </c>
      <c r="H10366">
        <v>98457</v>
      </c>
    </row>
    <row r="10367" spans="1:8">
      <c r="A10367" t="s">
        <v>1700</v>
      </c>
      <c r="B10367" t="s">
        <v>390</v>
      </c>
      <c r="C10367" t="s">
        <v>135</v>
      </c>
      <c r="D10367">
        <v>47796</v>
      </c>
      <c r="E10367">
        <v>37079</v>
      </c>
      <c r="F10367">
        <v>85512</v>
      </c>
      <c r="G10367">
        <v>74244</v>
      </c>
      <c r="H10367">
        <v>98457</v>
      </c>
    </row>
    <row r="10368" spans="1:8">
      <c r="A10368" t="s">
        <v>1700</v>
      </c>
      <c r="B10368" t="s">
        <v>390</v>
      </c>
      <c r="C10368" t="s">
        <v>136</v>
      </c>
      <c r="D10368">
        <v>47796</v>
      </c>
      <c r="E10368">
        <v>37079</v>
      </c>
      <c r="F10368">
        <v>85512</v>
      </c>
      <c r="G10368">
        <v>74244</v>
      </c>
      <c r="H10368">
        <v>98457</v>
      </c>
    </row>
    <row r="10369" spans="1:8">
      <c r="A10369" t="s">
        <v>1700</v>
      </c>
      <c r="B10369" t="s">
        <v>390</v>
      </c>
      <c r="C10369" t="s">
        <v>137</v>
      </c>
      <c r="D10369">
        <v>2334</v>
      </c>
      <c r="E10369">
        <v>2153</v>
      </c>
      <c r="F10369">
        <v>2097</v>
      </c>
      <c r="G10369">
        <v>1938</v>
      </c>
      <c r="H10369">
        <v>1941</v>
      </c>
    </row>
    <row r="10370" spans="1:8">
      <c r="A10370" t="s">
        <v>1700</v>
      </c>
      <c r="B10370" t="s">
        <v>390</v>
      </c>
      <c r="C10370" t="s">
        <v>138</v>
      </c>
      <c r="D10370">
        <v>2334</v>
      </c>
      <c r="E10370">
        <v>2153</v>
      </c>
      <c r="F10370">
        <v>2097</v>
      </c>
      <c r="G10370">
        <v>1938</v>
      </c>
      <c r="H10370">
        <v>1941</v>
      </c>
    </row>
    <row r="10371" spans="1:8">
      <c r="A10371" t="s">
        <v>1700</v>
      </c>
      <c r="B10371" t="s">
        <v>390</v>
      </c>
      <c r="C10371" t="s">
        <v>139</v>
      </c>
      <c r="D10371">
        <v>2334</v>
      </c>
      <c r="E10371">
        <v>2153</v>
      </c>
      <c r="F10371">
        <v>2097</v>
      </c>
      <c r="G10371">
        <v>1938</v>
      </c>
      <c r="H10371">
        <v>1941</v>
      </c>
    </row>
    <row r="10372" spans="1:8">
      <c r="A10372" t="s">
        <v>1700</v>
      </c>
      <c r="B10372" t="s">
        <v>390</v>
      </c>
      <c r="C10372" t="s">
        <v>1701</v>
      </c>
      <c r="D10372">
        <v>0</v>
      </c>
      <c r="E10372">
        <v>0</v>
      </c>
      <c r="F10372">
        <v>0</v>
      </c>
      <c r="G10372">
        <v>0</v>
      </c>
      <c r="H10372">
        <v>0</v>
      </c>
    </row>
    <row r="10373" spans="1:8">
      <c r="A10373" t="s">
        <v>1700</v>
      </c>
      <c r="B10373" t="s">
        <v>390</v>
      </c>
      <c r="C10373" t="s">
        <v>1702</v>
      </c>
      <c r="D10373">
        <v>0</v>
      </c>
      <c r="E10373">
        <v>0</v>
      </c>
      <c r="F10373">
        <v>0</v>
      </c>
      <c r="G10373">
        <v>0</v>
      </c>
      <c r="H10373">
        <v>0</v>
      </c>
    </row>
    <row r="10374" spans="1:8">
      <c r="A10374" t="s">
        <v>1700</v>
      </c>
      <c r="B10374" t="s">
        <v>390</v>
      </c>
      <c r="C10374" t="s">
        <v>140</v>
      </c>
      <c r="D10374">
        <v>37205</v>
      </c>
      <c r="E10374">
        <v>42161</v>
      </c>
      <c r="F10374">
        <v>38268</v>
      </c>
      <c r="G10374">
        <v>34102</v>
      </c>
      <c r="H10374">
        <v>25553</v>
      </c>
    </row>
    <row r="10375" spans="1:8">
      <c r="A10375" t="s">
        <v>1700</v>
      </c>
      <c r="B10375" t="s">
        <v>390</v>
      </c>
      <c r="C10375" t="s">
        <v>141</v>
      </c>
      <c r="D10375">
        <v>345</v>
      </c>
      <c r="E10375">
        <v>400</v>
      </c>
      <c r="F10375">
        <v>377</v>
      </c>
      <c r="G10375">
        <v>372</v>
      </c>
      <c r="H10375">
        <v>299</v>
      </c>
    </row>
    <row r="10376" spans="1:8">
      <c r="A10376" t="s">
        <v>1700</v>
      </c>
      <c r="B10376" t="s">
        <v>390</v>
      </c>
      <c r="C10376" t="s">
        <v>142</v>
      </c>
      <c r="D10376">
        <v>37205</v>
      </c>
      <c r="E10376">
        <v>42161</v>
      </c>
      <c r="F10376">
        <v>38268</v>
      </c>
      <c r="G10376">
        <v>34102</v>
      </c>
      <c r="H10376">
        <v>25553</v>
      </c>
    </row>
    <row r="10377" spans="1:8">
      <c r="A10377" t="s">
        <v>1700</v>
      </c>
      <c r="B10377" t="s">
        <v>390</v>
      </c>
      <c r="C10377" t="s">
        <v>143</v>
      </c>
      <c r="D10377">
        <v>19621</v>
      </c>
      <c r="E10377">
        <v>18782</v>
      </c>
      <c r="F10377">
        <v>16244</v>
      </c>
      <c r="G10377">
        <v>12609</v>
      </c>
      <c r="H10377">
        <v>15641</v>
      </c>
    </row>
    <row r="10378" spans="1:8">
      <c r="A10378" t="s">
        <v>1700</v>
      </c>
      <c r="B10378" t="s">
        <v>390</v>
      </c>
      <c r="C10378" t="s">
        <v>144</v>
      </c>
      <c r="D10378">
        <v>179945</v>
      </c>
      <c r="E10378">
        <v>185490</v>
      </c>
      <c r="F10378">
        <v>182085</v>
      </c>
      <c r="G10378">
        <v>157690</v>
      </c>
      <c r="H10378">
        <v>164539</v>
      </c>
    </row>
    <row r="10379" spans="1:8">
      <c r="A10379" t="s">
        <v>1700</v>
      </c>
      <c r="B10379" t="s">
        <v>390</v>
      </c>
      <c r="C10379" t="s">
        <v>145</v>
      </c>
      <c r="D10379">
        <v>260442</v>
      </c>
      <c r="E10379">
        <v>272193</v>
      </c>
      <c r="F10379">
        <v>262990</v>
      </c>
      <c r="G10379">
        <v>237571</v>
      </c>
      <c r="H10379">
        <v>248494</v>
      </c>
    </row>
    <row r="10380" spans="1:8">
      <c r="A10380" t="s">
        <v>1700</v>
      </c>
      <c r="B10380" t="s">
        <v>390</v>
      </c>
      <c r="C10380" t="s">
        <v>146</v>
      </c>
      <c r="D10380">
        <v>42721</v>
      </c>
      <c r="E10380">
        <v>37049</v>
      </c>
      <c r="F10380">
        <v>61961</v>
      </c>
      <c r="G10380">
        <v>-35354</v>
      </c>
      <c r="H10380">
        <v>17879</v>
      </c>
    </row>
    <row r="10381" spans="1:8">
      <c r="A10381" t="s">
        <v>1700</v>
      </c>
      <c r="B10381" t="s">
        <v>390</v>
      </c>
      <c r="C10381" t="s">
        <v>147</v>
      </c>
      <c r="D10381">
        <v>42721</v>
      </c>
      <c r="E10381">
        <v>37049</v>
      </c>
      <c r="F10381">
        <v>61961</v>
      </c>
      <c r="G10381">
        <v>-35354</v>
      </c>
      <c r="H10381">
        <v>17879</v>
      </c>
    </row>
    <row r="10382" spans="1:8">
      <c r="A10382" t="s">
        <v>1700</v>
      </c>
      <c r="B10382" t="s">
        <v>390</v>
      </c>
      <c r="C10382" t="s">
        <v>1703</v>
      </c>
      <c r="D10382">
        <v>73</v>
      </c>
      <c r="E10382">
        <v>94</v>
      </c>
      <c r="F10382">
        <v>114</v>
      </c>
      <c r="G10382">
        <v>223</v>
      </c>
      <c r="H10382">
        <v>792</v>
      </c>
    </row>
    <row r="10383" spans="1:8">
      <c r="A10383" t="s">
        <v>1700</v>
      </c>
      <c r="B10383" t="s">
        <v>390</v>
      </c>
      <c r="C10383" t="s">
        <v>148</v>
      </c>
      <c r="D10383">
        <v>4485</v>
      </c>
      <c r="E10383">
        <v>11557</v>
      </c>
      <c r="F10383">
        <v>22</v>
      </c>
      <c r="G10383">
        <v>-4858</v>
      </c>
      <c r="H10383">
        <v>-3805</v>
      </c>
    </row>
    <row r="10384" spans="1:8">
      <c r="A10384" t="s">
        <v>1700</v>
      </c>
      <c r="B10384" t="s">
        <v>390</v>
      </c>
      <c r="C10384" t="s">
        <v>149</v>
      </c>
      <c r="D10384">
        <v>4485</v>
      </c>
      <c r="E10384">
        <v>11557</v>
      </c>
      <c r="F10384">
        <v>22</v>
      </c>
      <c r="G10384">
        <v>-4858</v>
      </c>
      <c r="H10384">
        <v>-3805</v>
      </c>
    </row>
    <row r="10385" spans="1:8">
      <c r="A10385" t="s">
        <v>1700</v>
      </c>
      <c r="B10385" t="s">
        <v>390</v>
      </c>
      <c r="C10385" t="s">
        <v>150</v>
      </c>
      <c r="D10385">
        <v>0</v>
      </c>
      <c r="E10385">
        <v>0</v>
      </c>
      <c r="F10385">
        <v>0</v>
      </c>
      <c r="G10385">
        <v>0</v>
      </c>
      <c r="H10385">
        <v>0</v>
      </c>
    </row>
    <row r="10386" spans="1:8">
      <c r="A10386" t="s">
        <v>1700</v>
      </c>
      <c r="B10386" t="s">
        <v>390</v>
      </c>
      <c r="C10386" t="s">
        <v>151</v>
      </c>
      <c r="D10386">
        <v>0</v>
      </c>
      <c r="E10386">
        <v>0</v>
      </c>
      <c r="F10386">
        <v>0</v>
      </c>
      <c r="G10386">
        <v>0</v>
      </c>
      <c r="H10386">
        <v>0</v>
      </c>
    </row>
    <row r="10387" spans="1:8">
      <c r="A10387" t="s">
        <v>1700</v>
      </c>
      <c r="B10387" t="s">
        <v>390</v>
      </c>
      <c r="C10387" t="s">
        <v>152</v>
      </c>
      <c r="D10387">
        <v>1439466</v>
      </c>
      <c r="E10387">
        <v>1178559</v>
      </c>
      <c r="F10387">
        <v>982825</v>
      </c>
      <c r="G10387">
        <v>866717</v>
      </c>
      <c r="H10387">
        <v>962426</v>
      </c>
    </row>
    <row r="10388" spans="1:8">
      <c r="A10388" t="s">
        <v>1700</v>
      </c>
      <c r="B10388" t="s">
        <v>390</v>
      </c>
      <c r="C10388" t="s">
        <v>1704</v>
      </c>
      <c r="D10388">
        <v>23589</v>
      </c>
      <c r="E10388">
        <v>19322</v>
      </c>
      <c r="F10388">
        <v>18873</v>
      </c>
      <c r="G10388">
        <v>18142</v>
      </c>
      <c r="H10388">
        <v>18142</v>
      </c>
    </row>
    <row r="10389" spans="1:8">
      <c r="A10389" t="s">
        <v>1700</v>
      </c>
      <c r="B10389" t="s">
        <v>390</v>
      </c>
      <c r="C10389" t="s">
        <v>153</v>
      </c>
      <c r="D10389">
        <v>12513</v>
      </c>
      <c r="E10389">
        <v>10752</v>
      </c>
      <c r="F10389">
        <v>9896</v>
      </c>
      <c r="G10389">
        <v>6128</v>
      </c>
      <c r="H10389">
        <v>5975</v>
      </c>
    </row>
    <row r="10390" spans="1:8">
      <c r="A10390" t="s">
        <v>1700</v>
      </c>
      <c r="B10390" t="s">
        <v>390</v>
      </c>
      <c r="C10390" t="s">
        <v>154</v>
      </c>
      <c r="D10390">
        <v>0</v>
      </c>
      <c r="E10390">
        <v>0</v>
      </c>
      <c r="F10390">
        <v>0</v>
      </c>
      <c r="G10390">
        <v>0</v>
      </c>
      <c r="H10390">
        <v>0</v>
      </c>
    </row>
    <row r="10391" spans="1:8">
      <c r="A10391" t="s">
        <v>1700</v>
      </c>
      <c r="B10391" t="s">
        <v>390</v>
      </c>
      <c r="C10391" t="s">
        <v>155</v>
      </c>
      <c r="D10391">
        <v>12513</v>
      </c>
      <c r="E10391">
        <v>10752</v>
      </c>
      <c r="F10391">
        <v>9896</v>
      </c>
      <c r="G10391">
        <v>6128</v>
      </c>
      <c r="H10391">
        <v>5975</v>
      </c>
    </row>
    <row r="10392" spans="1:8">
      <c r="A10392" t="s">
        <v>1700</v>
      </c>
      <c r="B10392" t="s">
        <v>390</v>
      </c>
      <c r="C10392" t="s">
        <v>156</v>
      </c>
      <c r="D10392">
        <v>0</v>
      </c>
      <c r="E10392">
        <v>0</v>
      </c>
      <c r="F10392">
        <v>0</v>
      </c>
      <c r="G10392">
        <v>0</v>
      </c>
      <c r="H10392">
        <v>0</v>
      </c>
    </row>
    <row r="10393" spans="1:8">
      <c r="A10393" t="s">
        <v>1700</v>
      </c>
      <c r="B10393" t="s">
        <v>390</v>
      </c>
      <c r="C10393" t="s">
        <v>157</v>
      </c>
      <c r="D10393">
        <v>1451978</v>
      </c>
      <c r="E10393">
        <v>1189311</v>
      </c>
      <c r="F10393">
        <v>992721</v>
      </c>
      <c r="G10393">
        <v>872845</v>
      </c>
      <c r="H10393">
        <v>968401</v>
      </c>
    </row>
    <row r="10394" spans="1:8">
      <c r="A10394" t="s">
        <v>1700</v>
      </c>
      <c r="B10394" t="s">
        <v>390</v>
      </c>
      <c r="C10394" t="s">
        <v>158</v>
      </c>
      <c r="D10394">
        <v>12513</v>
      </c>
      <c r="E10394">
        <v>10752</v>
      </c>
      <c r="F10394">
        <v>9896</v>
      </c>
      <c r="G10394">
        <v>6128</v>
      </c>
      <c r="H10394">
        <v>5975</v>
      </c>
    </row>
    <row r="10395" spans="1:8">
      <c r="A10395" t="s">
        <v>1700</v>
      </c>
      <c r="B10395" t="s">
        <v>390</v>
      </c>
      <c r="C10395" t="s">
        <v>159</v>
      </c>
      <c r="D10395">
        <v>0</v>
      </c>
      <c r="E10395">
        <v>0</v>
      </c>
      <c r="F10395">
        <v>0</v>
      </c>
      <c r="G10395">
        <v>0</v>
      </c>
      <c r="H10395">
        <v>0</v>
      </c>
    </row>
    <row r="10396" spans="1:8">
      <c r="A10396" t="s">
        <v>1700</v>
      </c>
      <c r="B10396" t="s">
        <v>390</v>
      </c>
      <c r="C10396" t="s">
        <v>160</v>
      </c>
      <c r="D10396">
        <v>853295</v>
      </c>
      <c r="E10396">
        <v>931930</v>
      </c>
      <c r="F10396">
        <v>949169</v>
      </c>
      <c r="G10396">
        <v>825832</v>
      </c>
      <c r="H10396">
        <v>877184</v>
      </c>
    </row>
    <row r="10397" spans="1:8">
      <c r="A10397" t="s">
        <v>1700</v>
      </c>
      <c r="B10397" t="s">
        <v>390</v>
      </c>
      <c r="C10397" t="s">
        <v>161</v>
      </c>
      <c r="D10397">
        <v>14793</v>
      </c>
      <c r="E10397">
        <v>11466</v>
      </c>
      <c r="F10397">
        <v>13802</v>
      </c>
      <c r="G10397">
        <v>10245</v>
      </c>
      <c r="H10397">
        <v>15921</v>
      </c>
    </row>
    <row r="10398" spans="1:8">
      <c r="A10398" t="s">
        <v>1700</v>
      </c>
      <c r="B10398" t="s">
        <v>390</v>
      </c>
      <c r="C10398" t="s">
        <v>162</v>
      </c>
      <c r="D10398">
        <v>787</v>
      </c>
      <c r="E10398">
        <v>635</v>
      </c>
      <c r="F10398">
        <v>540</v>
      </c>
      <c r="G10398">
        <v>523</v>
      </c>
      <c r="H10398">
        <v>2318</v>
      </c>
    </row>
    <row r="10399" spans="1:8">
      <c r="A10399" t="s">
        <v>1700</v>
      </c>
      <c r="B10399" t="s">
        <v>390</v>
      </c>
      <c r="C10399" t="s">
        <v>163</v>
      </c>
      <c r="D10399">
        <v>176127</v>
      </c>
      <c r="E10399">
        <v>195801</v>
      </c>
      <c r="F10399">
        <v>185219</v>
      </c>
      <c r="G10399">
        <v>136728</v>
      </c>
      <c r="H10399">
        <v>175971</v>
      </c>
    </row>
    <row r="10400" spans="1:8">
      <c r="A10400" t="s">
        <v>1700</v>
      </c>
      <c r="B10400" t="s">
        <v>390</v>
      </c>
      <c r="C10400" t="s">
        <v>164</v>
      </c>
      <c r="D10400">
        <v>6</v>
      </c>
      <c r="E10400">
        <v>6</v>
      </c>
      <c r="F10400">
        <v>6</v>
      </c>
      <c r="G10400">
        <v>0</v>
      </c>
      <c r="H10400">
        <v>7</v>
      </c>
    </row>
    <row r="10401" spans="1:8">
      <c r="A10401" t="s">
        <v>1700</v>
      </c>
      <c r="B10401" t="s">
        <v>390</v>
      </c>
      <c r="C10401" t="s">
        <v>165</v>
      </c>
      <c r="D10401">
        <v>1045008</v>
      </c>
      <c r="E10401">
        <v>1139839</v>
      </c>
      <c r="F10401">
        <v>1148735</v>
      </c>
      <c r="G10401">
        <v>973329</v>
      </c>
      <c r="H10401">
        <v>1071401</v>
      </c>
    </row>
    <row r="10402" spans="1:8">
      <c r="A10402" t="s">
        <v>1700</v>
      </c>
      <c r="B10402" t="s">
        <v>390</v>
      </c>
      <c r="C10402" t="s">
        <v>166</v>
      </c>
      <c r="D10402">
        <v>1044221</v>
      </c>
      <c r="E10402">
        <v>1139203</v>
      </c>
      <c r="F10402">
        <v>1148196</v>
      </c>
      <c r="G10402">
        <v>972806</v>
      </c>
      <c r="H10402">
        <v>1069083</v>
      </c>
    </row>
    <row r="10403" spans="1:8">
      <c r="A10403" t="s">
        <v>1700</v>
      </c>
      <c r="B10403" t="s">
        <v>390</v>
      </c>
      <c r="C10403" t="s">
        <v>167</v>
      </c>
      <c r="D10403">
        <v>787</v>
      </c>
      <c r="E10403">
        <v>635</v>
      </c>
      <c r="F10403">
        <v>540</v>
      </c>
      <c r="G10403">
        <v>523</v>
      </c>
      <c r="H10403">
        <v>2318</v>
      </c>
    </row>
    <row r="10404" spans="1:8">
      <c r="A10404" t="s">
        <v>1700</v>
      </c>
      <c r="B10404" t="s">
        <v>390</v>
      </c>
      <c r="C10404" t="s">
        <v>168</v>
      </c>
      <c r="D10404">
        <v>1006296</v>
      </c>
      <c r="E10404">
        <v>1102342</v>
      </c>
      <c r="F10404">
        <v>1112553</v>
      </c>
      <c r="G10404">
        <v>939104</v>
      </c>
      <c r="H10404">
        <v>1055567</v>
      </c>
    </row>
    <row r="10405" spans="1:8">
      <c r="A10405" t="s">
        <v>1700</v>
      </c>
      <c r="B10405" t="s">
        <v>390</v>
      </c>
      <c r="C10405" t="s">
        <v>169</v>
      </c>
      <c r="D10405">
        <v>19110</v>
      </c>
      <c r="E10405">
        <v>3971</v>
      </c>
      <c r="F10405">
        <v>15411</v>
      </c>
      <c r="G10405">
        <v>10987</v>
      </c>
      <c r="H10405">
        <v>8703</v>
      </c>
    </row>
    <row r="10406" spans="1:8">
      <c r="A10406" t="s">
        <v>1700</v>
      </c>
      <c r="B10406" t="s">
        <v>390</v>
      </c>
      <c r="C10406" t="s">
        <v>1705</v>
      </c>
      <c r="D10406">
        <v>123512</v>
      </c>
      <c r="E10406">
        <v>122159</v>
      </c>
      <c r="F10406">
        <v>125117</v>
      </c>
      <c r="G10406">
        <v>128947</v>
      </c>
      <c r="H10406">
        <v>139751</v>
      </c>
    </row>
    <row r="10407" spans="1:8">
      <c r="A10407" t="s">
        <v>1700</v>
      </c>
      <c r="B10407" t="s">
        <v>390</v>
      </c>
      <c r="C10407" t="s">
        <v>170</v>
      </c>
      <c r="D10407">
        <v>33</v>
      </c>
      <c r="E10407">
        <v>19899</v>
      </c>
      <c r="F10407">
        <v>241</v>
      </c>
      <c r="G10407">
        <v>526</v>
      </c>
      <c r="H10407">
        <v>440</v>
      </c>
    </row>
    <row r="10408" spans="1:8">
      <c r="A10408" t="s">
        <v>1700</v>
      </c>
      <c r="B10408" t="s">
        <v>390</v>
      </c>
      <c r="C10408" t="s">
        <v>171</v>
      </c>
      <c r="D10408">
        <v>146866</v>
      </c>
      <c r="E10408">
        <v>54281</v>
      </c>
      <c r="F10408">
        <v>115609</v>
      </c>
      <c r="G10408">
        <v>144400</v>
      </c>
      <c r="H10408">
        <v>146334</v>
      </c>
    </row>
    <row r="10409" spans="1:8">
      <c r="A10409" t="s">
        <v>1700</v>
      </c>
      <c r="B10409" t="s">
        <v>390</v>
      </c>
      <c r="C10409" t="s">
        <v>172</v>
      </c>
      <c r="D10409">
        <v>-19077</v>
      </c>
      <c r="E10409">
        <v>15928</v>
      </c>
      <c r="F10409">
        <v>-15171</v>
      </c>
      <c r="G10409">
        <v>-10461</v>
      </c>
      <c r="H10409">
        <v>-8262</v>
      </c>
    </row>
    <row r="10410" spans="1:8">
      <c r="A10410" t="s">
        <v>1700</v>
      </c>
      <c r="B10410" t="s">
        <v>390</v>
      </c>
      <c r="C10410" t="s">
        <v>173</v>
      </c>
      <c r="D10410">
        <v>119961</v>
      </c>
      <c r="E10410">
        <v>121360</v>
      </c>
      <c r="F10410">
        <v>124314</v>
      </c>
      <c r="G10410">
        <v>107671</v>
      </c>
      <c r="H10410">
        <v>120014</v>
      </c>
    </row>
    <row r="10411" spans="1:8">
      <c r="A10411" t="s">
        <v>1700</v>
      </c>
      <c r="B10411" t="s">
        <v>390</v>
      </c>
      <c r="C10411" t="s">
        <v>174</v>
      </c>
      <c r="D10411">
        <v>1817</v>
      </c>
      <c r="E10411">
        <v>1825</v>
      </c>
      <c r="F10411">
        <v>1873</v>
      </c>
      <c r="G10411">
        <v>1897</v>
      </c>
      <c r="H10411">
        <v>1926</v>
      </c>
    </row>
    <row r="10412" spans="1:8">
      <c r="A10412" t="s">
        <v>1700</v>
      </c>
      <c r="B10412" t="s">
        <v>390</v>
      </c>
      <c r="C10412" t="s">
        <v>175</v>
      </c>
      <c r="D10412">
        <v>1340</v>
      </c>
      <c r="E10412">
        <v>1362</v>
      </c>
      <c r="F10412">
        <v>1385</v>
      </c>
      <c r="G10412">
        <v>1412</v>
      </c>
      <c r="H10412">
        <v>1405</v>
      </c>
    </row>
    <row r="10413" spans="1:8">
      <c r="A10413" t="s">
        <v>1700</v>
      </c>
      <c r="B10413" t="s">
        <v>390</v>
      </c>
      <c r="C10413" t="s">
        <v>176</v>
      </c>
      <c r="D10413">
        <v>19276</v>
      </c>
      <c r="E10413">
        <v>18382</v>
      </c>
      <c r="F10413">
        <v>15867</v>
      </c>
      <c r="G10413">
        <v>12237</v>
      </c>
      <c r="H10413">
        <v>15342</v>
      </c>
    </row>
    <row r="10414" spans="1:8">
      <c r="A10414" t="s">
        <v>1700</v>
      </c>
      <c r="B10414" t="s">
        <v>390</v>
      </c>
      <c r="C10414" t="s">
        <v>177</v>
      </c>
      <c r="D10414">
        <v>123119</v>
      </c>
      <c r="E10414">
        <v>124548</v>
      </c>
      <c r="F10414">
        <v>127573</v>
      </c>
      <c r="G10414">
        <v>110979</v>
      </c>
      <c r="H10414">
        <v>123346</v>
      </c>
    </row>
    <row r="10415" spans="1:8">
      <c r="A10415" t="s">
        <v>1700</v>
      </c>
      <c r="B10415" t="s">
        <v>390</v>
      </c>
      <c r="C10415" t="s">
        <v>178</v>
      </c>
      <c r="D10415">
        <v>926069</v>
      </c>
      <c r="E10415">
        <v>1166423</v>
      </c>
      <c r="F10415">
        <v>1179770</v>
      </c>
      <c r="G10415">
        <v>1217688</v>
      </c>
      <c r="H10415">
        <v>1299921</v>
      </c>
    </row>
    <row r="10416" spans="1:8">
      <c r="A10416" t="s">
        <v>1700</v>
      </c>
      <c r="B10416" t="s">
        <v>390</v>
      </c>
      <c r="C10416" t="s">
        <v>179</v>
      </c>
      <c r="D10416">
        <v>926069</v>
      </c>
      <c r="E10416">
        <v>1166423</v>
      </c>
      <c r="F10416">
        <v>1179770</v>
      </c>
      <c r="G10416">
        <v>1217688</v>
      </c>
      <c r="H10416">
        <v>1299921</v>
      </c>
    </row>
    <row r="10417" spans="1:8">
      <c r="A10417" t="s">
        <v>1700</v>
      </c>
      <c r="B10417" t="s">
        <v>390</v>
      </c>
      <c r="C10417" t="s">
        <v>180</v>
      </c>
      <c r="D10417">
        <v>622</v>
      </c>
      <c r="E10417">
        <v>639</v>
      </c>
      <c r="F10417">
        <v>637</v>
      </c>
      <c r="G10417">
        <v>593</v>
      </c>
      <c r="H10417">
        <v>614</v>
      </c>
    </row>
    <row r="10418" spans="1:8">
      <c r="A10418" t="s">
        <v>1700</v>
      </c>
      <c r="B10418" t="s">
        <v>390</v>
      </c>
      <c r="C10418" t="s">
        <v>181</v>
      </c>
      <c r="D10418">
        <v>469102</v>
      </c>
      <c r="E10418">
        <v>489706</v>
      </c>
      <c r="F10418">
        <v>484509</v>
      </c>
      <c r="G10418">
        <v>495312</v>
      </c>
      <c r="H10418">
        <v>504441</v>
      </c>
    </row>
    <row r="10419" spans="1:8">
      <c r="A10419" t="s">
        <v>1700</v>
      </c>
      <c r="B10419" t="s">
        <v>390</v>
      </c>
      <c r="C10419" t="s">
        <v>182</v>
      </c>
      <c r="D10419">
        <v>409338</v>
      </c>
      <c r="E10419">
        <v>421173</v>
      </c>
      <c r="F10419">
        <v>449271</v>
      </c>
      <c r="G10419">
        <v>426866</v>
      </c>
      <c r="H10419">
        <v>452191</v>
      </c>
    </row>
    <row r="10420" spans="1:8">
      <c r="A10420" t="s">
        <v>1700</v>
      </c>
      <c r="B10420" t="s">
        <v>390</v>
      </c>
      <c r="C10420" t="s">
        <v>183</v>
      </c>
      <c r="D10420">
        <v>492154</v>
      </c>
      <c r="E10420">
        <v>536598</v>
      </c>
      <c r="F10420">
        <v>530502</v>
      </c>
      <c r="G10420">
        <v>533687</v>
      </c>
      <c r="H10420">
        <v>529116</v>
      </c>
    </row>
    <row r="10421" spans="1:8">
      <c r="A10421" t="s">
        <v>1700</v>
      </c>
      <c r="B10421" t="s">
        <v>390</v>
      </c>
      <c r="C10421" t="s">
        <v>184</v>
      </c>
      <c r="D10421">
        <v>1371216</v>
      </c>
      <c r="E10421">
        <v>1448116</v>
      </c>
      <c r="F10421">
        <v>1464920</v>
      </c>
      <c r="G10421">
        <v>1456457</v>
      </c>
      <c r="H10421">
        <v>1486362</v>
      </c>
    </row>
    <row r="10422" spans="1:8">
      <c r="A10422" t="s">
        <v>1700</v>
      </c>
      <c r="B10422" t="s">
        <v>390</v>
      </c>
      <c r="C10422" t="s">
        <v>185</v>
      </c>
      <c r="D10422">
        <v>1371216</v>
      </c>
      <c r="E10422">
        <v>1448116</v>
      </c>
      <c r="F10422">
        <v>1464920</v>
      </c>
      <c r="G10422">
        <v>1456457</v>
      </c>
      <c r="H10422">
        <v>1486362</v>
      </c>
    </row>
    <row r="10423" spans="1:8">
      <c r="A10423" t="s">
        <v>1700</v>
      </c>
      <c r="B10423" t="s">
        <v>390</v>
      </c>
      <c r="C10423" t="s">
        <v>186</v>
      </c>
      <c r="D10423">
        <v>483</v>
      </c>
      <c r="E10423">
        <v>170</v>
      </c>
      <c r="F10423">
        <v>234</v>
      </c>
      <c r="G10423">
        <v>383</v>
      </c>
      <c r="H10423">
        <v>478</v>
      </c>
    </row>
    <row r="10424" spans="1:8">
      <c r="A10424" t="s">
        <v>1700</v>
      </c>
      <c r="B10424" t="s">
        <v>390</v>
      </c>
      <c r="C10424" t="s">
        <v>187</v>
      </c>
      <c r="D10424">
        <v>483</v>
      </c>
      <c r="E10424">
        <v>170</v>
      </c>
      <c r="F10424">
        <v>234</v>
      </c>
      <c r="G10424">
        <v>383</v>
      </c>
      <c r="H10424">
        <v>478</v>
      </c>
    </row>
    <row r="10425" spans="1:8">
      <c r="A10425" t="s">
        <v>1700</v>
      </c>
      <c r="B10425" t="s">
        <v>390</v>
      </c>
      <c r="C10425" t="s">
        <v>1706</v>
      </c>
      <c r="D10425">
        <v>93332</v>
      </c>
      <c r="E10425">
        <v>89657</v>
      </c>
      <c r="F10425">
        <v>88240</v>
      </c>
      <c r="G10425">
        <v>87438</v>
      </c>
      <c r="H10425">
        <v>89466</v>
      </c>
    </row>
    <row r="10426" spans="1:8">
      <c r="A10426" t="s">
        <v>1700</v>
      </c>
      <c r="B10426" t="s">
        <v>390</v>
      </c>
      <c r="C10426" t="s">
        <v>188</v>
      </c>
      <c r="D10426">
        <v>11725985</v>
      </c>
      <c r="E10426">
        <v>12506750</v>
      </c>
      <c r="F10426">
        <v>12638123</v>
      </c>
      <c r="G10426">
        <v>11779178</v>
      </c>
      <c r="H10426">
        <v>12507495</v>
      </c>
    </row>
    <row r="10427" spans="1:8">
      <c r="A10427" t="s">
        <v>1700</v>
      </c>
      <c r="B10427" t="s">
        <v>390</v>
      </c>
      <c r="C10427" t="s">
        <v>189</v>
      </c>
      <c r="D10427">
        <v>372103</v>
      </c>
      <c r="E10427">
        <v>381410</v>
      </c>
      <c r="F10427">
        <v>338417</v>
      </c>
      <c r="G10427">
        <v>302516</v>
      </c>
      <c r="H10427">
        <v>302695</v>
      </c>
    </row>
    <row r="10428" spans="1:8">
      <c r="A10428" t="s">
        <v>1700</v>
      </c>
      <c r="B10428" t="s">
        <v>390</v>
      </c>
      <c r="C10428" t="s">
        <v>190</v>
      </c>
      <c r="D10428">
        <v>0</v>
      </c>
      <c r="E10428">
        <v>0</v>
      </c>
      <c r="F10428">
        <v>0</v>
      </c>
      <c r="G10428">
        <v>0</v>
      </c>
      <c r="H10428">
        <v>0</v>
      </c>
    </row>
    <row r="10429" spans="1:8">
      <c r="A10429" t="s">
        <v>1700</v>
      </c>
      <c r="B10429" t="s">
        <v>390</v>
      </c>
      <c r="C10429" t="s">
        <v>191</v>
      </c>
      <c r="D10429">
        <v>0</v>
      </c>
      <c r="E10429">
        <v>0</v>
      </c>
      <c r="F10429">
        <v>0</v>
      </c>
      <c r="G10429">
        <v>0</v>
      </c>
      <c r="H10429">
        <v>0</v>
      </c>
    </row>
    <row r="10430" spans="1:8">
      <c r="A10430" t="s">
        <v>1700</v>
      </c>
      <c r="B10430" t="s">
        <v>390</v>
      </c>
      <c r="C10430" t="s">
        <v>192</v>
      </c>
      <c r="D10430">
        <v>1673234.3</v>
      </c>
      <c r="E10430">
        <v>1809396.7</v>
      </c>
      <c r="F10430">
        <v>1858757.8</v>
      </c>
      <c r="G10430">
        <v>1789933.4</v>
      </c>
      <c r="H10430">
        <v>2051768.6</v>
      </c>
    </row>
    <row r="10431" spans="1:8">
      <c r="A10431" t="s">
        <v>1700</v>
      </c>
      <c r="B10431" t="s">
        <v>390</v>
      </c>
      <c r="C10431" t="s">
        <v>193</v>
      </c>
      <c r="D10431">
        <v>1659453</v>
      </c>
      <c r="E10431">
        <v>1728304</v>
      </c>
      <c r="F10431">
        <v>1779781</v>
      </c>
      <c r="G10431">
        <v>1747562</v>
      </c>
      <c r="H10431">
        <v>1815064</v>
      </c>
    </row>
    <row r="10432" spans="1:8">
      <c r="A10432" t="s">
        <v>1700</v>
      </c>
      <c r="B10432" t="s">
        <v>390</v>
      </c>
      <c r="C10432" t="s">
        <v>194</v>
      </c>
      <c r="D10432">
        <v>890</v>
      </c>
      <c r="E10432">
        <v>890</v>
      </c>
      <c r="F10432">
        <v>890</v>
      </c>
      <c r="G10432">
        <v>890</v>
      </c>
      <c r="H10432">
        <v>890</v>
      </c>
    </row>
    <row r="10433" spans="1:8">
      <c r="A10433" t="s">
        <v>1700</v>
      </c>
      <c r="B10433" t="s">
        <v>390</v>
      </c>
      <c r="C10433" t="s">
        <v>195</v>
      </c>
      <c r="D10433">
        <v>0</v>
      </c>
      <c r="E10433">
        <v>0</v>
      </c>
      <c r="F10433">
        <v>0</v>
      </c>
      <c r="G10433">
        <v>0</v>
      </c>
      <c r="H10433">
        <v>0</v>
      </c>
    </row>
    <row r="10434" spans="1:8">
      <c r="A10434" t="s">
        <v>1700</v>
      </c>
      <c r="B10434" t="s">
        <v>390</v>
      </c>
      <c r="C10434" t="s">
        <v>1707</v>
      </c>
      <c r="D10434">
        <v>0</v>
      </c>
      <c r="E10434">
        <v>0</v>
      </c>
      <c r="F10434">
        <v>0</v>
      </c>
      <c r="G10434">
        <v>0</v>
      </c>
      <c r="H10434">
        <v>0</v>
      </c>
    </row>
    <row r="10435" spans="1:8">
      <c r="A10435" t="s">
        <v>1700</v>
      </c>
      <c r="B10435" t="s">
        <v>390</v>
      </c>
      <c r="C10435" t="s">
        <v>196</v>
      </c>
      <c r="D10435">
        <v>0</v>
      </c>
      <c r="E10435">
        <v>0</v>
      </c>
      <c r="F10435">
        <v>0</v>
      </c>
      <c r="G10435">
        <v>0</v>
      </c>
      <c r="H10435">
        <v>0</v>
      </c>
    </row>
    <row r="10436" spans="1:8">
      <c r="A10436" t="s">
        <v>1700</v>
      </c>
      <c r="B10436" t="s">
        <v>390</v>
      </c>
      <c r="C10436" t="s">
        <v>197</v>
      </c>
      <c r="D10436">
        <v>1588</v>
      </c>
      <c r="E10436">
        <v>1588</v>
      </c>
      <c r="F10436">
        <v>1588</v>
      </c>
      <c r="G10436">
        <v>1588</v>
      </c>
      <c r="H10436">
        <v>1588</v>
      </c>
    </row>
    <row r="10437" spans="1:8">
      <c r="A10437" t="s">
        <v>1700</v>
      </c>
      <c r="B10437" t="s">
        <v>390</v>
      </c>
      <c r="C10437" t="s">
        <v>198</v>
      </c>
      <c r="D10437">
        <v>2478</v>
      </c>
      <c r="E10437">
        <v>2478</v>
      </c>
      <c r="F10437">
        <v>2478</v>
      </c>
      <c r="G10437">
        <v>2478</v>
      </c>
      <c r="H10437">
        <v>2478</v>
      </c>
    </row>
    <row r="10438" spans="1:8">
      <c r="A10438" t="s">
        <v>1700</v>
      </c>
      <c r="B10438" t="s">
        <v>390</v>
      </c>
      <c r="C10438" t="s">
        <v>199</v>
      </c>
      <c r="D10438">
        <v>2478</v>
      </c>
      <c r="E10438">
        <v>2478</v>
      </c>
      <c r="F10438">
        <v>2478</v>
      </c>
      <c r="G10438">
        <v>2478</v>
      </c>
      <c r="H10438">
        <v>2478</v>
      </c>
    </row>
    <row r="10439" spans="1:8">
      <c r="A10439" t="s">
        <v>1700</v>
      </c>
      <c r="B10439" t="s">
        <v>390</v>
      </c>
      <c r="C10439" t="s">
        <v>200</v>
      </c>
      <c r="D10439">
        <v>1596</v>
      </c>
      <c r="E10439">
        <v>889</v>
      </c>
      <c r="F10439">
        <v>931</v>
      </c>
      <c r="G10439">
        <v>458</v>
      </c>
      <c r="H10439">
        <v>360</v>
      </c>
    </row>
    <row r="10440" spans="1:8">
      <c r="A10440" t="s">
        <v>1700</v>
      </c>
      <c r="B10440" t="s">
        <v>390</v>
      </c>
      <c r="C10440" t="s">
        <v>201</v>
      </c>
      <c r="D10440">
        <v>6579</v>
      </c>
      <c r="E10440">
        <v>9516</v>
      </c>
      <c r="F10440">
        <v>9704</v>
      </c>
      <c r="G10440">
        <v>17387</v>
      </c>
      <c r="H10440">
        <v>21121</v>
      </c>
    </row>
    <row r="10441" spans="1:8">
      <c r="A10441" t="s">
        <v>1700</v>
      </c>
      <c r="B10441" t="s">
        <v>390</v>
      </c>
      <c r="C10441" t="s">
        <v>202</v>
      </c>
      <c r="D10441">
        <v>1914093</v>
      </c>
      <c r="E10441">
        <v>2251573</v>
      </c>
      <c r="F10441">
        <v>2322722</v>
      </c>
      <c r="G10441">
        <v>2292717</v>
      </c>
      <c r="H10441">
        <v>2538475</v>
      </c>
    </row>
    <row r="10442" spans="1:8">
      <c r="A10442" t="s">
        <v>1700</v>
      </c>
      <c r="B10442" t="s">
        <v>390</v>
      </c>
      <c r="C10442" t="s">
        <v>203</v>
      </c>
      <c r="D10442">
        <v>15960</v>
      </c>
      <c r="E10442">
        <v>16682</v>
      </c>
      <c r="F10442">
        <v>21603</v>
      </c>
      <c r="G10442">
        <v>16085</v>
      </c>
      <c r="H10442">
        <v>12855</v>
      </c>
    </row>
    <row r="10443" spans="1:8">
      <c r="A10443" t="s">
        <v>1700</v>
      </c>
      <c r="B10443" t="s">
        <v>390</v>
      </c>
      <c r="C10443" t="s">
        <v>204</v>
      </c>
      <c r="D10443">
        <v>1938227</v>
      </c>
      <c r="E10443">
        <v>2278660</v>
      </c>
      <c r="F10443">
        <v>2354959</v>
      </c>
      <c r="G10443">
        <v>2326647</v>
      </c>
      <c r="H10443">
        <v>2572811</v>
      </c>
    </row>
    <row r="10444" spans="1:8">
      <c r="A10444" t="s">
        <v>1700</v>
      </c>
      <c r="B10444" t="s">
        <v>390</v>
      </c>
      <c r="C10444" t="s">
        <v>205</v>
      </c>
      <c r="D10444">
        <v>1938227</v>
      </c>
      <c r="E10444">
        <v>2278660</v>
      </c>
      <c r="F10444">
        <v>2354959</v>
      </c>
      <c r="G10444">
        <v>2326647</v>
      </c>
      <c r="H10444">
        <v>2572811</v>
      </c>
    </row>
    <row r="10445" spans="1:8">
      <c r="A10445" t="s">
        <v>1700</v>
      </c>
      <c r="B10445" t="s">
        <v>390</v>
      </c>
      <c r="C10445" t="s">
        <v>1708</v>
      </c>
      <c r="D10445">
        <v>0</v>
      </c>
      <c r="E10445">
        <v>0</v>
      </c>
      <c r="F10445">
        <v>0</v>
      </c>
      <c r="G10445">
        <v>0</v>
      </c>
      <c r="H10445">
        <v>0</v>
      </c>
    </row>
    <row r="10446" spans="1:8">
      <c r="A10446" t="s">
        <v>1700</v>
      </c>
      <c r="B10446" t="s">
        <v>390</v>
      </c>
      <c r="C10446" t="s">
        <v>1709</v>
      </c>
      <c r="D10446">
        <v>670</v>
      </c>
      <c r="E10446">
        <v>670</v>
      </c>
      <c r="F10446">
        <v>670</v>
      </c>
      <c r="G10446">
        <v>706</v>
      </c>
      <c r="H10446">
        <v>706</v>
      </c>
    </row>
    <row r="10447" spans="1:8">
      <c r="A10447" t="s">
        <v>1700</v>
      </c>
      <c r="B10447" t="s">
        <v>390</v>
      </c>
      <c r="C10447" t="s">
        <v>206</v>
      </c>
      <c r="D10447">
        <v>15</v>
      </c>
      <c r="E10447">
        <v>11</v>
      </c>
      <c r="F10447">
        <v>13</v>
      </c>
      <c r="G10447">
        <v>7</v>
      </c>
      <c r="H10447">
        <v>7</v>
      </c>
    </row>
    <row r="10448" spans="1:8">
      <c r="A10448" t="s">
        <v>1700</v>
      </c>
      <c r="B10448" t="s">
        <v>390</v>
      </c>
      <c r="C10448" t="s">
        <v>207</v>
      </c>
      <c r="D10448">
        <v>9764</v>
      </c>
      <c r="E10448">
        <v>10237</v>
      </c>
      <c r="F10448">
        <v>13117</v>
      </c>
      <c r="G10448">
        <v>9456</v>
      </c>
      <c r="H10448">
        <v>9567</v>
      </c>
    </row>
    <row r="10449" spans="1:8">
      <c r="A10449" t="s">
        <v>1700</v>
      </c>
      <c r="B10449" t="s">
        <v>390</v>
      </c>
      <c r="C10449" t="s">
        <v>208</v>
      </c>
      <c r="D10449">
        <v>0</v>
      </c>
      <c r="E10449">
        <v>0</v>
      </c>
      <c r="F10449">
        <v>0</v>
      </c>
      <c r="G10449">
        <v>0</v>
      </c>
      <c r="H10449">
        <v>0</v>
      </c>
    </row>
    <row r="10450" spans="1:8">
      <c r="A10450" t="s">
        <v>1700</v>
      </c>
      <c r="B10450" t="s">
        <v>390</v>
      </c>
      <c r="C10450" t="s">
        <v>209</v>
      </c>
      <c r="D10450">
        <v>9779</v>
      </c>
      <c r="E10450">
        <v>10248</v>
      </c>
      <c r="F10450">
        <v>13130</v>
      </c>
      <c r="G10450">
        <v>9463</v>
      </c>
      <c r="H10450">
        <v>9573</v>
      </c>
    </row>
    <row r="10451" spans="1:8">
      <c r="A10451" t="s">
        <v>1700</v>
      </c>
      <c r="B10451" t="s">
        <v>390</v>
      </c>
      <c r="C10451" t="s">
        <v>210</v>
      </c>
      <c r="D10451">
        <v>15</v>
      </c>
      <c r="E10451">
        <v>11</v>
      </c>
      <c r="F10451">
        <v>13</v>
      </c>
      <c r="G10451">
        <v>7</v>
      </c>
      <c r="H10451">
        <v>7</v>
      </c>
    </row>
    <row r="10452" spans="1:8">
      <c r="A10452" t="s">
        <v>1700</v>
      </c>
      <c r="B10452" t="s">
        <v>390</v>
      </c>
      <c r="C10452" t="s">
        <v>211</v>
      </c>
      <c r="D10452">
        <v>213287</v>
      </c>
      <c r="E10452">
        <v>243731</v>
      </c>
      <c r="F10452">
        <v>285879</v>
      </c>
      <c r="G10452">
        <v>326885</v>
      </c>
      <c r="H10452">
        <v>337873</v>
      </c>
    </row>
    <row r="10453" spans="1:8">
      <c r="A10453" t="s">
        <v>1700</v>
      </c>
      <c r="B10453" t="s">
        <v>390</v>
      </c>
      <c r="C10453" t="s">
        <v>212</v>
      </c>
      <c r="D10453">
        <v>213287</v>
      </c>
      <c r="E10453">
        <v>243731</v>
      </c>
      <c r="F10453">
        <v>285879</v>
      </c>
      <c r="G10453">
        <v>326885</v>
      </c>
      <c r="H10453">
        <v>337873</v>
      </c>
    </row>
    <row r="10454" spans="1:8">
      <c r="A10454" t="s">
        <v>1700</v>
      </c>
      <c r="B10454" t="s">
        <v>390</v>
      </c>
      <c r="C10454" t="s">
        <v>213</v>
      </c>
      <c r="D10454">
        <v>1040</v>
      </c>
      <c r="E10454">
        <v>-713</v>
      </c>
      <c r="F10454">
        <v>93</v>
      </c>
      <c r="G10454">
        <v>-267</v>
      </c>
      <c r="H10454">
        <v>-520</v>
      </c>
    </row>
    <row r="10455" spans="1:8">
      <c r="A10455" t="s">
        <v>1700</v>
      </c>
      <c r="B10455" t="s">
        <v>390</v>
      </c>
      <c r="C10455" t="s">
        <v>214</v>
      </c>
      <c r="D10455">
        <v>1040</v>
      </c>
      <c r="E10455">
        <v>-713</v>
      </c>
      <c r="F10455">
        <v>93</v>
      </c>
      <c r="G10455">
        <v>-267</v>
      </c>
      <c r="H10455">
        <v>-520</v>
      </c>
    </row>
    <row r="10456" spans="1:8">
      <c r="A10456" t="s">
        <v>1700</v>
      </c>
      <c r="B10456" t="s">
        <v>390</v>
      </c>
      <c r="C10456" t="s">
        <v>215</v>
      </c>
      <c r="D10456">
        <v>298370</v>
      </c>
      <c r="E10456">
        <v>301873</v>
      </c>
      <c r="F10456">
        <v>321286</v>
      </c>
      <c r="G10456">
        <v>198382</v>
      </c>
      <c r="H10456">
        <v>250479</v>
      </c>
    </row>
    <row r="10457" spans="1:8">
      <c r="A10457" t="s">
        <v>1700</v>
      </c>
      <c r="B10457" t="s">
        <v>390</v>
      </c>
      <c r="C10457" t="s">
        <v>216</v>
      </c>
      <c r="D10457">
        <v>298370</v>
      </c>
      <c r="E10457">
        <v>301873</v>
      </c>
      <c r="F10457">
        <v>321286</v>
      </c>
      <c r="G10457">
        <v>198382</v>
      </c>
      <c r="H10457">
        <v>250479</v>
      </c>
    </row>
    <row r="10458" spans="1:8">
      <c r="A10458" t="s">
        <v>1700</v>
      </c>
      <c r="B10458" t="s">
        <v>390</v>
      </c>
      <c r="C10458" t="s">
        <v>217</v>
      </c>
      <c r="D10458">
        <v>298370</v>
      </c>
      <c r="E10458">
        <v>301873</v>
      </c>
      <c r="F10458">
        <v>321286</v>
      </c>
      <c r="G10458">
        <v>198382</v>
      </c>
      <c r="H10458">
        <v>250479</v>
      </c>
    </row>
    <row r="10459" spans="1:8">
      <c r="A10459" t="s">
        <v>1700</v>
      </c>
      <c r="B10459" t="s">
        <v>390</v>
      </c>
      <c r="C10459" t="s">
        <v>218</v>
      </c>
      <c r="D10459">
        <v>28</v>
      </c>
      <c r="E10459">
        <v>28</v>
      </c>
      <c r="F10459">
        <v>35</v>
      </c>
      <c r="G10459">
        <v>52</v>
      </c>
      <c r="H10459">
        <v>36</v>
      </c>
    </row>
    <row r="10460" spans="1:8">
      <c r="A10460" t="s">
        <v>1700</v>
      </c>
      <c r="B10460" t="s">
        <v>390</v>
      </c>
      <c r="C10460" t="s">
        <v>219</v>
      </c>
      <c r="D10460">
        <v>131</v>
      </c>
      <c r="E10460">
        <v>142</v>
      </c>
      <c r="F10460">
        <v>92</v>
      </c>
      <c r="G10460">
        <v>52</v>
      </c>
      <c r="H10460">
        <v>145</v>
      </c>
    </row>
    <row r="10461" spans="1:8">
      <c r="A10461" t="s">
        <v>1700</v>
      </c>
      <c r="B10461" t="s">
        <v>390</v>
      </c>
      <c r="C10461" t="s">
        <v>220</v>
      </c>
      <c r="D10461">
        <v>4</v>
      </c>
      <c r="E10461">
        <v>3</v>
      </c>
      <c r="F10461">
        <v>2</v>
      </c>
      <c r="G10461">
        <v>4</v>
      </c>
      <c r="H10461">
        <v>4</v>
      </c>
    </row>
    <row r="10462" spans="1:8">
      <c r="A10462" t="s">
        <v>1700</v>
      </c>
      <c r="B10462" t="s">
        <v>390</v>
      </c>
      <c r="C10462" t="s">
        <v>221</v>
      </c>
      <c r="D10462">
        <v>163</v>
      </c>
      <c r="E10462">
        <v>174</v>
      </c>
      <c r="F10462">
        <v>130</v>
      </c>
      <c r="G10462">
        <v>108</v>
      </c>
      <c r="H10462">
        <v>185</v>
      </c>
    </row>
    <row r="10463" spans="1:8">
      <c r="A10463" t="s">
        <v>1700</v>
      </c>
      <c r="B10463" t="s">
        <v>390</v>
      </c>
      <c r="C10463" t="s">
        <v>222</v>
      </c>
      <c r="D10463">
        <v>163</v>
      </c>
      <c r="E10463">
        <v>174</v>
      </c>
      <c r="F10463">
        <v>130</v>
      </c>
      <c r="G10463">
        <v>108</v>
      </c>
      <c r="H10463">
        <v>185</v>
      </c>
    </row>
    <row r="10464" spans="1:8">
      <c r="A10464" t="s">
        <v>1700</v>
      </c>
      <c r="B10464" t="s">
        <v>390</v>
      </c>
      <c r="C10464" t="s">
        <v>223</v>
      </c>
      <c r="D10464">
        <v>1209</v>
      </c>
      <c r="E10464">
        <v>1172</v>
      </c>
      <c r="F10464">
        <v>1165</v>
      </c>
      <c r="G10464">
        <v>1078</v>
      </c>
      <c r="H10464">
        <v>1125</v>
      </c>
    </row>
    <row r="10465" spans="1:8">
      <c r="A10465" t="s">
        <v>1700</v>
      </c>
      <c r="B10465" t="s">
        <v>390</v>
      </c>
      <c r="C10465" t="s">
        <v>224</v>
      </c>
      <c r="D10465">
        <v>912201</v>
      </c>
      <c r="E10465">
        <v>898366</v>
      </c>
      <c r="F10465">
        <v>886659</v>
      </c>
      <c r="G10465">
        <v>901115</v>
      </c>
      <c r="H10465">
        <v>924326</v>
      </c>
    </row>
    <row r="10466" spans="1:8">
      <c r="A10466" t="s">
        <v>1700</v>
      </c>
      <c r="B10466" t="s">
        <v>390</v>
      </c>
      <c r="C10466" t="s">
        <v>225</v>
      </c>
      <c r="D10466">
        <v>795986</v>
      </c>
      <c r="E10466">
        <v>772643</v>
      </c>
      <c r="F10466">
        <v>822174</v>
      </c>
      <c r="G10466">
        <v>776592</v>
      </c>
      <c r="H10466">
        <v>828584</v>
      </c>
    </row>
    <row r="10467" spans="1:8">
      <c r="A10467" t="s">
        <v>1700</v>
      </c>
      <c r="B10467" t="s">
        <v>390</v>
      </c>
      <c r="C10467" t="s">
        <v>226</v>
      </c>
      <c r="D10467">
        <v>957028</v>
      </c>
      <c r="E10467">
        <v>984390</v>
      </c>
      <c r="F10467">
        <v>970828</v>
      </c>
      <c r="G10467">
        <v>970931</v>
      </c>
      <c r="H10467">
        <v>969541</v>
      </c>
    </row>
    <row r="10468" spans="1:8">
      <c r="A10468" t="s">
        <v>1700</v>
      </c>
      <c r="B10468" t="s">
        <v>390</v>
      </c>
      <c r="C10468" t="s">
        <v>227</v>
      </c>
      <c r="D10468">
        <v>2666425</v>
      </c>
      <c r="E10468">
        <v>2656571</v>
      </c>
      <c r="F10468">
        <v>2680826</v>
      </c>
      <c r="G10468">
        <v>2649715</v>
      </c>
      <c r="H10468">
        <v>2723577</v>
      </c>
    </row>
    <row r="10469" spans="1:8">
      <c r="A10469" t="s">
        <v>1700</v>
      </c>
      <c r="B10469" t="s">
        <v>390</v>
      </c>
      <c r="C10469" t="s">
        <v>228</v>
      </c>
      <c r="D10469">
        <v>2666425</v>
      </c>
      <c r="E10469">
        <v>2656571</v>
      </c>
      <c r="F10469">
        <v>2680826</v>
      </c>
      <c r="G10469">
        <v>2649715</v>
      </c>
      <c r="H10469">
        <v>2723577</v>
      </c>
    </row>
    <row r="10470" spans="1:8">
      <c r="A10470" t="s">
        <v>1700</v>
      </c>
      <c r="B10470" t="s">
        <v>390</v>
      </c>
      <c r="C10470" t="s">
        <v>229</v>
      </c>
      <c r="D10470">
        <v>17319</v>
      </c>
      <c r="E10470">
        <v>17113</v>
      </c>
      <c r="F10470">
        <v>16872</v>
      </c>
      <c r="G10470">
        <v>14348</v>
      </c>
      <c r="H10470">
        <v>15098</v>
      </c>
    </row>
    <row r="10471" spans="1:8">
      <c r="A10471" t="s">
        <v>1700</v>
      </c>
      <c r="B10471" t="s">
        <v>390</v>
      </c>
      <c r="C10471" t="s">
        <v>230</v>
      </c>
      <c r="D10471">
        <v>27760</v>
      </c>
      <c r="E10471">
        <v>27654</v>
      </c>
      <c r="F10471">
        <v>28854</v>
      </c>
      <c r="G10471">
        <v>27255</v>
      </c>
      <c r="H10471">
        <v>24183</v>
      </c>
    </row>
    <row r="10472" spans="1:8">
      <c r="A10472" t="s">
        <v>1700</v>
      </c>
      <c r="B10472" t="s">
        <v>390</v>
      </c>
      <c r="C10472" t="s">
        <v>231</v>
      </c>
      <c r="D10472">
        <v>45080</v>
      </c>
      <c r="E10472">
        <v>44767</v>
      </c>
      <c r="F10472">
        <v>45726</v>
      </c>
      <c r="G10472">
        <v>41603</v>
      </c>
      <c r="H10472">
        <v>39281</v>
      </c>
    </row>
    <row r="10473" spans="1:8">
      <c r="A10473" t="s">
        <v>1700</v>
      </c>
      <c r="B10473" t="s">
        <v>390</v>
      </c>
      <c r="C10473" t="s">
        <v>232</v>
      </c>
      <c r="D10473">
        <v>45080</v>
      </c>
      <c r="E10473">
        <v>44767</v>
      </c>
      <c r="F10473">
        <v>45726</v>
      </c>
      <c r="G10473">
        <v>41603</v>
      </c>
      <c r="H10473">
        <v>39281</v>
      </c>
    </row>
    <row r="10474" spans="1:8">
      <c r="A10474" t="s">
        <v>1700</v>
      </c>
      <c r="B10474" t="s">
        <v>390</v>
      </c>
      <c r="C10474" t="s">
        <v>233</v>
      </c>
      <c r="D10474">
        <v>0</v>
      </c>
      <c r="E10474">
        <v>0</v>
      </c>
      <c r="F10474">
        <v>0</v>
      </c>
      <c r="G10474">
        <v>0</v>
      </c>
      <c r="H10474">
        <v>0</v>
      </c>
    </row>
    <row r="10475" spans="1:8">
      <c r="A10475" t="s">
        <v>1700</v>
      </c>
      <c r="B10475" t="s">
        <v>390</v>
      </c>
      <c r="C10475" t="s">
        <v>234</v>
      </c>
      <c r="D10475">
        <v>1675031</v>
      </c>
      <c r="E10475">
        <v>1705075</v>
      </c>
      <c r="F10475">
        <v>1716557</v>
      </c>
      <c r="G10475">
        <v>1475249</v>
      </c>
      <c r="H10475">
        <v>1631914</v>
      </c>
    </row>
    <row r="10476" spans="1:8">
      <c r="A10476" t="s">
        <v>1700</v>
      </c>
      <c r="B10476" t="s">
        <v>390</v>
      </c>
      <c r="C10476" t="s">
        <v>235</v>
      </c>
      <c r="D10476">
        <v>25372</v>
      </c>
      <c r="E10476">
        <v>25644</v>
      </c>
      <c r="F10476">
        <v>25867</v>
      </c>
      <c r="G10476">
        <v>25986</v>
      </c>
      <c r="H10476">
        <v>26193</v>
      </c>
    </row>
    <row r="10477" spans="1:8">
      <c r="A10477" t="s">
        <v>1700</v>
      </c>
      <c r="B10477" t="s">
        <v>390</v>
      </c>
      <c r="C10477" t="s">
        <v>236</v>
      </c>
      <c r="D10477">
        <v>18712</v>
      </c>
      <c r="E10477">
        <v>19135</v>
      </c>
      <c r="F10477">
        <v>19125</v>
      </c>
      <c r="G10477">
        <v>19340</v>
      </c>
      <c r="H10477">
        <v>19109</v>
      </c>
    </row>
    <row r="10478" spans="1:8">
      <c r="A10478" t="s">
        <v>1700</v>
      </c>
      <c r="B10478" t="s">
        <v>390</v>
      </c>
      <c r="C10478" t="s">
        <v>237</v>
      </c>
      <c r="D10478">
        <v>1719115</v>
      </c>
      <c r="E10478">
        <v>1749854</v>
      </c>
      <c r="F10478">
        <v>1761549</v>
      </c>
      <c r="G10478">
        <v>1520575</v>
      </c>
      <c r="H10478">
        <v>1677215</v>
      </c>
    </row>
    <row r="10479" spans="1:8">
      <c r="A10479" t="s">
        <v>1700</v>
      </c>
      <c r="B10479" t="s">
        <v>390</v>
      </c>
      <c r="C10479" t="s">
        <v>238</v>
      </c>
      <c r="D10479">
        <v>1719115</v>
      </c>
      <c r="E10479">
        <v>1749854</v>
      </c>
      <c r="F10479">
        <v>1761549</v>
      </c>
      <c r="G10479">
        <v>1520575</v>
      </c>
      <c r="H10479">
        <v>1677215</v>
      </c>
    </row>
    <row r="10480" spans="1:8">
      <c r="A10480" t="s">
        <v>1700</v>
      </c>
      <c r="B10480" t="s">
        <v>390</v>
      </c>
      <c r="C10480" t="s">
        <v>239</v>
      </c>
      <c r="D10480">
        <v>1595996</v>
      </c>
      <c r="E10480">
        <v>1625306</v>
      </c>
      <c r="F10480">
        <v>1633976</v>
      </c>
      <c r="G10480">
        <v>1409596</v>
      </c>
      <c r="H10480">
        <v>1553870</v>
      </c>
    </row>
    <row r="10481" spans="1:8">
      <c r="A10481" t="s">
        <v>1700</v>
      </c>
      <c r="B10481" t="s">
        <v>390</v>
      </c>
      <c r="C10481" t="s">
        <v>240</v>
      </c>
      <c r="D10481">
        <v>101708</v>
      </c>
      <c r="E10481">
        <v>101278</v>
      </c>
      <c r="F10481">
        <v>92166</v>
      </c>
      <c r="G10481">
        <v>87309</v>
      </c>
      <c r="H10481">
        <v>87380</v>
      </c>
    </row>
    <row r="10482" spans="1:8">
      <c r="A10482" t="s">
        <v>1700</v>
      </c>
      <c r="B10482" t="s">
        <v>390</v>
      </c>
      <c r="C10482" t="s">
        <v>241</v>
      </c>
      <c r="D10482">
        <v>0</v>
      </c>
      <c r="E10482">
        <v>0</v>
      </c>
      <c r="F10482">
        <v>0</v>
      </c>
      <c r="G10482">
        <v>0</v>
      </c>
      <c r="H10482">
        <v>0</v>
      </c>
    </row>
    <row r="10483" spans="1:8">
      <c r="A10483" t="s">
        <v>1700</v>
      </c>
      <c r="B10483" t="s">
        <v>390</v>
      </c>
      <c r="C10483" t="s">
        <v>242</v>
      </c>
      <c r="D10483">
        <v>88766</v>
      </c>
      <c r="E10483">
        <v>123124</v>
      </c>
      <c r="F10483">
        <v>179908</v>
      </c>
      <c r="G10483">
        <v>205777</v>
      </c>
      <c r="H10483">
        <v>233023</v>
      </c>
    </row>
    <row r="10484" spans="1:8">
      <c r="A10484" t="s">
        <v>1700</v>
      </c>
      <c r="B10484" t="s">
        <v>390</v>
      </c>
      <c r="C10484" t="s">
        <v>243</v>
      </c>
      <c r="D10484">
        <v>169467</v>
      </c>
      <c r="E10484">
        <v>220208</v>
      </c>
      <c r="F10484">
        <v>203219</v>
      </c>
      <c r="G10484">
        <v>176634</v>
      </c>
      <c r="H10484">
        <v>185298</v>
      </c>
    </row>
    <row r="10485" spans="1:8">
      <c r="A10485" t="s">
        <v>1700</v>
      </c>
      <c r="B10485" t="s">
        <v>390</v>
      </c>
      <c r="C10485" t="s">
        <v>244</v>
      </c>
      <c r="D10485">
        <v>1411641</v>
      </c>
      <c r="E10485">
        <v>1689371</v>
      </c>
      <c r="F10485">
        <v>1828831</v>
      </c>
      <c r="G10485">
        <v>1773447</v>
      </c>
      <c r="H10485">
        <v>1661561</v>
      </c>
    </row>
    <row r="10486" spans="1:8">
      <c r="A10486" t="s">
        <v>1700</v>
      </c>
      <c r="B10486" t="s">
        <v>390</v>
      </c>
      <c r="C10486" t="s">
        <v>1710</v>
      </c>
      <c r="D10486">
        <v>69386</v>
      </c>
      <c r="E10486">
        <v>69807</v>
      </c>
      <c r="F10486">
        <v>68858</v>
      </c>
      <c r="G10486">
        <v>68932</v>
      </c>
      <c r="H10486">
        <v>70902</v>
      </c>
    </row>
    <row r="10487" spans="1:8">
      <c r="A10487" t="s">
        <v>1700</v>
      </c>
      <c r="B10487" t="s">
        <v>390</v>
      </c>
      <c r="C10487" t="s">
        <v>245</v>
      </c>
      <c r="D10487">
        <v>2149086</v>
      </c>
      <c r="E10487">
        <v>2330470</v>
      </c>
      <c r="F10487">
        <v>2349242</v>
      </c>
      <c r="G10487">
        <v>2354930</v>
      </c>
      <c r="H10487">
        <v>2443785</v>
      </c>
    </row>
    <row r="10488" spans="1:8">
      <c r="A10488" t="s">
        <v>1700</v>
      </c>
      <c r="B10488" t="s">
        <v>390</v>
      </c>
      <c r="C10488" t="s">
        <v>246</v>
      </c>
      <c r="D10488">
        <v>168814</v>
      </c>
      <c r="E10488">
        <v>233426</v>
      </c>
      <c r="F10488">
        <v>234086</v>
      </c>
      <c r="G10488">
        <v>209216</v>
      </c>
      <c r="H10488">
        <v>215826</v>
      </c>
    </row>
    <row r="10489" spans="1:8">
      <c r="A10489" t="s">
        <v>1700</v>
      </c>
      <c r="B10489" t="s">
        <v>390</v>
      </c>
      <c r="C10489" t="s">
        <v>247</v>
      </c>
      <c r="D10489">
        <v>3987778</v>
      </c>
      <c r="E10489">
        <v>4596600</v>
      </c>
      <c r="F10489">
        <v>4795299</v>
      </c>
      <c r="G10489">
        <v>4720000</v>
      </c>
      <c r="H10489">
        <v>4739504</v>
      </c>
    </row>
    <row r="10490" spans="1:8">
      <c r="A10490" t="s">
        <v>1700</v>
      </c>
      <c r="B10490" t="s">
        <v>390</v>
      </c>
      <c r="C10490" t="s">
        <v>248</v>
      </c>
      <c r="D10490">
        <v>141</v>
      </c>
      <c r="E10490">
        <v>160.6</v>
      </c>
      <c r="F10490">
        <v>165.4</v>
      </c>
      <c r="G10490">
        <v>161.5</v>
      </c>
      <c r="H10490">
        <v>160.30000000000001</v>
      </c>
    </row>
    <row r="10491" spans="1:8">
      <c r="A10491" t="s">
        <v>1700</v>
      </c>
      <c r="B10491" t="s">
        <v>390</v>
      </c>
      <c r="C10491" t="s">
        <v>249</v>
      </c>
      <c r="D10491">
        <v>2576133</v>
      </c>
      <c r="E10491">
        <v>2907227</v>
      </c>
      <c r="F10491">
        <v>2966455</v>
      </c>
      <c r="G10491">
        <v>2946557</v>
      </c>
      <c r="H10491">
        <v>3077933</v>
      </c>
    </row>
    <row r="10492" spans="1:8">
      <c r="A10492" t="s">
        <v>1700</v>
      </c>
      <c r="B10492" t="s">
        <v>390</v>
      </c>
      <c r="C10492" t="s">
        <v>250</v>
      </c>
      <c r="D10492">
        <v>3987778</v>
      </c>
      <c r="E10492">
        <v>4596600</v>
      </c>
      <c r="F10492">
        <v>4795216</v>
      </c>
      <c r="G10492">
        <v>4718367</v>
      </c>
      <c r="H10492">
        <v>4736878</v>
      </c>
    </row>
    <row r="10493" spans="1:8">
      <c r="A10493" t="s">
        <v>1700</v>
      </c>
      <c r="B10493" t="s">
        <v>390</v>
      </c>
      <c r="C10493" t="s">
        <v>251</v>
      </c>
      <c r="D10493">
        <v>403523</v>
      </c>
      <c r="E10493">
        <v>430597</v>
      </c>
      <c r="F10493">
        <v>431234</v>
      </c>
      <c r="G10493">
        <v>432869</v>
      </c>
      <c r="H10493">
        <v>420047</v>
      </c>
    </row>
    <row r="10494" spans="1:8">
      <c r="A10494" t="s">
        <v>1700</v>
      </c>
      <c r="B10494" t="s">
        <v>390</v>
      </c>
      <c r="C10494" t="s">
        <v>252</v>
      </c>
      <c r="D10494">
        <v>403523</v>
      </c>
      <c r="E10494">
        <v>430597</v>
      </c>
      <c r="F10494">
        <v>431234</v>
      </c>
      <c r="G10494">
        <v>432869</v>
      </c>
      <c r="H10494">
        <v>420047</v>
      </c>
    </row>
    <row r="10495" spans="1:8">
      <c r="A10495" t="s">
        <v>1700</v>
      </c>
      <c r="B10495" t="s">
        <v>390</v>
      </c>
      <c r="C10495" t="s">
        <v>1711</v>
      </c>
      <c r="D10495">
        <v>4960</v>
      </c>
      <c r="E10495">
        <v>4960</v>
      </c>
      <c r="F10495">
        <v>4960</v>
      </c>
      <c r="G10495">
        <v>4980</v>
      </c>
      <c r="H10495">
        <v>4980</v>
      </c>
    </row>
    <row r="10496" spans="1:8">
      <c r="A10496" t="s">
        <v>1700</v>
      </c>
      <c r="B10496" t="s">
        <v>390</v>
      </c>
      <c r="C10496" t="s">
        <v>253</v>
      </c>
      <c r="D10496">
        <v>1635269</v>
      </c>
      <c r="E10496">
        <v>1952360</v>
      </c>
      <c r="F10496">
        <v>2101389</v>
      </c>
      <c r="G10496">
        <v>2072439</v>
      </c>
      <c r="H10496">
        <v>2322259</v>
      </c>
    </row>
    <row r="10497" spans="1:8">
      <c r="A10497" t="s">
        <v>1700</v>
      </c>
      <c r="B10497" t="s">
        <v>390</v>
      </c>
      <c r="C10497" t="s">
        <v>1712</v>
      </c>
      <c r="D10497">
        <v>248</v>
      </c>
      <c r="E10497">
        <v>418</v>
      </c>
      <c r="F10497">
        <v>403</v>
      </c>
      <c r="G10497">
        <v>258</v>
      </c>
      <c r="H10497">
        <v>180</v>
      </c>
    </row>
    <row r="10498" spans="1:8">
      <c r="A10498" t="s">
        <v>1700</v>
      </c>
      <c r="B10498" t="s">
        <v>390</v>
      </c>
      <c r="C10498" t="s">
        <v>1713</v>
      </c>
      <c r="D10498">
        <v>994147</v>
      </c>
      <c r="E10498">
        <v>997698</v>
      </c>
      <c r="F10498">
        <v>960975</v>
      </c>
      <c r="G10498">
        <v>913223</v>
      </c>
      <c r="H10498">
        <v>904588</v>
      </c>
    </row>
    <row r="10499" spans="1:8">
      <c r="A10499" t="s">
        <v>1700</v>
      </c>
      <c r="B10499" t="s">
        <v>390</v>
      </c>
      <c r="C10499" t="s">
        <v>1714</v>
      </c>
      <c r="D10499">
        <v>0</v>
      </c>
      <c r="E10499">
        <v>0</v>
      </c>
      <c r="F10499">
        <v>0</v>
      </c>
      <c r="G10499">
        <v>0</v>
      </c>
      <c r="H10499">
        <v>14712</v>
      </c>
    </row>
    <row r="10500" spans="1:8">
      <c r="A10500" t="s">
        <v>1700</v>
      </c>
      <c r="B10500" t="s">
        <v>390</v>
      </c>
      <c r="C10500" t="s">
        <v>254</v>
      </c>
      <c r="D10500">
        <v>994147</v>
      </c>
      <c r="E10500">
        <v>997698</v>
      </c>
      <c r="F10500">
        <v>960975</v>
      </c>
      <c r="G10500">
        <v>913223</v>
      </c>
      <c r="H10500">
        <v>904588</v>
      </c>
    </row>
    <row r="10501" spans="1:8">
      <c r="A10501" t="s">
        <v>1700</v>
      </c>
      <c r="B10501" t="s">
        <v>390</v>
      </c>
      <c r="C10501" t="s">
        <v>255</v>
      </c>
      <c r="D10501">
        <v>994147</v>
      </c>
      <c r="E10501">
        <v>997698</v>
      </c>
      <c r="F10501">
        <v>960975</v>
      </c>
      <c r="G10501">
        <v>913223</v>
      </c>
      <c r="H10501">
        <v>919300</v>
      </c>
    </row>
    <row r="10502" spans="1:8">
      <c r="A10502" t="s">
        <v>1700</v>
      </c>
      <c r="B10502" t="s">
        <v>390</v>
      </c>
      <c r="C10502" t="s">
        <v>256</v>
      </c>
      <c r="D10502">
        <v>994147</v>
      </c>
      <c r="E10502">
        <v>997698</v>
      </c>
      <c r="F10502">
        <v>960975</v>
      </c>
      <c r="G10502">
        <v>913223</v>
      </c>
      <c r="H10502">
        <v>919300</v>
      </c>
    </row>
    <row r="10503" spans="1:8">
      <c r="A10503" t="s">
        <v>1700</v>
      </c>
      <c r="B10503" t="s">
        <v>390</v>
      </c>
      <c r="C10503" t="s">
        <v>1715</v>
      </c>
      <c r="D10503">
        <v>229</v>
      </c>
      <c r="E10503">
        <v>229</v>
      </c>
      <c r="F10503">
        <v>224</v>
      </c>
      <c r="G10503">
        <v>224</v>
      </c>
      <c r="H10503">
        <v>224</v>
      </c>
    </row>
    <row r="10504" spans="1:8">
      <c r="A10504" t="s">
        <v>1700</v>
      </c>
      <c r="B10504" t="s">
        <v>390</v>
      </c>
      <c r="C10504" t="s">
        <v>257</v>
      </c>
      <c r="D10504">
        <v>1233324</v>
      </c>
      <c r="E10504">
        <v>1233902</v>
      </c>
      <c r="F10504">
        <v>1242782</v>
      </c>
      <c r="G10504">
        <v>1160968</v>
      </c>
      <c r="H10504">
        <v>1175195</v>
      </c>
    </row>
    <row r="10505" spans="1:8">
      <c r="A10505" t="s">
        <v>1700</v>
      </c>
      <c r="B10505" t="s">
        <v>390</v>
      </c>
      <c r="C10505" t="s">
        <v>258</v>
      </c>
      <c r="D10505">
        <v>1253008</v>
      </c>
      <c r="E10505">
        <v>1253200</v>
      </c>
      <c r="F10505">
        <v>1261788</v>
      </c>
      <c r="G10505">
        <v>1177310</v>
      </c>
      <c r="H10505">
        <v>1206987</v>
      </c>
    </row>
    <row r="10506" spans="1:8">
      <c r="A10506" t="s">
        <v>1700</v>
      </c>
      <c r="B10506" t="s">
        <v>390</v>
      </c>
      <c r="C10506" t="s">
        <v>259</v>
      </c>
      <c r="D10506">
        <v>1253008</v>
      </c>
      <c r="E10506">
        <v>1253200</v>
      </c>
      <c r="F10506">
        <v>1261788</v>
      </c>
      <c r="G10506">
        <v>1177310</v>
      </c>
      <c r="H10506">
        <v>1206987</v>
      </c>
    </row>
    <row r="10507" spans="1:8">
      <c r="A10507" t="s">
        <v>1700</v>
      </c>
      <c r="B10507" t="s">
        <v>390</v>
      </c>
      <c r="C10507" t="s">
        <v>260</v>
      </c>
      <c r="D10507">
        <v>3026460</v>
      </c>
      <c r="E10507">
        <v>3103733</v>
      </c>
      <c r="F10507">
        <v>3160205</v>
      </c>
      <c r="G10507">
        <v>2642820</v>
      </c>
      <c r="H10507">
        <v>2954219</v>
      </c>
    </row>
    <row r="10508" spans="1:8">
      <c r="A10508" t="s">
        <v>1700</v>
      </c>
      <c r="B10508" t="s">
        <v>390</v>
      </c>
      <c r="C10508" t="s">
        <v>261</v>
      </c>
      <c r="D10508">
        <v>46772</v>
      </c>
      <c r="E10508">
        <v>46654</v>
      </c>
      <c r="F10508">
        <v>49408</v>
      </c>
      <c r="G10508">
        <v>54031</v>
      </c>
      <c r="H10508">
        <v>63271</v>
      </c>
    </row>
    <row r="10509" spans="1:8">
      <c r="A10509" t="s">
        <v>1700</v>
      </c>
      <c r="B10509" t="s">
        <v>390</v>
      </c>
      <c r="C10509" t="s">
        <v>262</v>
      </c>
      <c r="D10509">
        <v>787</v>
      </c>
      <c r="E10509">
        <v>635</v>
      </c>
      <c r="F10509">
        <v>540</v>
      </c>
      <c r="G10509">
        <v>523</v>
      </c>
      <c r="H10509">
        <v>2318</v>
      </c>
    </row>
    <row r="10510" spans="1:8">
      <c r="A10510" t="s">
        <v>1700</v>
      </c>
      <c r="B10510" t="s">
        <v>390</v>
      </c>
      <c r="C10510" t="s">
        <v>1716</v>
      </c>
      <c r="D10510">
        <v>109</v>
      </c>
      <c r="E10510">
        <v>110</v>
      </c>
      <c r="F10510">
        <v>106</v>
      </c>
      <c r="G10510">
        <v>107</v>
      </c>
      <c r="H10510">
        <v>243</v>
      </c>
    </row>
    <row r="10511" spans="1:8">
      <c r="A10511" t="s">
        <v>1700</v>
      </c>
      <c r="B10511" t="s">
        <v>390</v>
      </c>
      <c r="C10511" t="s">
        <v>263</v>
      </c>
      <c r="D10511">
        <v>3358071</v>
      </c>
      <c r="E10511">
        <v>3715169</v>
      </c>
      <c r="F10511">
        <v>3782178</v>
      </c>
      <c r="G10511">
        <v>3619707</v>
      </c>
      <c r="H10511">
        <v>3923433</v>
      </c>
    </row>
    <row r="10512" spans="1:8">
      <c r="A10512" t="s">
        <v>1700</v>
      </c>
      <c r="B10512" t="s">
        <v>390</v>
      </c>
      <c r="C10512" t="s">
        <v>264</v>
      </c>
      <c r="D10512">
        <v>15969</v>
      </c>
      <c r="E10512">
        <v>16691</v>
      </c>
      <c r="F10512">
        <v>21611</v>
      </c>
      <c r="G10512">
        <v>16089</v>
      </c>
      <c r="H10512">
        <v>12866</v>
      </c>
    </row>
    <row r="10513" spans="1:8">
      <c r="A10513" t="s">
        <v>1700</v>
      </c>
      <c r="B10513" t="s">
        <v>390</v>
      </c>
      <c r="C10513" t="s">
        <v>265</v>
      </c>
      <c r="D10513">
        <v>6448059</v>
      </c>
      <c r="E10513">
        <v>6882883</v>
      </c>
      <c r="F10513">
        <v>7013942</v>
      </c>
      <c r="G10513">
        <v>6333170</v>
      </c>
      <c r="H10513">
        <v>6956107</v>
      </c>
    </row>
    <row r="10514" spans="1:8">
      <c r="A10514" t="s">
        <v>1700</v>
      </c>
      <c r="B10514" t="s">
        <v>390</v>
      </c>
      <c r="C10514" t="s">
        <v>266</v>
      </c>
      <c r="D10514">
        <v>227.9</v>
      </c>
      <c r="E10514">
        <v>240.5</v>
      </c>
      <c r="F10514">
        <v>242</v>
      </c>
      <c r="G10514">
        <v>216.6</v>
      </c>
      <c r="H10514">
        <v>235.3</v>
      </c>
    </row>
    <row r="10515" spans="1:8">
      <c r="A10515" t="s">
        <v>1700</v>
      </c>
      <c r="B10515" t="s">
        <v>390</v>
      </c>
      <c r="C10515" t="s">
        <v>267</v>
      </c>
      <c r="D10515">
        <v>6447272</v>
      </c>
      <c r="E10515">
        <v>6882248</v>
      </c>
      <c r="F10515">
        <v>7013402</v>
      </c>
      <c r="G10515">
        <v>6332647</v>
      </c>
      <c r="H10515">
        <v>6953789</v>
      </c>
    </row>
    <row r="10516" spans="1:8">
      <c r="A10516" t="s">
        <v>1700</v>
      </c>
      <c r="B10516" t="s">
        <v>390</v>
      </c>
      <c r="C10516" t="s">
        <v>268</v>
      </c>
      <c r="D10516">
        <v>0</v>
      </c>
      <c r="E10516">
        <v>0</v>
      </c>
      <c r="F10516">
        <v>0</v>
      </c>
      <c r="G10516">
        <v>0</v>
      </c>
      <c r="H10516">
        <v>0</v>
      </c>
    </row>
    <row r="10517" spans="1:8">
      <c r="A10517" t="s">
        <v>1700</v>
      </c>
      <c r="B10517" t="s">
        <v>390</v>
      </c>
      <c r="C10517" t="s">
        <v>269</v>
      </c>
      <c r="D10517">
        <v>0</v>
      </c>
      <c r="E10517">
        <v>0</v>
      </c>
      <c r="F10517">
        <v>0</v>
      </c>
      <c r="G10517">
        <v>0</v>
      </c>
      <c r="H10517">
        <v>0</v>
      </c>
    </row>
    <row r="10518" spans="1:8">
      <c r="A10518" t="s">
        <v>1700</v>
      </c>
      <c r="B10518" t="s">
        <v>390</v>
      </c>
      <c r="C10518" t="s">
        <v>270</v>
      </c>
      <c r="D10518">
        <v>163489</v>
      </c>
      <c r="E10518">
        <v>171330</v>
      </c>
      <c r="F10518">
        <v>167349</v>
      </c>
      <c r="G10518">
        <v>146195</v>
      </c>
      <c r="H10518">
        <v>147823</v>
      </c>
    </row>
    <row r="10519" spans="1:8">
      <c r="A10519" t="s">
        <v>1700</v>
      </c>
      <c r="B10519" t="s">
        <v>390</v>
      </c>
      <c r="C10519" t="s">
        <v>271</v>
      </c>
      <c r="D10519">
        <v>163489</v>
      </c>
      <c r="E10519">
        <v>171330</v>
      </c>
      <c r="F10519">
        <v>167349</v>
      </c>
      <c r="G10519">
        <v>146195</v>
      </c>
      <c r="H10519">
        <v>147823</v>
      </c>
    </row>
    <row r="10520" spans="1:8">
      <c r="A10520" t="s">
        <v>1700</v>
      </c>
      <c r="B10520" t="s">
        <v>390</v>
      </c>
      <c r="C10520" t="s">
        <v>272</v>
      </c>
      <c r="D10520">
        <v>163489</v>
      </c>
      <c r="E10520">
        <v>171330</v>
      </c>
      <c r="F10520">
        <v>167349</v>
      </c>
      <c r="G10520">
        <v>146195</v>
      </c>
      <c r="H10520">
        <v>147823</v>
      </c>
    </row>
    <row r="10521" spans="1:8">
      <c r="A10521" t="s">
        <v>1700</v>
      </c>
      <c r="B10521" t="s">
        <v>390</v>
      </c>
      <c r="C10521" t="s">
        <v>273</v>
      </c>
      <c r="D10521">
        <v>0</v>
      </c>
      <c r="E10521">
        <v>0</v>
      </c>
      <c r="F10521">
        <v>0</v>
      </c>
      <c r="G10521">
        <v>0</v>
      </c>
      <c r="H10521">
        <v>0</v>
      </c>
    </row>
    <row r="10522" spans="1:8">
      <c r="A10522" t="s">
        <v>1700</v>
      </c>
      <c r="B10522" t="s">
        <v>390</v>
      </c>
      <c r="C10522" t="s">
        <v>274</v>
      </c>
      <c r="D10522">
        <v>6286229</v>
      </c>
      <c r="E10522">
        <v>6720839</v>
      </c>
      <c r="F10522">
        <v>6850186</v>
      </c>
      <c r="G10522">
        <v>6187966</v>
      </c>
      <c r="H10522">
        <v>6802215</v>
      </c>
    </row>
    <row r="10523" spans="1:8">
      <c r="A10523" t="s">
        <v>1700</v>
      </c>
      <c r="B10523" t="s">
        <v>390</v>
      </c>
      <c r="C10523" t="s">
        <v>275</v>
      </c>
      <c r="D10523">
        <v>147940</v>
      </c>
      <c r="E10523">
        <v>191574</v>
      </c>
      <c r="F10523">
        <v>285411</v>
      </c>
      <c r="G10523">
        <v>302262</v>
      </c>
      <c r="H10523">
        <v>371880</v>
      </c>
    </row>
    <row r="10524" spans="1:8">
      <c r="A10524" t="s">
        <v>1700</v>
      </c>
      <c r="B10524" t="s">
        <v>390</v>
      </c>
      <c r="C10524" t="s">
        <v>276</v>
      </c>
      <c r="D10524">
        <v>147940</v>
      </c>
      <c r="E10524">
        <v>191574</v>
      </c>
      <c r="F10524">
        <v>285411</v>
      </c>
      <c r="G10524">
        <v>302262</v>
      </c>
      <c r="H10524">
        <v>371880</v>
      </c>
    </row>
    <row r="10525" spans="1:8">
      <c r="A10525" t="s">
        <v>1700</v>
      </c>
      <c r="B10525" t="s">
        <v>390</v>
      </c>
      <c r="C10525" t="s">
        <v>277</v>
      </c>
      <c r="D10525">
        <v>1596</v>
      </c>
      <c r="E10525">
        <v>889</v>
      </c>
      <c r="F10525">
        <v>931</v>
      </c>
      <c r="G10525">
        <v>458</v>
      </c>
      <c r="H10525">
        <v>360</v>
      </c>
    </row>
    <row r="10526" spans="1:8">
      <c r="A10526" t="s">
        <v>1700</v>
      </c>
      <c r="B10526" t="s">
        <v>390</v>
      </c>
      <c r="C10526" t="s">
        <v>278</v>
      </c>
      <c r="D10526">
        <v>6579</v>
      </c>
      <c r="E10526">
        <v>9516</v>
      </c>
      <c r="F10526">
        <v>9704</v>
      </c>
      <c r="G10526">
        <v>17387</v>
      </c>
      <c r="H10526">
        <v>21121</v>
      </c>
    </row>
    <row r="10527" spans="1:8">
      <c r="A10527" t="s">
        <v>1700</v>
      </c>
      <c r="B10527" t="s">
        <v>390</v>
      </c>
      <c r="C10527" t="s">
        <v>279</v>
      </c>
      <c r="D10527">
        <v>278824</v>
      </c>
      <c r="E10527">
        <v>299212</v>
      </c>
      <c r="F10527">
        <v>221333</v>
      </c>
      <c r="G10527">
        <v>220278</v>
      </c>
      <c r="H10527">
        <v>216216</v>
      </c>
    </row>
    <row r="10528" spans="1:8">
      <c r="A10528" t="s">
        <v>1700</v>
      </c>
      <c r="B10528" t="s">
        <v>390</v>
      </c>
      <c r="C10528" t="s">
        <v>280</v>
      </c>
      <c r="D10528">
        <v>15960</v>
      </c>
      <c r="E10528">
        <v>16682</v>
      </c>
      <c r="F10528">
        <v>21603</v>
      </c>
      <c r="G10528">
        <v>16085</v>
      </c>
      <c r="H10528">
        <v>12855</v>
      </c>
    </row>
    <row r="10529" spans="1:8">
      <c r="A10529" t="s">
        <v>1700</v>
      </c>
      <c r="B10529" t="s">
        <v>390</v>
      </c>
      <c r="C10529" t="s">
        <v>281</v>
      </c>
      <c r="D10529">
        <v>302958</v>
      </c>
      <c r="E10529">
        <v>326299</v>
      </c>
      <c r="F10529">
        <v>253570</v>
      </c>
      <c r="G10529">
        <v>254208</v>
      </c>
      <c r="H10529">
        <v>250552</v>
      </c>
    </row>
    <row r="10530" spans="1:8">
      <c r="A10530" t="s">
        <v>1700</v>
      </c>
      <c r="B10530" t="s">
        <v>390</v>
      </c>
      <c r="C10530" t="s">
        <v>282</v>
      </c>
      <c r="D10530">
        <v>302958</v>
      </c>
      <c r="E10530">
        <v>326299</v>
      </c>
      <c r="F10530">
        <v>253570</v>
      </c>
      <c r="G10530">
        <v>254208</v>
      </c>
      <c r="H10530">
        <v>250552</v>
      </c>
    </row>
    <row r="10531" spans="1:8">
      <c r="A10531" t="s">
        <v>1700</v>
      </c>
      <c r="B10531" t="s">
        <v>390</v>
      </c>
      <c r="C10531" t="s">
        <v>283</v>
      </c>
      <c r="D10531">
        <v>299244</v>
      </c>
      <c r="E10531">
        <v>302569</v>
      </c>
      <c r="F10531">
        <v>288019</v>
      </c>
      <c r="G10531">
        <v>265700</v>
      </c>
      <c r="H10531">
        <v>298553</v>
      </c>
    </row>
    <row r="10532" spans="1:8">
      <c r="A10532" t="s">
        <v>1700</v>
      </c>
      <c r="B10532" t="s">
        <v>390</v>
      </c>
      <c r="C10532" t="s">
        <v>284</v>
      </c>
      <c r="D10532">
        <v>299244</v>
      </c>
      <c r="E10532">
        <v>302569</v>
      </c>
      <c r="F10532">
        <v>288019</v>
      </c>
      <c r="G10532">
        <v>265700</v>
      </c>
      <c r="H10532">
        <v>298553</v>
      </c>
    </row>
    <row r="10533" spans="1:8">
      <c r="A10533" t="s">
        <v>1700</v>
      </c>
      <c r="B10533" t="s">
        <v>390</v>
      </c>
      <c r="C10533" t="s">
        <v>1717</v>
      </c>
      <c r="D10533">
        <v>157167</v>
      </c>
      <c r="E10533">
        <v>163521</v>
      </c>
      <c r="F10533">
        <v>162582</v>
      </c>
      <c r="G10533">
        <v>141773</v>
      </c>
      <c r="H10533">
        <v>145567</v>
      </c>
    </row>
    <row r="10534" spans="1:8">
      <c r="A10534" t="s">
        <v>1700</v>
      </c>
      <c r="B10534" t="s">
        <v>390</v>
      </c>
      <c r="C10534" t="s">
        <v>1718</v>
      </c>
      <c r="D10534">
        <v>5112</v>
      </c>
      <c r="E10534">
        <v>5739</v>
      </c>
      <c r="F10534">
        <v>5963</v>
      </c>
      <c r="G10534">
        <v>6394</v>
      </c>
      <c r="H10534">
        <v>7220</v>
      </c>
    </row>
    <row r="10535" spans="1:8">
      <c r="A10535" t="s">
        <v>1700</v>
      </c>
      <c r="B10535" t="s">
        <v>390</v>
      </c>
      <c r="C10535" t="s">
        <v>1719</v>
      </c>
      <c r="D10535">
        <v>654435</v>
      </c>
      <c r="E10535">
        <v>735316</v>
      </c>
      <c r="F10535">
        <v>801914</v>
      </c>
      <c r="G10535">
        <v>899399</v>
      </c>
      <c r="H10535">
        <v>1026606</v>
      </c>
    </row>
    <row r="10536" spans="1:8">
      <c r="A10536" t="s">
        <v>1700</v>
      </c>
      <c r="B10536" t="s">
        <v>390</v>
      </c>
      <c r="C10536" t="s">
        <v>1720</v>
      </c>
      <c r="D10536">
        <v>24918</v>
      </c>
      <c r="E10536">
        <v>27219</v>
      </c>
      <c r="F10536">
        <v>31579</v>
      </c>
      <c r="G10536">
        <v>36082</v>
      </c>
      <c r="H10536">
        <v>44289</v>
      </c>
    </row>
    <row r="10537" spans="1:8">
      <c r="A10537" t="s">
        <v>1700</v>
      </c>
      <c r="B10537" t="s">
        <v>390</v>
      </c>
      <c r="C10537" t="s">
        <v>1721</v>
      </c>
      <c r="D10537">
        <v>91649</v>
      </c>
      <c r="E10537">
        <v>95745</v>
      </c>
      <c r="F10537">
        <v>89025</v>
      </c>
      <c r="G10537">
        <v>86527</v>
      </c>
      <c r="H10537">
        <v>92510</v>
      </c>
    </row>
    <row r="10538" spans="1:8">
      <c r="A10538" t="s">
        <v>1700</v>
      </c>
      <c r="B10538" t="s">
        <v>390</v>
      </c>
      <c r="C10538" t="s">
        <v>1722</v>
      </c>
      <c r="D10538">
        <v>6976</v>
      </c>
      <c r="E10538">
        <v>9596</v>
      </c>
      <c r="F10538">
        <v>11604</v>
      </c>
      <c r="G10538">
        <v>15445</v>
      </c>
      <c r="H10538">
        <v>21163</v>
      </c>
    </row>
    <row r="10539" spans="1:8">
      <c r="A10539" t="s">
        <v>1700</v>
      </c>
      <c r="B10539" t="s">
        <v>390</v>
      </c>
      <c r="C10539" t="s">
        <v>285</v>
      </c>
      <c r="D10539">
        <v>915338</v>
      </c>
      <c r="E10539">
        <v>1009917</v>
      </c>
      <c r="F10539">
        <v>1071087</v>
      </c>
      <c r="G10539">
        <v>1149538</v>
      </c>
      <c r="H10539">
        <v>1293066</v>
      </c>
    </row>
    <row r="10540" spans="1:8">
      <c r="A10540" t="s">
        <v>1700</v>
      </c>
      <c r="B10540" t="s">
        <v>390</v>
      </c>
      <c r="C10540" t="s">
        <v>286</v>
      </c>
      <c r="D10540">
        <v>178516</v>
      </c>
      <c r="E10540">
        <v>144701</v>
      </c>
      <c r="F10540">
        <v>153293</v>
      </c>
      <c r="G10540">
        <v>126613</v>
      </c>
      <c r="H10540">
        <v>162531</v>
      </c>
    </row>
    <row r="10541" spans="1:8">
      <c r="A10541" t="s">
        <v>1700</v>
      </c>
      <c r="B10541" t="s">
        <v>390</v>
      </c>
      <c r="C10541" t="s">
        <v>287</v>
      </c>
      <c r="D10541">
        <v>0</v>
      </c>
      <c r="E10541">
        <v>0</v>
      </c>
      <c r="F10541">
        <v>0</v>
      </c>
      <c r="G10541">
        <v>361</v>
      </c>
      <c r="H10541">
        <v>0</v>
      </c>
    </row>
    <row r="10542" spans="1:8">
      <c r="A10542" t="s">
        <v>1700</v>
      </c>
      <c r="B10542" t="s">
        <v>390</v>
      </c>
      <c r="C10542" t="s">
        <v>288</v>
      </c>
      <c r="D10542">
        <v>0</v>
      </c>
      <c r="E10542">
        <v>0</v>
      </c>
      <c r="F10542">
        <v>0</v>
      </c>
      <c r="G10542">
        <v>0</v>
      </c>
      <c r="H10542">
        <v>0</v>
      </c>
    </row>
    <row r="10543" spans="1:8">
      <c r="A10543" t="s">
        <v>1700</v>
      </c>
      <c r="B10543" t="s">
        <v>390</v>
      </c>
      <c r="C10543" t="s">
        <v>289</v>
      </c>
      <c r="D10543">
        <v>15815</v>
      </c>
      <c r="E10543">
        <v>14758</v>
      </c>
      <c r="F10543">
        <v>12331</v>
      </c>
      <c r="G10543">
        <v>9954</v>
      </c>
      <c r="H10543">
        <v>14684</v>
      </c>
    </row>
    <row r="10544" spans="1:8">
      <c r="A10544" t="s">
        <v>1700</v>
      </c>
      <c r="B10544" t="s">
        <v>390</v>
      </c>
      <c r="C10544" t="s">
        <v>290</v>
      </c>
      <c r="D10544">
        <v>194331</v>
      </c>
      <c r="E10544">
        <v>159459</v>
      </c>
      <c r="F10544">
        <v>165624</v>
      </c>
      <c r="G10544">
        <v>136927</v>
      </c>
      <c r="H10544">
        <v>177215</v>
      </c>
    </row>
    <row r="10545" spans="1:8">
      <c r="A10545" t="s">
        <v>1700</v>
      </c>
      <c r="B10545" t="s">
        <v>390</v>
      </c>
      <c r="C10545" t="s">
        <v>291</v>
      </c>
      <c r="D10545">
        <v>194331</v>
      </c>
      <c r="E10545">
        <v>159459</v>
      </c>
      <c r="F10545">
        <v>165624</v>
      </c>
      <c r="G10545">
        <v>136927</v>
      </c>
      <c r="H10545">
        <v>177215</v>
      </c>
    </row>
    <row r="10546" spans="1:8">
      <c r="A10546" t="s">
        <v>1700</v>
      </c>
      <c r="B10546" t="s">
        <v>390</v>
      </c>
      <c r="C10546" t="s">
        <v>292</v>
      </c>
      <c r="D10546">
        <v>0</v>
      </c>
      <c r="E10546">
        <v>0</v>
      </c>
      <c r="F10546">
        <v>4</v>
      </c>
      <c r="G10546">
        <v>72</v>
      </c>
      <c r="H10546">
        <v>122</v>
      </c>
    </row>
    <row r="10547" spans="1:8">
      <c r="A10547" t="s">
        <v>1700</v>
      </c>
      <c r="B10547" t="s">
        <v>390</v>
      </c>
      <c r="C10547" t="s">
        <v>293</v>
      </c>
      <c r="D10547">
        <v>0</v>
      </c>
      <c r="E10547">
        <v>0</v>
      </c>
      <c r="F10547">
        <v>37</v>
      </c>
      <c r="G10547">
        <v>721</v>
      </c>
      <c r="H10547">
        <v>1091</v>
      </c>
    </row>
    <row r="10548" spans="1:8">
      <c r="A10548" t="s">
        <v>1700</v>
      </c>
      <c r="B10548" t="s">
        <v>390</v>
      </c>
      <c r="C10548" t="s">
        <v>294</v>
      </c>
      <c r="D10548">
        <v>0</v>
      </c>
      <c r="E10548">
        <v>0</v>
      </c>
      <c r="F10548">
        <v>37</v>
      </c>
      <c r="G10548">
        <v>755</v>
      </c>
      <c r="H10548">
        <v>1271</v>
      </c>
    </row>
    <row r="10549" spans="1:8">
      <c r="A10549" t="s">
        <v>1700</v>
      </c>
      <c r="B10549" t="s">
        <v>390</v>
      </c>
      <c r="C10549" t="s">
        <v>295</v>
      </c>
      <c r="D10549">
        <v>0</v>
      </c>
      <c r="E10549">
        <v>0</v>
      </c>
      <c r="F10549">
        <v>5</v>
      </c>
      <c r="G10549">
        <v>85</v>
      </c>
      <c r="H10549">
        <v>142</v>
      </c>
    </row>
    <row r="10550" spans="1:8">
      <c r="A10550" t="s">
        <v>1700</v>
      </c>
      <c r="B10550" t="s">
        <v>390</v>
      </c>
      <c r="C10550" t="s">
        <v>296</v>
      </c>
      <c r="D10550">
        <v>0</v>
      </c>
      <c r="E10550">
        <v>0</v>
      </c>
      <c r="F10550">
        <v>83</v>
      </c>
      <c r="G10550">
        <v>1633</v>
      </c>
      <c r="H10550">
        <v>2625</v>
      </c>
    </row>
    <row r="10551" spans="1:8">
      <c r="A10551" t="s">
        <v>1700</v>
      </c>
      <c r="B10551" t="s">
        <v>390</v>
      </c>
      <c r="C10551" t="s">
        <v>297</v>
      </c>
      <c r="D10551">
        <v>486044</v>
      </c>
      <c r="E10551">
        <v>495781</v>
      </c>
      <c r="F10551">
        <v>477960</v>
      </c>
      <c r="G10551">
        <v>452804</v>
      </c>
      <c r="H10551">
        <v>489461</v>
      </c>
    </row>
    <row r="10552" spans="1:8">
      <c r="A10552" t="s">
        <v>1700</v>
      </c>
      <c r="B10552" t="s">
        <v>390</v>
      </c>
      <c r="C10552" t="s">
        <v>298</v>
      </c>
      <c r="D10552">
        <v>10197</v>
      </c>
      <c r="E10552">
        <v>9355</v>
      </c>
      <c r="F10552">
        <v>9717</v>
      </c>
      <c r="G10552">
        <v>8796</v>
      </c>
      <c r="H10552">
        <v>8255</v>
      </c>
    </row>
    <row r="10553" spans="1:8">
      <c r="A10553" t="s">
        <v>1700</v>
      </c>
      <c r="B10553" t="s">
        <v>390</v>
      </c>
      <c r="C10553" t="s">
        <v>299</v>
      </c>
      <c r="D10553">
        <v>1224</v>
      </c>
      <c r="E10553">
        <v>1721</v>
      </c>
      <c r="F10553">
        <v>2189</v>
      </c>
      <c r="G10553">
        <v>2835</v>
      </c>
      <c r="H10553">
        <v>3536</v>
      </c>
    </row>
    <row r="10554" spans="1:8">
      <c r="A10554" t="s">
        <v>1700</v>
      </c>
      <c r="B10554" t="s">
        <v>390</v>
      </c>
      <c r="C10554" t="s">
        <v>300</v>
      </c>
      <c r="D10554">
        <v>20140</v>
      </c>
      <c r="E10554">
        <v>29149</v>
      </c>
      <c r="F10554">
        <v>38816</v>
      </c>
      <c r="G10554">
        <v>74817</v>
      </c>
      <c r="H10554">
        <v>131939</v>
      </c>
    </row>
    <row r="10555" spans="1:8">
      <c r="A10555" t="s">
        <v>1700</v>
      </c>
      <c r="B10555" t="s">
        <v>390</v>
      </c>
      <c r="C10555" t="s">
        <v>1723</v>
      </c>
      <c r="D10555">
        <v>1240</v>
      </c>
      <c r="E10555">
        <v>1949</v>
      </c>
      <c r="F10555">
        <v>2448</v>
      </c>
      <c r="G10555">
        <v>4883</v>
      </c>
      <c r="H10555">
        <v>8838</v>
      </c>
    </row>
    <row r="10556" spans="1:8">
      <c r="A10556" t="s">
        <v>1700</v>
      </c>
      <c r="B10556" t="s">
        <v>390</v>
      </c>
      <c r="C10556" t="s">
        <v>301</v>
      </c>
      <c r="D10556">
        <v>0</v>
      </c>
      <c r="E10556">
        <v>5</v>
      </c>
      <c r="F10556">
        <v>20</v>
      </c>
      <c r="G10556">
        <v>31</v>
      </c>
      <c r="H10556">
        <v>27</v>
      </c>
    </row>
    <row r="10557" spans="1:8">
      <c r="A10557" t="s">
        <v>1700</v>
      </c>
      <c r="B10557" t="s">
        <v>390</v>
      </c>
      <c r="C10557" t="s">
        <v>302</v>
      </c>
      <c r="D10557">
        <v>3777</v>
      </c>
      <c r="E10557">
        <v>5400</v>
      </c>
      <c r="F10557">
        <v>7326</v>
      </c>
      <c r="G10557">
        <v>11913</v>
      </c>
      <c r="H10557">
        <v>17268</v>
      </c>
    </row>
    <row r="10558" spans="1:8">
      <c r="A10558" t="s">
        <v>1700</v>
      </c>
      <c r="B10558" t="s">
        <v>390</v>
      </c>
      <c r="C10558" t="s">
        <v>303</v>
      </c>
      <c r="D10558">
        <v>25141</v>
      </c>
      <c r="E10558">
        <v>36275</v>
      </c>
      <c r="F10558">
        <v>48351</v>
      </c>
      <c r="G10558">
        <v>89596</v>
      </c>
      <c r="H10558">
        <v>152770</v>
      </c>
    </row>
    <row r="10559" spans="1:8">
      <c r="A10559" t="s">
        <v>1700</v>
      </c>
      <c r="B10559" t="s">
        <v>390</v>
      </c>
      <c r="C10559" t="s">
        <v>304</v>
      </c>
      <c r="D10559">
        <v>5001</v>
      </c>
      <c r="E10559">
        <v>7126</v>
      </c>
      <c r="F10559">
        <v>9535</v>
      </c>
      <c r="G10559">
        <v>14779</v>
      </c>
      <c r="H10559">
        <v>20831</v>
      </c>
    </row>
    <row r="10560" spans="1:8">
      <c r="A10560" t="s">
        <v>1700</v>
      </c>
      <c r="B10560" t="s">
        <v>390</v>
      </c>
      <c r="C10560" t="s">
        <v>305</v>
      </c>
      <c r="D10560">
        <v>3117057</v>
      </c>
      <c r="E10560">
        <v>3228667</v>
      </c>
      <c r="F10560">
        <v>3341914</v>
      </c>
      <c r="G10560">
        <v>2850267</v>
      </c>
      <c r="H10560">
        <v>3188982</v>
      </c>
    </row>
    <row r="10561" spans="1:8">
      <c r="A10561" t="s">
        <v>1700</v>
      </c>
      <c r="B10561" t="s">
        <v>390</v>
      </c>
      <c r="C10561" t="s">
        <v>306</v>
      </c>
      <c r="D10561">
        <v>110.2</v>
      </c>
      <c r="E10561">
        <v>112.8</v>
      </c>
      <c r="F10561">
        <v>115.3</v>
      </c>
      <c r="G10561">
        <v>97.5</v>
      </c>
      <c r="H10561">
        <v>107.9</v>
      </c>
    </row>
    <row r="10562" spans="1:8">
      <c r="A10562" t="s">
        <v>1700</v>
      </c>
      <c r="B10562" t="s">
        <v>390</v>
      </c>
      <c r="C10562" t="s">
        <v>307</v>
      </c>
      <c r="D10562">
        <v>1600835</v>
      </c>
      <c r="E10562">
        <v>1658849</v>
      </c>
      <c r="F10562">
        <v>1627881</v>
      </c>
      <c r="G10562">
        <v>1631517</v>
      </c>
      <c r="H10562">
        <v>1682508</v>
      </c>
    </row>
    <row r="10563" spans="1:8">
      <c r="A10563" t="s">
        <v>1700</v>
      </c>
      <c r="B10563" t="s">
        <v>390</v>
      </c>
      <c r="C10563" t="s">
        <v>308</v>
      </c>
      <c r="D10563">
        <v>56.6</v>
      </c>
      <c r="E10563">
        <v>58</v>
      </c>
      <c r="F10563">
        <v>56.2</v>
      </c>
      <c r="G10563">
        <v>55.8</v>
      </c>
      <c r="H10563">
        <v>56.9</v>
      </c>
    </row>
    <row r="10564" spans="1:8">
      <c r="A10564" t="s">
        <v>1700</v>
      </c>
      <c r="B10564" t="s">
        <v>390</v>
      </c>
      <c r="C10564" t="s">
        <v>309</v>
      </c>
      <c r="D10564">
        <v>3890774</v>
      </c>
      <c r="E10564">
        <v>4050407</v>
      </c>
      <c r="F10564">
        <v>4030136</v>
      </c>
      <c r="G10564">
        <v>3961773</v>
      </c>
      <c r="H10564">
        <v>4063605</v>
      </c>
    </row>
    <row r="10565" spans="1:8">
      <c r="A10565" t="s">
        <v>1700</v>
      </c>
      <c r="B10565" t="s">
        <v>390</v>
      </c>
      <c r="C10565" t="s">
        <v>310</v>
      </c>
      <c r="D10565">
        <v>6815303</v>
      </c>
      <c r="E10565">
        <v>7344590</v>
      </c>
      <c r="F10565">
        <v>7500364</v>
      </c>
      <c r="G10565">
        <v>7268584</v>
      </c>
      <c r="H10565">
        <v>7743802</v>
      </c>
    </row>
    <row r="10566" spans="1:8">
      <c r="A10566" t="s">
        <v>1700</v>
      </c>
      <c r="B10566" t="s">
        <v>390</v>
      </c>
      <c r="C10566" t="s">
        <v>311</v>
      </c>
      <c r="D10566">
        <v>240.9</v>
      </c>
      <c r="E10566">
        <v>256.60000000000002</v>
      </c>
      <c r="F10566">
        <v>258.8</v>
      </c>
      <c r="G10566">
        <v>248.6</v>
      </c>
      <c r="H10566">
        <v>262</v>
      </c>
    </row>
    <row r="10567" spans="1:8">
      <c r="A10567" t="s">
        <v>1700</v>
      </c>
      <c r="B10567" t="s">
        <v>390</v>
      </c>
      <c r="C10567" t="s">
        <v>312</v>
      </c>
      <c r="D10567">
        <v>1640941</v>
      </c>
      <c r="E10567">
        <v>1780701</v>
      </c>
      <c r="F10567">
        <v>1768627</v>
      </c>
      <c r="G10567">
        <v>1745283</v>
      </c>
      <c r="H10567">
        <v>1748371</v>
      </c>
    </row>
    <row r="10568" spans="1:8">
      <c r="A10568" t="s">
        <v>1700</v>
      </c>
      <c r="B10568" t="s">
        <v>390</v>
      </c>
      <c r="C10568" t="s">
        <v>313</v>
      </c>
      <c r="D10568">
        <v>58</v>
      </c>
      <c r="E10568">
        <v>62.2</v>
      </c>
      <c r="F10568">
        <v>61</v>
      </c>
      <c r="G10568">
        <v>59.7</v>
      </c>
      <c r="H10568">
        <v>59.1</v>
      </c>
    </row>
    <row r="10569" spans="1:8">
      <c r="A10569" t="s">
        <v>1700</v>
      </c>
      <c r="B10569" t="s">
        <v>390</v>
      </c>
      <c r="C10569" t="s">
        <v>314</v>
      </c>
      <c r="D10569">
        <v>13172635</v>
      </c>
      <c r="E10569">
        <v>14017474</v>
      </c>
      <c r="F10569">
        <v>14240883</v>
      </c>
      <c r="G10569">
        <v>13495525</v>
      </c>
      <c r="H10569">
        <v>14358679</v>
      </c>
    </row>
    <row r="10570" spans="1:8">
      <c r="A10570" t="s">
        <v>1700</v>
      </c>
      <c r="B10570" t="s">
        <v>390</v>
      </c>
      <c r="C10570" t="s">
        <v>315</v>
      </c>
      <c r="D10570">
        <v>7.94</v>
      </c>
      <c r="E10570">
        <v>8.11</v>
      </c>
      <c r="F10570">
        <v>8</v>
      </c>
      <c r="G10570">
        <v>7.72</v>
      </c>
      <c r="H10570">
        <v>7.91</v>
      </c>
    </row>
    <row r="10571" spans="1:8">
      <c r="A10571" t="s">
        <v>1700</v>
      </c>
      <c r="B10571" t="s">
        <v>390</v>
      </c>
      <c r="C10571" t="s">
        <v>316</v>
      </c>
      <c r="D10571">
        <v>465.6</v>
      </c>
      <c r="E10571">
        <v>489.7</v>
      </c>
      <c r="F10571">
        <v>491.3</v>
      </c>
      <c r="G10571">
        <v>461.7</v>
      </c>
      <c r="H10571">
        <v>485.8</v>
      </c>
    </row>
    <row r="10572" spans="1:8">
      <c r="A10572" t="s">
        <v>1700</v>
      </c>
      <c r="B10572" t="s">
        <v>390</v>
      </c>
      <c r="C10572" t="s">
        <v>317</v>
      </c>
      <c r="D10572">
        <v>13174137</v>
      </c>
      <c r="E10572">
        <v>14012807</v>
      </c>
      <c r="F10572">
        <v>14238786</v>
      </c>
      <c r="G10572">
        <v>13495651</v>
      </c>
      <c r="H10572">
        <v>14363662</v>
      </c>
    </row>
    <row r="10573" spans="1:8">
      <c r="A10573" t="s">
        <v>1700</v>
      </c>
      <c r="B10573" t="s">
        <v>390</v>
      </c>
      <c r="C10573" t="s">
        <v>318</v>
      </c>
      <c r="D10573">
        <v>3115848</v>
      </c>
      <c r="E10573">
        <v>3227495</v>
      </c>
      <c r="F10573">
        <v>3340749</v>
      </c>
      <c r="G10573">
        <v>2849189</v>
      </c>
      <c r="H10573">
        <v>3187857</v>
      </c>
    </row>
    <row r="10574" spans="1:8">
      <c r="A10574" t="s">
        <v>1700</v>
      </c>
      <c r="B10574" t="s">
        <v>390</v>
      </c>
      <c r="C10574" t="s">
        <v>319</v>
      </c>
      <c r="D10574">
        <v>688635</v>
      </c>
      <c r="E10574">
        <v>760482</v>
      </c>
      <c r="F10574">
        <v>741222</v>
      </c>
      <c r="G10574">
        <v>730402</v>
      </c>
      <c r="H10574">
        <v>758181</v>
      </c>
    </row>
    <row r="10575" spans="1:8">
      <c r="A10575" t="s">
        <v>1700</v>
      </c>
      <c r="B10575" t="s">
        <v>390</v>
      </c>
      <c r="C10575" t="s">
        <v>320</v>
      </c>
      <c r="D10575">
        <v>6019316</v>
      </c>
      <c r="E10575">
        <v>6571947</v>
      </c>
      <c r="F10575">
        <v>6678190</v>
      </c>
      <c r="G10575">
        <v>6491992</v>
      </c>
      <c r="H10575">
        <v>6915218</v>
      </c>
    </row>
    <row r="10576" spans="1:8">
      <c r="A10576" t="s">
        <v>1700</v>
      </c>
      <c r="B10576" t="s">
        <v>390</v>
      </c>
      <c r="C10576" t="s">
        <v>321</v>
      </c>
      <c r="D10576">
        <v>683913</v>
      </c>
      <c r="E10576">
        <v>796311</v>
      </c>
      <c r="F10576">
        <v>797799</v>
      </c>
      <c r="G10576">
        <v>774352</v>
      </c>
      <c r="H10576">
        <v>778830</v>
      </c>
    </row>
    <row r="10577" spans="1:8">
      <c r="A10577" t="s">
        <v>1700</v>
      </c>
      <c r="B10577" t="s">
        <v>390</v>
      </c>
      <c r="C10577" t="s">
        <v>322</v>
      </c>
      <c r="D10577">
        <v>10507712</v>
      </c>
      <c r="E10577">
        <v>11356236</v>
      </c>
      <c r="F10577">
        <v>11557960</v>
      </c>
      <c r="G10577">
        <v>10845935</v>
      </c>
      <c r="H10577">
        <v>11640086</v>
      </c>
    </row>
    <row r="10578" spans="1:8">
      <c r="A10578" t="s">
        <v>1700</v>
      </c>
      <c r="B10578" t="s">
        <v>390</v>
      </c>
      <c r="C10578" t="s">
        <v>323</v>
      </c>
      <c r="D10578">
        <v>28291</v>
      </c>
      <c r="E10578">
        <v>28625</v>
      </c>
      <c r="F10578">
        <v>28987</v>
      </c>
      <c r="G10578">
        <v>29232</v>
      </c>
      <c r="H10578">
        <v>29559</v>
      </c>
    </row>
    <row r="10579" spans="1:8">
      <c r="A10579" t="s">
        <v>1700</v>
      </c>
      <c r="B10579" t="s">
        <v>390</v>
      </c>
      <c r="C10579" t="s">
        <v>324</v>
      </c>
      <c r="D10579">
        <v>23450</v>
      </c>
      <c r="E10579">
        <v>9491</v>
      </c>
      <c r="F10579">
        <v>42362</v>
      </c>
      <c r="G10579">
        <v>61413</v>
      </c>
      <c r="H10579">
        <v>16254</v>
      </c>
    </row>
    <row r="10580" spans="1:8">
      <c r="A10580" t="s">
        <v>1700</v>
      </c>
      <c r="B10580" t="s">
        <v>390</v>
      </c>
      <c r="C10580" t="s">
        <v>325</v>
      </c>
      <c r="D10580">
        <v>0</v>
      </c>
      <c r="E10580">
        <v>0</v>
      </c>
      <c r="F10580">
        <v>0</v>
      </c>
      <c r="G10580">
        <v>0</v>
      </c>
      <c r="H10580">
        <v>0</v>
      </c>
    </row>
    <row r="10581" spans="1:8">
      <c r="A10581" t="s">
        <v>1700</v>
      </c>
      <c r="B10581" t="s">
        <v>390</v>
      </c>
      <c r="C10581" t="s">
        <v>326</v>
      </c>
      <c r="D10581">
        <v>295</v>
      </c>
      <c r="E10581">
        <v>391</v>
      </c>
      <c r="F10581">
        <v>388</v>
      </c>
      <c r="G10581">
        <v>348</v>
      </c>
      <c r="H10581">
        <v>414</v>
      </c>
    </row>
    <row r="10582" spans="1:8">
      <c r="A10582" t="s">
        <v>1700</v>
      </c>
      <c r="B10582" t="s">
        <v>390</v>
      </c>
      <c r="C10582" t="s">
        <v>327</v>
      </c>
      <c r="D10582">
        <v>1218</v>
      </c>
      <c r="E10582">
        <v>2277</v>
      </c>
      <c r="F10582">
        <v>1466</v>
      </c>
      <c r="G10582">
        <v>904</v>
      </c>
      <c r="H10582">
        <v>2602</v>
      </c>
    </row>
    <row r="10583" spans="1:8">
      <c r="A10583" t="s">
        <v>1700</v>
      </c>
      <c r="B10583" t="s">
        <v>390</v>
      </c>
      <c r="C10583" t="s">
        <v>1724</v>
      </c>
      <c r="D10583">
        <v>313</v>
      </c>
      <c r="E10583">
        <v>313</v>
      </c>
      <c r="F10583">
        <v>312</v>
      </c>
      <c r="G10583">
        <v>309</v>
      </c>
      <c r="H10583">
        <v>309</v>
      </c>
    </row>
    <row r="10584" spans="1:8">
      <c r="A10584" t="s">
        <v>1700</v>
      </c>
      <c r="B10584" t="s">
        <v>390</v>
      </c>
      <c r="C10584" t="s">
        <v>328</v>
      </c>
      <c r="D10584">
        <v>52044</v>
      </c>
      <c r="E10584">
        <v>54040</v>
      </c>
      <c r="F10584">
        <v>54792</v>
      </c>
      <c r="G10584">
        <v>51272</v>
      </c>
      <c r="H10584">
        <v>51595</v>
      </c>
    </row>
    <row r="10585" spans="1:8">
      <c r="A10585" t="s">
        <v>1700</v>
      </c>
      <c r="B10585" t="s">
        <v>390</v>
      </c>
      <c r="C10585" t="s">
        <v>329</v>
      </c>
      <c r="D10585">
        <v>1611</v>
      </c>
      <c r="E10585">
        <v>2608</v>
      </c>
      <c r="F10585">
        <v>2689</v>
      </c>
      <c r="G10585">
        <v>1944</v>
      </c>
      <c r="H10585">
        <v>2307</v>
      </c>
    </row>
    <row r="10586" spans="1:8">
      <c r="A10586" t="s">
        <v>1700</v>
      </c>
      <c r="B10586" t="s">
        <v>390</v>
      </c>
      <c r="C10586" t="s">
        <v>330</v>
      </c>
      <c r="D10586">
        <v>55169</v>
      </c>
      <c r="E10586">
        <v>59316</v>
      </c>
      <c r="F10586">
        <v>59336</v>
      </c>
      <c r="G10586">
        <v>54468</v>
      </c>
      <c r="H10586">
        <v>56919</v>
      </c>
    </row>
    <row r="10587" spans="1:8">
      <c r="A10587" t="s">
        <v>1700</v>
      </c>
      <c r="B10587" t="s">
        <v>390</v>
      </c>
      <c r="C10587" t="s">
        <v>331</v>
      </c>
      <c r="D10587">
        <v>484</v>
      </c>
      <c r="E10587">
        <v>415</v>
      </c>
      <c r="F10587">
        <v>129</v>
      </c>
      <c r="G10587">
        <v>0</v>
      </c>
      <c r="H10587">
        <v>0</v>
      </c>
    </row>
    <row r="10588" spans="1:8">
      <c r="A10588" t="s">
        <v>1700</v>
      </c>
      <c r="B10588" t="s">
        <v>390</v>
      </c>
      <c r="C10588" t="s">
        <v>332</v>
      </c>
      <c r="D10588">
        <v>6302</v>
      </c>
      <c r="E10588">
        <v>5507</v>
      </c>
      <c r="F10588">
        <v>4937</v>
      </c>
      <c r="G10588">
        <v>4276</v>
      </c>
      <c r="H10588">
        <v>3227</v>
      </c>
    </row>
    <row r="10589" spans="1:8">
      <c r="A10589" t="s">
        <v>1700</v>
      </c>
      <c r="B10589" t="s">
        <v>390</v>
      </c>
      <c r="C10589" t="s">
        <v>1725</v>
      </c>
      <c r="D10589">
        <v>112</v>
      </c>
      <c r="E10589">
        <v>100</v>
      </c>
      <c r="F10589">
        <v>89</v>
      </c>
      <c r="G10589">
        <v>77</v>
      </c>
      <c r="H10589">
        <v>66</v>
      </c>
    </row>
    <row r="10590" spans="1:8">
      <c r="A10590" t="s">
        <v>1700</v>
      </c>
      <c r="B10590" t="s">
        <v>390</v>
      </c>
      <c r="C10590" t="s">
        <v>333</v>
      </c>
      <c r="D10590">
        <v>18542</v>
      </c>
      <c r="E10590">
        <v>21465</v>
      </c>
      <c r="F10590">
        <v>16503</v>
      </c>
      <c r="G10590">
        <v>21137</v>
      </c>
      <c r="H10590">
        <v>23809</v>
      </c>
    </row>
    <row r="10591" spans="1:8">
      <c r="A10591" t="s">
        <v>1700</v>
      </c>
      <c r="B10591" t="s">
        <v>390</v>
      </c>
      <c r="C10591" t="s">
        <v>334</v>
      </c>
      <c r="D10591">
        <v>25328</v>
      </c>
      <c r="E10591">
        <v>27387</v>
      </c>
      <c r="F10591">
        <v>21569</v>
      </c>
      <c r="G10591">
        <v>25413</v>
      </c>
      <c r="H10591">
        <v>27036</v>
      </c>
    </row>
    <row r="10592" spans="1:8">
      <c r="A10592" t="s">
        <v>1700</v>
      </c>
      <c r="B10592" t="s">
        <v>390</v>
      </c>
      <c r="C10592" t="s">
        <v>335</v>
      </c>
      <c r="D10592">
        <v>780</v>
      </c>
      <c r="E10592">
        <v>807</v>
      </c>
      <c r="F10592">
        <v>517</v>
      </c>
      <c r="G10592">
        <v>348</v>
      </c>
      <c r="H10592">
        <v>414</v>
      </c>
    </row>
    <row r="10593" spans="1:8">
      <c r="A10593" t="s">
        <v>1700</v>
      </c>
      <c r="B10593" t="s">
        <v>390</v>
      </c>
      <c r="C10593" t="s">
        <v>336</v>
      </c>
      <c r="D10593">
        <v>7520</v>
      </c>
      <c r="E10593">
        <v>7784</v>
      </c>
      <c r="F10593">
        <v>6403</v>
      </c>
      <c r="G10593">
        <v>5181</v>
      </c>
      <c r="H10593">
        <v>5829</v>
      </c>
    </row>
    <row r="10594" spans="1:8">
      <c r="A10594" t="s">
        <v>1700</v>
      </c>
      <c r="B10594" t="s">
        <v>390</v>
      </c>
      <c r="C10594" t="s">
        <v>337</v>
      </c>
      <c r="D10594">
        <v>70586</v>
      </c>
      <c r="E10594">
        <v>75505</v>
      </c>
      <c r="F10594">
        <v>71295</v>
      </c>
      <c r="G10594">
        <v>72409</v>
      </c>
      <c r="H10594">
        <v>75405</v>
      </c>
    </row>
    <row r="10595" spans="1:8">
      <c r="A10595" t="s">
        <v>1700</v>
      </c>
      <c r="B10595" t="s">
        <v>390</v>
      </c>
      <c r="C10595" t="s">
        <v>338</v>
      </c>
      <c r="D10595">
        <v>80496</v>
      </c>
      <c r="E10595">
        <v>86703</v>
      </c>
      <c r="F10595">
        <v>80905</v>
      </c>
      <c r="G10595">
        <v>79881</v>
      </c>
      <c r="H10595">
        <v>83955</v>
      </c>
    </row>
    <row r="10596" spans="1:8">
      <c r="A10596" t="s">
        <v>1700</v>
      </c>
      <c r="B10596" t="s">
        <v>390</v>
      </c>
      <c r="C10596" t="s">
        <v>339</v>
      </c>
      <c r="D10596">
        <v>72977</v>
      </c>
      <c r="E10596">
        <v>78919</v>
      </c>
      <c r="F10596">
        <v>74502</v>
      </c>
      <c r="G10596">
        <v>74701</v>
      </c>
      <c r="H10596">
        <v>78126</v>
      </c>
    </row>
    <row r="10597" spans="1:8">
      <c r="A10597" t="s">
        <v>1700</v>
      </c>
      <c r="B10597" t="s">
        <v>390</v>
      </c>
      <c r="C10597" t="s">
        <v>340</v>
      </c>
      <c r="D10597">
        <v>705</v>
      </c>
      <c r="E10597">
        <v>862</v>
      </c>
      <c r="F10597">
        <v>724</v>
      </c>
      <c r="G10597">
        <v>639</v>
      </c>
      <c r="H10597">
        <v>819</v>
      </c>
    </row>
    <row r="10598" spans="1:8">
      <c r="A10598" t="s">
        <v>1700</v>
      </c>
      <c r="B10598" t="s">
        <v>390</v>
      </c>
      <c r="C10598" t="s">
        <v>341</v>
      </c>
      <c r="D10598">
        <v>386</v>
      </c>
      <c r="E10598">
        <v>485</v>
      </c>
      <c r="F10598">
        <v>480</v>
      </c>
      <c r="G10598">
        <v>417</v>
      </c>
      <c r="H10598">
        <v>446</v>
      </c>
    </row>
    <row r="10599" spans="1:8">
      <c r="A10599" t="s">
        <v>1700</v>
      </c>
      <c r="B10599" t="s">
        <v>390</v>
      </c>
      <c r="C10599" t="s">
        <v>342</v>
      </c>
      <c r="D10599">
        <v>617011</v>
      </c>
      <c r="E10599">
        <v>688147</v>
      </c>
      <c r="F10599">
        <v>743577</v>
      </c>
      <c r="G10599">
        <v>809946</v>
      </c>
      <c r="H10599">
        <v>879271</v>
      </c>
    </row>
    <row r="10600" spans="1:8">
      <c r="A10600" t="s">
        <v>1700</v>
      </c>
      <c r="B10600" t="s">
        <v>390</v>
      </c>
      <c r="C10600" t="s">
        <v>1726</v>
      </c>
      <c r="D10600">
        <v>22583</v>
      </c>
      <c r="E10600">
        <v>24187</v>
      </c>
      <c r="F10600">
        <v>28060</v>
      </c>
      <c r="G10600">
        <v>30107</v>
      </c>
      <c r="H10600">
        <v>34370</v>
      </c>
    </row>
    <row r="10601" spans="1:8">
      <c r="A10601" t="s">
        <v>1700</v>
      </c>
      <c r="B10601" t="s">
        <v>390</v>
      </c>
      <c r="C10601" t="s">
        <v>343</v>
      </c>
      <c r="D10601">
        <v>101</v>
      </c>
      <c r="E10601">
        <v>91</v>
      </c>
      <c r="F10601">
        <v>81</v>
      </c>
      <c r="G10601">
        <v>66</v>
      </c>
      <c r="H10601">
        <v>32</v>
      </c>
    </row>
    <row r="10602" spans="1:8">
      <c r="A10602" t="s">
        <v>1700</v>
      </c>
      <c r="B10602" t="s">
        <v>390</v>
      </c>
      <c r="C10602" t="s">
        <v>344</v>
      </c>
      <c r="D10602">
        <v>617498</v>
      </c>
      <c r="E10602">
        <v>688723</v>
      </c>
      <c r="F10602">
        <v>744138</v>
      </c>
      <c r="G10602">
        <v>810430</v>
      </c>
      <c r="H10602">
        <v>879750</v>
      </c>
    </row>
    <row r="10603" spans="1:8">
      <c r="A10603" t="s">
        <v>1700</v>
      </c>
      <c r="B10603" t="s">
        <v>390</v>
      </c>
      <c r="C10603" t="s">
        <v>345</v>
      </c>
      <c r="D10603">
        <v>487</v>
      </c>
      <c r="E10603">
        <v>576</v>
      </c>
      <c r="F10603">
        <v>560</v>
      </c>
      <c r="G10603">
        <v>484</v>
      </c>
      <c r="H10603">
        <v>479</v>
      </c>
    </row>
    <row r="10604" spans="1:8">
      <c r="A10604" t="s">
        <v>1700</v>
      </c>
      <c r="B10604" t="s">
        <v>390</v>
      </c>
      <c r="C10604" t="s">
        <v>346</v>
      </c>
      <c r="D10604">
        <v>2943</v>
      </c>
      <c r="E10604">
        <v>3015</v>
      </c>
      <c r="F10604">
        <v>2931</v>
      </c>
      <c r="G10604">
        <v>2961</v>
      </c>
      <c r="H10604">
        <v>2814</v>
      </c>
    </row>
    <row r="10605" spans="1:8">
      <c r="A10605" t="s">
        <v>1700</v>
      </c>
      <c r="B10605" t="s">
        <v>390</v>
      </c>
      <c r="C10605" t="s">
        <v>347</v>
      </c>
      <c r="D10605">
        <v>1342</v>
      </c>
      <c r="E10605">
        <v>1986</v>
      </c>
      <c r="F10605">
        <v>1884</v>
      </c>
      <c r="G10605">
        <v>1554</v>
      </c>
      <c r="H10605">
        <v>1648</v>
      </c>
    </row>
    <row r="10606" spans="1:8">
      <c r="A10606" t="s">
        <v>1700</v>
      </c>
      <c r="B10606" t="s">
        <v>391</v>
      </c>
      <c r="C10606" t="s">
        <v>133</v>
      </c>
      <c r="D10606">
        <v>-192</v>
      </c>
      <c r="E10606">
        <v>-1555</v>
      </c>
      <c r="F10606">
        <v>-1191</v>
      </c>
      <c r="G10606">
        <v>-787</v>
      </c>
      <c r="H10606">
        <v>-833</v>
      </c>
    </row>
    <row r="10607" spans="1:8">
      <c r="A10607" t="s">
        <v>1700</v>
      </c>
      <c r="B10607" t="s">
        <v>391</v>
      </c>
      <c r="C10607" t="s">
        <v>134</v>
      </c>
      <c r="D10607">
        <v>849182</v>
      </c>
      <c r="E10607">
        <v>792763</v>
      </c>
      <c r="F10607">
        <v>843880</v>
      </c>
      <c r="G10607">
        <v>832274</v>
      </c>
      <c r="H10607">
        <v>898083</v>
      </c>
    </row>
    <row r="10608" spans="1:8">
      <c r="A10608" t="s">
        <v>1700</v>
      </c>
      <c r="B10608" t="s">
        <v>391</v>
      </c>
      <c r="C10608" t="s">
        <v>135</v>
      </c>
      <c r="D10608">
        <v>849182</v>
      </c>
      <c r="E10608">
        <v>792763</v>
      </c>
      <c r="F10608">
        <v>843880</v>
      </c>
      <c r="G10608">
        <v>832274</v>
      </c>
      <c r="H10608">
        <v>898083</v>
      </c>
    </row>
    <row r="10609" spans="1:8">
      <c r="A10609" t="s">
        <v>1700</v>
      </c>
      <c r="B10609" t="s">
        <v>391</v>
      </c>
      <c r="C10609" t="s">
        <v>136</v>
      </c>
      <c r="D10609">
        <v>849182</v>
      </c>
      <c r="E10609">
        <v>792763</v>
      </c>
      <c r="F10609">
        <v>843880</v>
      </c>
      <c r="G10609">
        <v>832274</v>
      </c>
      <c r="H10609">
        <v>898083</v>
      </c>
    </row>
    <row r="10610" spans="1:8">
      <c r="A10610" t="s">
        <v>1700</v>
      </c>
      <c r="B10610" t="s">
        <v>391</v>
      </c>
      <c r="C10610" t="s">
        <v>137</v>
      </c>
      <c r="D10610">
        <v>20949</v>
      </c>
      <c r="E10610">
        <v>22393</v>
      </c>
      <c r="F10610">
        <v>23387</v>
      </c>
      <c r="G10610">
        <v>20202</v>
      </c>
      <c r="H10610">
        <v>21550</v>
      </c>
    </row>
    <row r="10611" spans="1:8">
      <c r="A10611" t="s">
        <v>1700</v>
      </c>
      <c r="B10611" t="s">
        <v>391</v>
      </c>
      <c r="C10611" t="s">
        <v>138</v>
      </c>
      <c r="D10611">
        <v>20949</v>
      </c>
      <c r="E10611">
        <v>22393</v>
      </c>
      <c r="F10611">
        <v>23387</v>
      </c>
      <c r="G10611">
        <v>20202</v>
      </c>
      <c r="H10611">
        <v>21550</v>
      </c>
    </row>
    <row r="10612" spans="1:8">
      <c r="A10612" t="s">
        <v>1700</v>
      </c>
      <c r="B10612" t="s">
        <v>391</v>
      </c>
      <c r="C10612" t="s">
        <v>139</v>
      </c>
      <c r="D10612">
        <v>20949</v>
      </c>
      <c r="E10612">
        <v>22393</v>
      </c>
      <c r="F10612">
        <v>23387</v>
      </c>
      <c r="G10612">
        <v>20202</v>
      </c>
      <c r="H10612">
        <v>21550</v>
      </c>
    </row>
    <row r="10613" spans="1:8">
      <c r="A10613" t="s">
        <v>1700</v>
      </c>
      <c r="B10613" t="s">
        <v>391</v>
      </c>
      <c r="C10613" t="s">
        <v>1701</v>
      </c>
      <c r="D10613">
        <v>61654</v>
      </c>
      <c r="E10613">
        <v>57266</v>
      </c>
      <c r="F10613">
        <v>99406</v>
      </c>
      <c r="G10613">
        <v>107486</v>
      </c>
      <c r="H10613">
        <v>158102</v>
      </c>
    </row>
    <row r="10614" spans="1:8">
      <c r="A10614" t="s">
        <v>1700</v>
      </c>
      <c r="B10614" t="s">
        <v>391</v>
      </c>
      <c r="C10614" t="s">
        <v>1702</v>
      </c>
      <c r="D10614">
        <v>61654</v>
      </c>
      <c r="E10614">
        <v>57266</v>
      </c>
      <c r="F10614">
        <v>99406</v>
      </c>
      <c r="G10614">
        <v>107486</v>
      </c>
      <c r="H10614">
        <v>158102</v>
      </c>
    </row>
    <row r="10615" spans="1:8">
      <c r="A10615" t="s">
        <v>1700</v>
      </c>
      <c r="B10615" t="s">
        <v>391</v>
      </c>
      <c r="C10615" t="s">
        <v>140</v>
      </c>
      <c r="D10615">
        <v>253312</v>
      </c>
      <c r="E10615">
        <v>242904</v>
      </c>
      <c r="F10615">
        <v>231310</v>
      </c>
      <c r="G10615">
        <v>239412</v>
      </c>
      <c r="H10615">
        <v>218201</v>
      </c>
    </row>
    <row r="10616" spans="1:8">
      <c r="A10616" t="s">
        <v>1700</v>
      </c>
      <c r="B10616" t="s">
        <v>391</v>
      </c>
      <c r="C10616" t="s">
        <v>141</v>
      </c>
      <c r="D10616">
        <v>2811</v>
      </c>
      <c r="E10616">
        <v>3272</v>
      </c>
      <c r="F10616">
        <v>3038</v>
      </c>
      <c r="G10616">
        <v>3197</v>
      </c>
      <c r="H10616">
        <v>3011</v>
      </c>
    </row>
    <row r="10617" spans="1:8">
      <c r="A10617" t="s">
        <v>1700</v>
      </c>
      <c r="B10617" t="s">
        <v>391</v>
      </c>
      <c r="C10617" t="s">
        <v>142</v>
      </c>
      <c r="D10617">
        <v>253312</v>
      </c>
      <c r="E10617">
        <v>242904</v>
      </c>
      <c r="F10617">
        <v>231310</v>
      </c>
      <c r="G10617">
        <v>239412</v>
      </c>
      <c r="H10617">
        <v>218201</v>
      </c>
    </row>
    <row r="10618" spans="1:8">
      <c r="A10618" t="s">
        <v>1700</v>
      </c>
      <c r="B10618" t="s">
        <v>391</v>
      </c>
      <c r="C10618" t="s">
        <v>143</v>
      </c>
      <c r="D10618">
        <v>847154</v>
      </c>
      <c r="E10618">
        <v>855234</v>
      </c>
      <c r="F10618">
        <v>834983</v>
      </c>
      <c r="G10618">
        <v>735148</v>
      </c>
      <c r="H10618">
        <v>789495</v>
      </c>
    </row>
    <row r="10619" spans="1:8">
      <c r="A10619" t="s">
        <v>1700</v>
      </c>
      <c r="B10619" t="s">
        <v>391</v>
      </c>
      <c r="C10619" t="s">
        <v>144</v>
      </c>
      <c r="D10619">
        <v>2364382</v>
      </c>
      <c r="E10619">
        <v>2355170</v>
      </c>
      <c r="F10619">
        <v>2376238</v>
      </c>
      <c r="G10619">
        <v>2135793</v>
      </c>
      <c r="H10619">
        <v>2330855</v>
      </c>
    </row>
    <row r="10620" spans="1:8">
      <c r="A10620" t="s">
        <v>1700</v>
      </c>
      <c r="B10620" t="s">
        <v>391</v>
      </c>
      <c r="C10620" t="s">
        <v>145</v>
      </c>
      <c r="D10620">
        <v>5044599</v>
      </c>
      <c r="E10620">
        <v>5104513</v>
      </c>
      <c r="F10620">
        <v>5056000</v>
      </c>
      <c r="G10620">
        <v>4640247</v>
      </c>
      <c r="H10620">
        <v>4845399</v>
      </c>
    </row>
    <row r="10621" spans="1:8">
      <c r="A10621" t="s">
        <v>1700</v>
      </c>
      <c r="B10621" t="s">
        <v>391</v>
      </c>
      <c r="C10621" t="s">
        <v>1727</v>
      </c>
      <c r="D10621">
        <v>3137</v>
      </c>
      <c r="E10621">
        <v>3135</v>
      </c>
      <c r="F10621">
        <v>4261</v>
      </c>
      <c r="G10621">
        <v>4202</v>
      </c>
      <c r="H10621">
        <v>10104</v>
      </c>
    </row>
    <row r="10622" spans="1:8">
      <c r="A10622" t="s">
        <v>1700</v>
      </c>
      <c r="B10622" t="s">
        <v>391</v>
      </c>
      <c r="C10622" t="s">
        <v>1728</v>
      </c>
      <c r="D10622">
        <v>3137</v>
      </c>
      <c r="E10622">
        <v>3135</v>
      </c>
      <c r="F10622">
        <v>4261</v>
      </c>
      <c r="G10622">
        <v>4202</v>
      </c>
      <c r="H10622">
        <v>10104</v>
      </c>
    </row>
    <row r="10623" spans="1:8">
      <c r="A10623" t="s">
        <v>1700</v>
      </c>
      <c r="B10623" t="s">
        <v>391</v>
      </c>
      <c r="C10623" t="s">
        <v>146</v>
      </c>
      <c r="D10623">
        <v>61003</v>
      </c>
      <c r="E10623">
        <v>55331</v>
      </c>
      <c r="F10623">
        <v>80243</v>
      </c>
      <c r="G10623">
        <v>-17072</v>
      </c>
      <c r="H10623">
        <v>36160</v>
      </c>
    </row>
    <row r="10624" spans="1:8">
      <c r="A10624" t="s">
        <v>1700</v>
      </c>
      <c r="B10624" t="s">
        <v>391</v>
      </c>
      <c r="C10624" t="s">
        <v>147</v>
      </c>
      <c r="D10624">
        <v>61003</v>
      </c>
      <c r="E10624">
        <v>55331</v>
      </c>
      <c r="F10624">
        <v>80243</v>
      </c>
      <c r="G10624">
        <v>-17072</v>
      </c>
      <c r="H10624">
        <v>36160</v>
      </c>
    </row>
    <row r="10625" spans="1:8">
      <c r="A10625" t="s">
        <v>1700</v>
      </c>
      <c r="B10625" t="s">
        <v>391</v>
      </c>
      <c r="C10625" t="s">
        <v>1703</v>
      </c>
      <c r="D10625">
        <v>665</v>
      </c>
      <c r="E10625">
        <v>852</v>
      </c>
      <c r="F10625">
        <v>1015</v>
      </c>
      <c r="G10625">
        <v>1508</v>
      </c>
      <c r="H10625">
        <v>4747</v>
      </c>
    </row>
    <row r="10626" spans="1:8">
      <c r="A10626" t="s">
        <v>1700</v>
      </c>
      <c r="B10626" t="s">
        <v>391</v>
      </c>
      <c r="C10626" t="s">
        <v>148</v>
      </c>
      <c r="D10626">
        <v>5257</v>
      </c>
      <c r="E10626">
        <v>13547</v>
      </c>
      <c r="F10626">
        <v>26</v>
      </c>
      <c r="G10626">
        <v>-5694</v>
      </c>
      <c r="H10626">
        <v>-4460</v>
      </c>
    </row>
    <row r="10627" spans="1:8">
      <c r="A10627" t="s">
        <v>1700</v>
      </c>
      <c r="B10627" t="s">
        <v>391</v>
      </c>
      <c r="C10627" t="s">
        <v>149</v>
      </c>
      <c r="D10627">
        <v>5257</v>
      </c>
      <c r="E10627">
        <v>13547</v>
      </c>
      <c r="F10627">
        <v>26</v>
      </c>
      <c r="G10627">
        <v>-5694</v>
      </c>
      <c r="H10627">
        <v>-4460</v>
      </c>
    </row>
    <row r="10628" spans="1:8">
      <c r="A10628" t="s">
        <v>1700</v>
      </c>
      <c r="B10628" t="s">
        <v>391</v>
      </c>
      <c r="C10628" t="s">
        <v>392</v>
      </c>
      <c r="D10628">
        <v>30048</v>
      </c>
      <c r="E10628">
        <v>28549</v>
      </c>
      <c r="F10628">
        <v>23990</v>
      </c>
      <c r="G10628">
        <v>16949</v>
      </c>
      <c r="H10628">
        <v>51618</v>
      </c>
    </row>
    <row r="10629" spans="1:8">
      <c r="A10629" t="s">
        <v>1700</v>
      </c>
      <c r="B10629" t="s">
        <v>391</v>
      </c>
      <c r="C10629" t="s">
        <v>393</v>
      </c>
      <c r="D10629">
        <v>1450</v>
      </c>
      <c r="E10629">
        <v>2895</v>
      </c>
      <c r="F10629">
        <v>2868</v>
      </c>
      <c r="G10629">
        <v>4010</v>
      </c>
      <c r="H10629">
        <v>2904</v>
      </c>
    </row>
    <row r="10630" spans="1:8">
      <c r="A10630" t="s">
        <v>1700</v>
      </c>
      <c r="B10630" t="s">
        <v>391</v>
      </c>
      <c r="C10630" t="s">
        <v>394</v>
      </c>
      <c r="D10630">
        <v>-28598</v>
      </c>
      <c r="E10630">
        <v>-25654</v>
      </c>
      <c r="F10630">
        <v>-21122</v>
      </c>
      <c r="G10630">
        <v>-12939</v>
      </c>
      <c r="H10630">
        <v>-48713</v>
      </c>
    </row>
    <row r="10631" spans="1:8">
      <c r="A10631" t="s">
        <v>1700</v>
      </c>
      <c r="B10631" t="s">
        <v>391</v>
      </c>
      <c r="C10631" t="s">
        <v>150</v>
      </c>
      <c r="D10631">
        <v>0</v>
      </c>
      <c r="E10631">
        <v>0</v>
      </c>
      <c r="F10631">
        <v>0</v>
      </c>
      <c r="G10631">
        <v>0</v>
      </c>
      <c r="H10631">
        <v>0</v>
      </c>
    </row>
    <row r="10632" spans="1:8">
      <c r="A10632" t="s">
        <v>1700</v>
      </c>
      <c r="B10632" t="s">
        <v>391</v>
      </c>
      <c r="C10632" t="s">
        <v>151</v>
      </c>
      <c r="D10632">
        <v>20807</v>
      </c>
      <c r="E10632">
        <v>18772</v>
      </c>
      <c r="F10632">
        <v>16714</v>
      </c>
      <c r="G10632">
        <v>14481</v>
      </c>
      <c r="H10632">
        <v>14645</v>
      </c>
    </row>
    <row r="10633" spans="1:8">
      <c r="A10633" t="s">
        <v>1700</v>
      </c>
      <c r="B10633" t="s">
        <v>391</v>
      </c>
      <c r="C10633" t="s">
        <v>152</v>
      </c>
      <c r="D10633">
        <v>12622220</v>
      </c>
      <c r="E10633">
        <v>12053020</v>
      </c>
      <c r="F10633">
        <v>10181470</v>
      </c>
      <c r="G10633">
        <v>8229142</v>
      </c>
      <c r="H10633">
        <v>9496416</v>
      </c>
    </row>
    <row r="10634" spans="1:8">
      <c r="A10634" t="s">
        <v>1700</v>
      </c>
      <c r="B10634" t="s">
        <v>391</v>
      </c>
      <c r="C10634" t="s">
        <v>1704</v>
      </c>
      <c r="D10634">
        <v>256547</v>
      </c>
      <c r="E10634">
        <v>242786</v>
      </c>
      <c r="F10634">
        <v>228657</v>
      </c>
      <c r="G10634">
        <v>215554</v>
      </c>
      <c r="H10634">
        <v>209826</v>
      </c>
    </row>
    <row r="10635" spans="1:8">
      <c r="A10635" t="s">
        <v>1700</v>
      </c>
      <c r="B10635" t="s">
        <v>391</v>
      </c>
      <c r="C10635" t="s">
        <v>153</v>
      </c>
      <c r="D10635">
        <v>1196605</v>
      </c>
      <c r="E10635">
        <v>1178166</v>
      </c>
      <c r="F10635">
        <v>1116741</v>
      </c>
      <c r="G10635">
        <v>939074</v>
      </c>
      <c r="H10635">
        <v>1036702</v>
      </c>
    </row>
    <row r="10636" spans="1:8">
      <c r="A10636" t="s">
        <v>1700</v>
      </c>
      <c r="B10636" t="s">
        <v>391</v>
      </c>
      <c r="C10636" t="s">
        <v>154</v>
      </c>
      <c r="D10636">
        <v>502867</v>
      </c>
      <c r="E10636">
        <v>524533</v>
      </c>
      <c r="F10636">
        <v>514538</v>
      </c>
      <c r="G10636">
        <v>413420</v>
      </c>
      <c r="H10636">
        <v>504154</v>
      </c>
    </row>
    <row r="10637" spans="1:8">
      <c r="A10637" t="s">
        <v>1700</v>
      </c>
      <c r="B10637" t="s">
        <v>391</v>
      </c>
      <c r="C10637" t="s">
        <v>155</v>
      </c>
      <c r="D10637">
        <v>693739</v>
      </c>
      <c r="E10637">
        <v>653633</v>
      </c>
      <c r="F10637">
        <v>602203</v>
      </c>
      <c r="G10637">
        <v>525654</v>
      </c>
      <c r="H10637">
        <v>532548</v>
      </c>
    </row>
    <row r="10638" spans="1:8">
      <c r="A10638" t="s">
        <v>1700</v>
      </c>
      <c r="B10638" t="s">
        <v>391</v>
      </c>
      <c r="C10638" t="s">
        <v>156</v>
      </c>
      <c r="D10638">
        <v>0</v>
      </c>
      <c r="E10638">
        <v>0</v>
      </c>
      <c r="F10638">
        <v>0</v>
      </c>
      <c r="G10638">
        <v>0</v>
      </c>
      <c r="H10638">
        <v>0</v>
      </c>
    </row>
    <row r="10639" spans="1:8">
      <c r="A10639" t="s">
        <v>1700</v>
      </c>
      <c r="B10639" t="s">
        <v>391</v>
      </c>
      <c r="C10639" t="s">
        <v>157</v>
      </c>
      <c r="D10639">
        <v>13839632</v>
      </c>
      <c r="E10639">
        <v>13249958</v>
      </c>
      <c r="F10639">
        <v>11314925</v>
      </c>
      <c r="G10639">
        <v>9182696</v>
      </c>
      <c r="H10639">
        <v>10547764</v>
      </c>
    </row>
    <row r="10640" spans="1:8">
      <c r="A10640" t="s">
        <v>1700</v>
      </c>
      <c r="B10640" t="s">
        <v>391</v>
      </c>
      <c r="C10640" t="s">
        <v>158</v>
      </c>
      <c r="D10640">
        <v>1217412</v>
      </c>
      <c r="E10640">
        <v>1196938</v>
      </c>
      <c r="F10640">
        <v>1133455</v>
      </c>
      <c r="G10640">
        <v>953555</v>
      </c>
      <c r="H10640">
        <v>1051348</v>
      </c>
    </row>
    <row r="10641" spans="1:8">
      <c r="A10641" t="s">
        <v>1700</v>
      </c>
      <c r="B10641" t="s">
        <v>391</v>
      </c>
      <c r="C10641" t="s">
        <v>159</v>
      </c>
      <c r="D10641">
        <v>0</v>
      </c>
      <c r="E10641">
        <v>0</v>
      </c>
      <c r="F10641">
        <v>0</v>
      </c>
      <c r="G10641">
        <v>0</v>
      </c>
      <c r="H10641">
        <v>0</v>
      </c>
    </row>
    <row r="10642" spans="1:8">
      <c r="A10642" t="s">
        <v>1700</v>
      </c>
      <c r="B10642" t="s">
        <v>391</v>
      </c>
      <c r="C10642" t="s">
        <v>160</v>
      </c>
      <c r="D10642">
        <v>6252857</v>
      </c>
      <c r="E10642">
        <v>6554711</v>
      </c>
      <c r="F10642">
        <v>6572260</v>
      </c>
      <c r="G10642">
        <v>6182862</v>
      </c>
      <c r="H10642">
        <v>6310461</v>
      </c>
    </row>
    <row r="10643" spans="1:8">
      <c r="A10643" t="s">
        <v>1700</v>
      </c>
      <c r="B10643" t="s">
        <v>391</v>
      </c>
      <c r="C10643" t="s">
        <v>161</v>
      </c>
      <c r="D10643">
        <v>321865</v>
      </c>
      <c r="E10643">
        <v>322330</v>
      </c>
      <c r="F10643">
        <v>326551</v>
      </c>
      <c r="G10643">
        <v>275626</v>
      </c>
      <c r="H10643">
        <v>328030</v>
      </c>
    </row>
    <row r="10644" spans="1:8">
      <c r="A10644" t="s">
        <v>1700</v>
      </c>
      <c r="B10644" t="s">
        <v>391</v>
      </c>
      <c r="C10644" t="s">
        <v>162</v>
      </c>
      <c r="D10644">
        <v>54583</v>
      </c>
      <c r="E10644">
        <v>80435</v>
      </c>
      <c r="F10644">
        <v>53767</v>
      </c>
      <c r="G10644">
        <v>44167</v>
      </c>
      <c r="H10644">
        <v>59712</v>
      </c>
    </row>
    <row r="10645" spans="1:8">
      <c r="A10645" t="s">
        <v>1700</v>
      </c>
      <c r="B10645" t="s">
        <v>391</v>
      </c>
      <c r="C10645" t="s">
        <v>163</v>
      </c>
      <c r="D10645">
        <v>1202168</v>
      </c>
      <c r="E10645">
        <v>1250777</v>
      </c>
      <c r="F10645">
        <v>1203423</v>
      </c>
      <c r="G10645">
        <v>1065466</v>
      </c>
      <c r="H10645">
        <v>1185035</v>
      </c>
    </row>
    <row r="10646" spans="1:8">
      <c r="A10646" t="s">
        <v>1700</v>
      </c>
      <c r="B10646" t="s">
        <v>391</v>
      </c>
      <c r="C10646" t="s">
        <v>164</v>
      </c>
      <c r="D10646">
        <v>431255</v>
      </c>
      <c r="E10646">
        <v>506421</v>
      </c>
      <c r="F10646">
        <v>469604</v>
      </c>
      <c r="G10646">
        <v>407335</v>
      </c>
      <c r="H10646">
        <v>473450</v>
      </c>
    </row>
    <row r="10647" spans="1:8">
      <c r="A10647" t="s">
        <v>1700</v>
      </c>
      <c r="B10647" t="s">
        <v>391</v>
      </c>
      <c r="C10647" t="s">
        <v>165</v>
      </c>
      <c r="D10647">
        <v>8262728</v>
      </c>
      <c r="E10647">
        <v>8714674</v>
      </c>
      <c r="F10647">
        <v>8625606</v>
      </c>
      <c r="G10647">
        <v>7975456</v>
      </c>
      <c r="H10647">
        <v>8356688</v>
      </c>
    </row>
    <row r="10648" spans="1:8">
      <c r="A10648" t="s">
        <v>1700</v>
      </c>
      <c r="B10648" t="s">
        <v>391</v>
      </c>
      <c r="C10648" t="s">
        <v>166</v>
      </c>
      <c r="D10648">
        <v>8208145</v>
      </c>
      <c r="E10648">
        <v>8634239</v>
      </c>
      <c r="F10648">
        <v>8571838</v>
      </c>
      <c r="G10648">
        <v>7931289</v>
      </c>
      <c r="H10648">
        <v>8296975</v>
      </c>
    </row>
    <row r="10649" spans="1:8">
      <c r="A10649" t="s">
        <v>1700</v>
      </c>
      <c r="B10649" t="s">
        <v>391</v>
      </c>
      <c r="C10649" t="s">
        <v>167</v>
      </c>
      <c r="D10649">
        <v>54583</v>
      </c>
      <c r="E10649">
        <v>80435</v>
      </c>
      <c r="F10649">
        <v>53767</v>
      </c>
      <c r="G10649">
        <v>44167</v>
      </c>
      <c r="H10649">
        <v>59712</v>
      </c>
    </row>
    <row r="10650" spans="1:8">
      <c r="A10650" t="s">
        <v>1700</v>
      </c>
      <c r="B10650" t="s">
        <v>391</v>
      </c>
      <c r="C10650" t="s">
        <v>168</v>
      </c>
      <c r="D10650">
        <v>7980633</v>
      </c>
      <c r="E10650">
        <v>8452519</v>
      </c>
      <c r="F10650">
        <v>8376466</v>
      </c>
      <c r="G10650">
        <v>7720896</v>
      </c>
      <c r="H10650">
        <v>8243453</v>
      </c>
    </row>
    <row r="10651" spans="1:8">
      <c r="A10651" t="s">
        <v>1700</v>
      </c>
      <c r="B10651" t="s">
        <v>391</v>
      </c>
      <c r="C10651" t="s">
        <v>169</v>
      </c>
      <c r="D10651">
        <v>31973</v>
      </c>
      <c r="E10651">
        <v>47101</v>
      </c>
      <c r="F10651">
        <v>68267</v>
      </c>
      <c r="G10651">
        <v>48228</v>
      </c>
      <c r="H10651">
        <v>47275</v>
      </c>
    </row>
    <row r="10652" spans="1:8">
      <c r="A10652" t="s">
        <v>1700</v>
      </c>
      <c r="B10652" t="s">
        <v>391</v>
      </c>
      <c r="C10652" t="s">
        <v>1705</v>
      </c>
      <c r="D10652">
        <v>1084370</v>
      </c>
      <c r="E10652">
        <v>1094740</v>
      </c>
      <c r="F10652">
        <v>1099110</v>
      </c>
      <c r="G10652">
        <v>1115682</v>
      </c>
      <c r="H10652">
        <v>1145857</v>
      </c>
    </row>
    <row r="10653" spans="1:8">
      <c r="A10653" t="s">
        <v>1700</v>
      </c>
      <c r="B10653" t="s">
        <v>391</v>
      </c>
      <c r="C10653" t="s">
        <v>170</v>
      </c>
      <c r="D10653">
        <v>224117</v>
      </c>
      <c r="E10653">
        <v>198785</v>
      </c>
      <c r="F10653">
        <v>201487</v>
      </c>
      <c r="G10653">
        <v>209664</v>
      </c>
      <c r="H10653">
        <v>181406</v>
      </c>
    </row>
    <row r="10654" spans="1:8">
      <c r="A10654" t="s">
        <v>1700</v>
      </c>
      <c r="B10654" t="s">
        <v>391</v>
      </c>
      <c r="C10654" t="s">
        <v>171</v>
      </c>
      <c r="D10654">
        <v>0</v>
      </c>
      <c r="E10654">
        <v>0</v>
      </c>
      <c r="F10654">
        <v>0</v>
      </c>
      <c r="G10654">
        <v>0</v>
      </c>
      <c r="H10654">
        <v>0</v>
      </c>
    </row>
    <row r="10655" spans="1:8">
      <c r="A10655" t="s">
        <v>1700</v>
      </c>
      <c r="B10655" t="s">
        <v>391</v>
      </c>
      <c r="C10655" t="s">
        <v>172</v>
      </c>
      <c r="D10655">
        <v>192144</v>
      </c>
      <c r="E10655">
        <v>151684</v>
      </c>
      <c r="F10655">
        <v>133220</v>
      </c>
      <c r="G10655">
        <v>161436</v>
      </c>
      <c r="H10655">
        <v>134131</v>
      </c>
    </row>
    <row r="10656" spans="1:8">
      <c r="A10656" t="s">
        <v>1700</v>
      </c>
      <c r="B10656" t="s">
        <v>391</v>
      </c>
      <c r="C10656" t="s">
        <v>173</v>
      </c>
      <c r="D10656">
        <v>1155526</v>
      </c>
      <c r="E10656">
        <v>1152372</v>
      </c>
      <c r="F10656">
        <v>1161542</v>
      </c>
      <c r="G10656">
        <v>1004238</v>
      </c>
      <c r="H10656">
        <v>1109441</v>
      </c>
    </row>
    <row r="10657" spans="1:8">
      <c r="A10657" t="s">
        <v>1700</v>
      </c>
      <c r="B10657" t="s">
        <v>391</v>
      </c>
      <c r="C10657" t="s">
        <v>174</v>
      </c>
      <c r="D10657">
        <v>25129</v>
      </c>
      <c r="E10657">
        <v>25495</v>
      </c>
      <c r="F10657">
        <v>25962</v>
      </c>
      <c r="G10657">
        <v>26261</v>
      </c>
      <c r="H10657">
        <v>26690</v>
      </c>
    </row>
    <row r="10658" spans="1:8">
      <c r="A10658" t="s">
        <v>1700</v>
      </c>
      <c r="B10658" t="s">
        <v>391</v>
      </c>
      <c r="C10658" t="s">
        <v>175</v>
      </c>
      <c r="D10658">
        <v>18471</v>
      </c>
      <c r="E10658">
        <v>18765</v>
      </c>
      <c r="F10658">
        <v>18775</v>
      </c>
      <c r="G10658">
        <v>19045</v>
      </c>
      <c r="H10658">
        <v>18822</v>
      </c>
    </row>
    <row r="10659" spans="1:8">
      <c r="A10659" t="s">
        <v>1700</v>
      </c>
      <c r="B10659" t="s">
        <v>391</v>
      </c>
      <c r="C10659" t="s">
        <v>176</v>
      </c>
      <c r="D10659">
        <v>844342</v>
      </c>
      <c r="E10659">
        <v>851961</v>
      </c>
      <c r="F10659">
        <v>831945</v>
      </c>
      <c r="G10659">
        <v>731951</v>
      </c>
      <c r="H10659">
        <v>786485</v>
      </c>
    </row>
    <row r="10660" spans="1:8">
      <c r="A10660" t="s">
        <v>1700</v>
      </c>
      <c r="B10660" t="s">
        <v>391</v>
      </c>
      <c r="C10660" t="s">
        <v>177</v>
      </c>
      <c r="D10660">
        <v>1199125</v>
      </c>
      <c r="E10660">
        <v>1196632</v>
      </c>
      <c r="F10660">
        <v>1206278</v>
      </c>
      <c r="G10660">
        <v>1049544</v>
      </c>
      <c r="H10660">
        <v>1154953</v>
      </c>
    </row>
    <row r="10661" spans="1:8">
      <c r="A10661" t="s">
        <v>1700</v>
      </c>
      <c r="B10661" t="s">
        <v>391</v>
      </c>
      <c r="C10661" t="s">
        <v>178</v>
      </c>
      <c r="D10661">
        <v>1259906</v>
      </c>
      <c r="E10661">
        <v>1502628</v>
      </c>
      <c r="F10661">
        <v>1560923</v>
      </c>
      <c r="G10661">
        <v>1749770</v>
      </c>
      <c r="H10661">
        <v>1835425</v>
      </c>
    </row>
    <row r="10662" spans="1:8">
      <c r="A10662" t="s">
        <v>1700</v>
      </c>
      <c r="B10662" t="s">
        <v>391</v>
      </c>
      <c r="C10662" t="s">
        <v>179</v>
      </c>
      <c r="D10662">
        <v>1259906</v>
      </c>
      <c r="E10662">
        <v>1502628</v>
      </c>
      <c r="F10662">
        <v>1560923</v>
      </c>
      <c r="G10662">
        <v>1749770</v>
      </c>
      <c r="H10662">
        <v>1835425</v>
      </c>
    </row>
    <row r="10663" spans="1:8">
      <c r="A10663" t="s">
        <v>1700</v>
      </c>
      <c r="B10663" t="s">
        <v>391</v>
      </c>
      <c r="C10663" t="s">
        <v>180</v>
      </c>
      <c r="D10663">
        <v>25667</v>
      </c>
      <c r="E10663">
        <v>26152</v>
      </c>
      <c r="F10663">
        <v>26041</v>
      </c>
      <c r="G10663">
        <v>22341</v>
      </c>
      <c r="H10663">
        <v>21613</v>
      </c>
    </row>
    <row r="10664" spans="1:8">
      <c r="A10664" t="s">
        <v>1700</v>
      </c>
      <c r="B10664" t="s">
        <v>391</v>
      </c>
      <c r="C10664" t="s">
        <v>181</v>
      </c>
      <c r="D10664">
        <v>4616053</v>
      </c>
      <c r="E10664">
        <v>4714548</v>
      </c>
      <c r="F10664">
        <v>4643311</v>
      </c>
      <c r="G10664">
        <v>4392744</v>
      </c>
      <c r="H10664">
        <v>4532636</v>
      </c>
    </row>
    <row r="10665" spans="1:8">
      <c r="A10665" t="s">
        <v>1700</v>
      </c>
      <c r="B10665" t="s">
        <v>391</v>
      </c>
      <c r="C10665" t="s">
        <v>182</v>
      </c>
      <c r="D10665">
        <v>3358425</v>
      </c>
      <c r="E10665">
        <v>3414295</v>
      </c>
      <c r="F10665">
        <v>3420028</v>
      </c>
      <c r="G10665">
        <v>3272388</v>
      </c>
      <c r="H10665">
        <v>3414093</v>
      </c>
    </row>
    <row r="10666" spans="1:8">
      <c r="A10666" t="s">
        <v>1700</v>
      </c>
      <c r="B10666" t="s">
        <v>391</v>
      </c>
      <c r="C10666" t="s">
        <v>183</v>
      </c>
      <c r="D10666">
        <v>4703946</v>
      </c>
      <c r="E10666">
        <v>5012546</v>
      </c>
      <c r="F10666">
        <v>4914266</v>
      </c>
      <c r="G10666">
        <v>4997232</v>
      </c>
      <c r="H10666">
        <v>5017301</v>
      </c>
    </row>
    <row r="10667" spans="1:8">
      <c r="A10667" t="s">
        <v>1700</v>
      </c>
      <c r="B10667" t="s">
        <v>391</v>
      </c>
      <c r="C10667" t="s">
        <v>184</v>
      </c>
      <c r="D10667">
        <v>12704091</v>
      </c>
      <c r="E10667">
        <v>13167540</v>
      </c>
      <c r="F10667">
        <v>13003645</v>
      </c>
      <c r="G10667">
        <v>12684705</v>
      </c>
      <c r="H10667">
        <v>12985643</v>
      </c>
    </row>
    <row r="10668" spans="1:8">
      <c r="A10668" t="s">
        <v>1700</v>
      </c>
      <c r="B10668" t="s">
        <v>391</v>
      </c>
      <c r="C10668" t="s">
        <v>185</v>
      </c>
      <c r="D10668">
        <v>12704091</v>
      </c>
      <c r="E10668">
        <v>13167540</v>
      </c>
      <c r="F10668">
        <v>13003645</v>
      </c>
      <c r="G10668">
        <v>12684705</v>
      </c>
      <c r="H10668">
        <v>12985643</v>
      </c>
    </row>
    <row r="10669" spans="1:8">
      <c r="A10669" t="s">
        <v>1700</v>
      </c>
      <c r="B10669" t="s">
        <v>391</v>
      </c>
      <c r="C10669" t="s">
        <v>186</v>
      </c>
      <c r="D10669">
        <v>658</v>
      </c>
      <c r="E10669">
        <v>219</v>
      </c>
      <c r="F10669">
        <v>309</v>
      </c>
      <c r="G10669">
        <v>551</v>
      </c>
      <c r="H10669">
        <v>675</v>
      </c>
    </row>
    <row r="10670" spans="1:8">
      <c r="A10670" t="s">
        <v>1700</v>
      </c>
      <c r="B10670" t="s">
        <v>391</v>
      </c>
      <c r="C10670" t="s">
        <v>187</v>
      </c>
      <c r="D10670">
        <v>658</v>
      </c>
      <c r="E10670">
        <v>219</v>
      </c>
      <c r="F10670">
        <v>309</v>
      </c>
      <c r="G10670">
        <v>551</v>
      </c>
      <c r="H10670">
        <v>675</v>
      </c>
    </row>
    <row r="10671" spans="1:8">
      <c r="A10671" t="s">
        <v>1700</v>
      </c>
      <c r="B10671" t="s">
        <v>391</v>
      </c>
      <c r="C10671" t="s">
        <v>1706</v>
      </c>
      <c r="D10671">
        <v>748241</v>
      </c>
      <c r="E10671">
        <v>747785</v>
      </c>
      <c r="F10671">
        <v>739125</v>
      </c>
      <c r="G10671">
        <v>731207</v>
      </c>
      <c r="H10671">
        <v>731789</v>
      </c>
    </row>
    <row r="10672" spans="1:8">
      <c r="A10672" t="s">
        <v>1700</v>
      </c>
      <c r="B10672" t="s">
        <v>391</v>
      </c>
      <c r="C10672" t="s">
        <v>188</v>
      </c>
      <c r="D10672">
        <v>77911754</v>
      </c>
      <c r="E10672">
        <v>81279836</v>
      </c>
      <c r="F10672">
        <v>80397213</v>
      </c>
      <c r="G10672">
        <v>73065281</v>
      </c>
      <c r="H10672">
        <v>77406947</v>
      </c>
    </row>
    <row r="10673" spans="1:8">
      <c r="A10673" t="s">
        <v>1700</v>
      </c>
      <c r="B10673" t="s">
        <v>391</v>
      </c>
      <c r="C10673" t="s">
        <v>189</v>
      </c>
      <c r="D10673">
        <v>436177</v>
      </c>
      <c r="E10673">
        <v>447088</v>
      </c>
      <c r="F10673">
        <v>396691</v>
      </c>
      <c r="G10673">
        <v>354607</v>
      </c>
      <c r="H10673">
        <v>354817</v>
      </c>
    </row>
    <row r="10674" spans="1:8">
      <c r="A10674" t="s">
        <v>1700</v>
      </c>
      <c r="B10674" t="s">
        <v>391</v>
      </c>
      <c r="C10674" t="s">
        <v>190</v>
      </c>
      <c r="D10674">
        <v>262929</v>
      </c>
      <c r="E10674">
        <v>239081</v>
      </c>
      <c r="F10674">
        <v>234089</v>
      </c>
      <c r="G10674">
        <v>217010</v>
      </c>
      <c r="H10674">
        <v>216894</v>
      </c>
    </row>
    <row r="10675" spans="1:8">
      <c r="A10675" t="s">
        <v>1700</v>
      </c>
      <c r="B10675" t="s">
        <v>391</v>
      </c>
      <c r="C10675" t="s">
        <v>191</v>
      </c>
      <c r="D10675">
        <v>0</v>
      </c>
      <c r="E10675">
        <v>0</v>
      </c>
      <c r="F10675">
        <v>0</v>
      </c>
      <c r="G10675">
        <v>0</v>
      </c>
      <c r="H10675">
        <v>0</v>
      </c>
    </row>
    <row r="10676" spans="1:8">
      <c r="A10676" t="s">
        <v>1700</v>
      </c>
      <c r="B10676" t="s">
        <v>391</v>
      </c>
      <c r="C10676" t="s">
        <v>192</v>
      </c>
      <c r="D10676">
        <v>19477337</v>
      </c>
      <c r="E10676">
        <v>20533058</v>
      </c>
      <c r="F10676">
        <v>21380976</v>
      </c>
      <c r="G10676">
        <v>21060474</v>
      </c>
      <c r="H10676">
        <v>23315081</v>
      </c>
    </row>
    <row r="10677" spans="1:8">
      <c r="A10677" t="s">
        <v>1700</v>
      </c>
      <c r="B10677" t="s">
        <v>391</v>
      </c>
      <c r="C10677" t="s">
        <v>193</v>
      </c>
      <c r="D10677">
        <v>18076651</v>
      </c>
      <c r="E10677">
        <v>18609078</v>
      </c>
      <c r="F10677">
        <v>19036052</v>
      </c>
      <c r="G10677">
        <v>18509143</v>
      </c>
      <c r="H10677">
        <v>19609812</v>
      </c>
    </row>
    <row r="10678" spans="1:8">
      <c r="A10678" t="s">
        <v>1700</v>
      </c>
      <c r="B10678" t="s">
        <v>391</v>
      </c>
      <c r="C10678" t="s">
        <v>194</v>
      </c>
      <c r="D10678">
        <v>19700</v>
      </c>
      <c r="E10678">
        <v>19700</v>
      </c>
      <c r="F10678">
        <v>19700</v>
      </c>
      <c r="G10678">
        <v>19700</v>
      </c>
      <c r="H10678">
        <v>19700</v>
      </c>
    </row>
    <row r="10679" spans="1:8">
      <c r="A10679" t="s">
        <v>1700</v>
      </c>
      <c r="B10679" t="s">
        <v>391</v>
      </c>
      <c r="C10679" t="s">
        <v>195</v>
      </c>
      <c r="D10679">
        <v>146654</v>
      </c>
      <c r="E10679">
        <v>145269</v>
      </c>
      <c r="F10679">
        <v>137692</v>
      </c>
      <c r="G10679">
        <v>139305</v>
      </c>
      <c r="H10679">
        <v>141284</v>
      </c>
    </row>
    <row r="10680" spans="1:8">
      <c r="A10680" t="s">
        <v>1700</v>
      </c>
      <c r="B10680" t="s">
        <v>391</v>
      </c>
      <c r="C10680" t="s">
        <v>1707</v>
      </c>
      <c r="D10680">
        <v>2483</v>
      </c>
      <c r="E10680">
        <v>2444</v>
      </c>
      <c r="F10680">
        <v>2555</v>
      </c>
      <c r="G10680">
        <v>2572</v>
      </c>
      <c r="H10680">
        <v>2597</v>
      </c>
    </row>
    <row r="10681" spans="1:8">
      <c r="A10681" t="s">
        <v>1700</v>
      </c>
      <c r="B10681" t="s">
        <v>391</v>
      </c>
      <c r="C10681" t="s">
        <v>196</v>
      </c>
      <c r="D10681">
        <v>4200</v>
      </c>
      <c r="E10681">
        <v>4200</v>
      </c>
      <c r="F10681">
        <v>4200</v>
      </c>
      <c r="G10681">
        <v>4200</v>
      </c>
      <c r="H10681">
        <v>4200</v>
      </c>
    </row>
    <row r="10682" spans="1:8">
      <c r="A10682" t="s">
        <v>1700</v>
      </c>
      <c r="B10682" t="s">
        <v>391</v>
      </c>
      <c r="C10682" t="s">
        <v>197</v>
      </c>
      <c r="D10682">
        <v>39600</v>
      </c>
      <c r="E10682">
        <v>39600</v>
      </c>
      <c r="F10682">
        <v>39600</v>
      </c>
      <c r="G10682">
        <v>39600</v>
      </c>
      <c r="H10682">
        <v>39600</v>
      </c>
    </row>
    <row r="10683" spans="1:8">
      <c r="A10683" t="s">
        <v>1700</v>
      </c>
      <c r="B10683" t="s">
        <v>391</v>
      </c>
      <c r="C10683" t="s">
        <v>198</v>
      </c>
      <c r="D10683">
        <v>210154</v>
      </c>
      <c r="E10683">
        <v>208769</v>
      </c>
      <c r="F10683">
        <v>201192</v>
      </c>
      <c r="G10683">
        <v>202805</v>
      </c>
      <c r="H10683">
        <v>204784</v>
      </c>
    </row>
    <row r="10684" spans="1:8">
      <c r="A10684" t="s">
        <v>1700</v>
      </c>
      <c r="B10684" t="s">
        <v>391</v>
      </c>
      <c r="C10684" t="s">
        <v>199</v>
      </c>
      <c r="D10684">
        <v>63500</v>
      </c>
      <c r="E10684">
        <v>63500</v>
      </c>
      <c r="F10684">
        <v>63500</v>
      </c>
      <c r="G10684">
        <v>63500</v>
      </c>
      <c r="H10684">
        <v>63500</v>
      </c>
    </row>
    <row r="10685" spans="1:8">
      <c r="A10685" t="s">
        <v>1700</v>
      </c>
      <c r="B10685" t="s">
        <v>391</v>
      </c>
      <c r="C10685" t="s">
        <v>200</v>
      </c>
      <c r="D10685">
        <v>12394</v>
      </c>
      <c r="E10685">
        <v>12615</v>
      </c>
      <c r="F10685">
        <v>12491</v>
      </c>
      <c r="G10685">
        <v>8645</v>
      </c>
      <c r="H10685">
        <v>9762</v>
      </c>
    </row>
    <row r="10686" spans="1:8">
      <c r="A10686" t="s">
        <v>1700</v>
      </c>
      <c r="B10686" t="s">
        <v>391</v>
      </c>
      <c r="C10686" t="s">
        <v>201</v>
      </c>
      <c r="D10686">
        <v>155673</v>
      </c>
      <c r="E10686">
        <v>175966</v>
      </c>
      <c r="F10686">
        <v>182028</v>
      </c>
      <c r="G10686">
        <v>201045</v>
      </c>
      <c r="H10686">
        <v>216971</v>
      </c>
    </row>
    <row r="10687" spans="1:8">
      <c r="A10687" t="s">
        <v>1700</v>
      </c>
      <c r="B10687" t="s">
        <v>391</v>
      </c>
      <c r="C10687" t="s">
        <v>202</v>
      </c>
      <c r="D10687">
        <v>2673474</v>
      </c>
      <c r="E10687">
        <v>3024388</v>
      </c>
      <c r="F10687">
        <v>3138809</v>
      </c>
      <c r="G10687">
        <v>3251635</v>
      </c>
      <c r="H10687">
        <v>3519413</v>
      </c>
    </row>
    <row r="10688" spans="1:8">
      <c r="A10688" t="s">
        <v>1700</v>
      </c>
      <c r="B10688" t="s">
        <v>391</v>
      </c>
      <c r="C10688" t="s">
        <v>203</v>
      </c>
      <c r="D10688">
        <v>430702</v>
      </c>
      <c r="E10688">
        <v>506546</v>
      </c>
      <c r="F10688">
        <v>563405</v>
      </c>
      <c r="G10688">
        <v>494934</v>
      </c>
      <c r="H10688">
        <v>484131</v>
      </c>
    </row>
    <row r="10689" spans="1:8">
      <c r="A10689" t="s">
        <v>1700</v>
      </c>
      <c r="B10689" t="s">
        <v>391</v>
      </c>
      <c r="C10689" t="s">
        <v>204</v>
      </c>
      <c r="D10689">
        <v>3272243</v>
      </c>
      <c r="E10689">
        <v>3719514</v>
      </c>
      <c r="F10689">
        <v>3896734</v>
      </c>
      <c r="G10689">
        <v>3956259</v>
      </c>
      <c r="H10689">
        <v>4230278</v>
      </c>
    </row>
    <row r="10690" spans="1:8">
      <c r="A10690" t="s">
        <v>1700</v>
      </c>
      <c r="B10690" t="s">
        <v>391</v>
      </c>
      <c r="C10690" t="s">
        <v>205</v>
      </c>
      <c r="D10690">
        <v>3272243</v>
      </c>
      <c r="E10690">
        <v>3719514</v>
      </c>
      <c r="F10690">
        <v>3896734</v>
      </c>
      <c r="G10690">
        <v>3956259</v>
      </c>
      <c r="H10690">
        <v>4230278</v>
      </c>
    </row>
    <row r="10691" spans="1:8">
      <c r="A10691" t="s">
        <v>1700</v>
      </c>
      <c r="B10691" t="s">
        <v>391</v>
      </c>
      <c r="C10691" t="s">
        <v>1708</v>
      </c>
      <c r="D10691">
        <v>22810</v>
      </c>
      <c r="E10691">
        <v>22830</v>
      </c>
      <c r="F10691">
        <v>22778</v>
      </c>
      <c r="G10691">
        <v>23016</v>
      </c>
      <c r="H10691">
        <v>23008</v>
      </c>
    </row>
    <row r="10692" spans="1:8">
      <c r="A10692" t="s">
        <v>1700</v>
      </c>
      <c r="B10692" t="s">
        <v>391</v>
      </c>
      <c r="C10692" t="s">
        <v>1709</v>
      </c>
      <c r="D10692">
        <v>79795</v>
      </c>
      <c r="E10692">
        <v>79872</v>
      </c>
      <c r="F10692">
        <v>79773</v>
      </c>
      <c r="G10692">
        <v>79924</v>
      </c>
      <c r="H10692">
        <v>79910</v>
      </c>
    </row>
    <row r="10693" spans="1:8">
      <c r="A10693" t="s">
        <v>1700</v>
      </c>
      <c r="B10693" t="s">
        <v>391</v>
      </c>
      <c r="C10693" t="s">
        <v>206</v>
      </c>
      <c r="D10693">
        <v>2207</v>
      </c>
      <c r="E10693">
        <v>2068</v>
      </c>
      <c r="F10693">
        <v>1675</v>
      </c>
      <c r="G10693">
        <v>1873</v>
      </c>
      <c r="H10693">
        <v>2279</v>
      </c>
    </row>
    <row r="10694" spans="1:8">
      <c r="A10694" t="s">
        <v>1700</v>
      </c>
      <c r="B10694" t="s">
        <v>391</v>
      </c>
      <c r="C10694" t="s">
        <v>207</v>
      </c>
      <c r="D10694">
        <v>2750530</v>
      </c>
      <c r="E10694">
        <v>2648861</v>
      </c>
      <c r="F10694">
        <v>2550917</v>
      </c>
      <c r="G10694">
        <v>2490348</v>
      </c>
      <c r="H10694">
        <v>2214458</v>
      </c>
    </row>
    <row r="10695" spans="1:8">
      <c r="A10695" t="s">
        <v>1700</v>
      </c>
      <c r="B10695" t="s">
        <v>391</v>
      </c>
      <c r="C10695" t="s">
        <v>208</v>
      </c>
      <c r="D10695">
        <v>12729</v>
      </c>
      <c r="E10695">
        <v>10454</v>
      </c>
      <c r="F10695">
        <v>9196</v>
      </c>
      <c r="G10695">
        <v>8775</v>
      </c>
      <c r="H10695">
        <v>8279</v>
      </c>
    </row>
    <row r="10696" spans="1:8">
      <c r="A10696" t="s">
        <v>1700</v>
      </c>
      <c r="B10696" t="s">
        <v>391</v>
      </c>
      <c r="C10696" t="s">
        <v>209</v>
      </c>
      <c r="D10696">
        <v>2765466</v>
      </c>
      <c r="E10696">
        <v>2661383</v>
      </c>
      <c r="F10696">
        <v>2561788</v>
      </c>
      <c r="G10696">
        <v>2500996</v>
      </c>
      <c r="H10696">
        <v>2225016</v>
      </c>
    </row>
    <row r="10697" spans="1:8">
      <c r="A10697" t="s">
        <v>1700</v>
      </c>
      <c r="B10697" t="s">
        <v>391</v>
      </c>
      <c r="C10697" t="s">
        <v>210</v>
      </c>
      <c r="D10697">
        <v>14936</v>
      </c>
      <c r="E10697">
        <v>12522</v>
      </c>
      <c r="F10697">
        <v>10872</v>
      </c>
      <c r="G10697">
        <v>10648</v>
      </c>
      <c r="H10697">
        <v>10559</v>
      </c>
    </row>
    <row r="10698" spans="1:8">
      <c r="A10698" t="s">
        <v>1700</v>
      </c>
      <c r="B10698" t="s">
        <v>391</v>
      </c>
      <c r="C10698" t="s">
        <v>211</v>
      </c>
      <c r="D10698">
        <v>213287</v>
      </c>
      <c r="E10698">
        <v>243731</v>
      </c>
      <c r="F10698">
        <v>285879</v>
      </c>
      <c r="G10698">
        <v>326885</v>
      </c>
      <c r="H10698">
        <v>337873</v>
      </c>
    </row>
    <row r="10699" spans="1:8">
      <c r="A10699" t="s">
        <v>1700</v>
      </c>
      <c r="B10699" t="s">
        <v>391</v>
      </c>
      <c r="C10699" t="s">
        <v>212</v>
      </c>
      <c r="D10699">
        <v>213287</v>
      </c>
      <c r="E10699">
        <v>243731</v>
      </c>
      <c r="F10699">
        <v>285879</v>
      </c>
      <c r="G10699">
        <v>326885</v>
      </c>
      <c r="H10699">
        <v>337873</v>
      </c>
    </row>
    <row r="10700" spans="1:8">
      <c r="A10700" t="s">
        <v>1700</v>
      </c>
      <c r="B10700" t="s">
        <v>391</v>
      </c>
      <c r="C10700" t="s">
        <v>213</v>
      </c>
      <c r="D10700">
        <v>1219</v>
      </c>
      <c r="E10700">
        <v>-836</v>
      </c>
      <c r="F10700">
        <v>109</v>
      </c>
      <c r="G10700">
        <v>-314</v>
      </c>
      <c r="H10700">
        <v>-610</v>
      </c>
    </row>
    <row r="10701" spans="1:8">
      <c r="A10701" t="s">
        <v>1700</v>
      </c>
      <c r="B10701" t="s">
        <v>391</v>
      </c>
      <c r="C10701" t="s">
        <v>214</v>
      </c>
      <c r="D10701">
        <v>1219</v>
      </c>
      <c r="E10701">
        <v>-836</v>
      </c>
      <c r="F10701">
        <v>109</v>
      </c>
      <c r="G10701">
        <v>-314</v>
      </c>
      <c r="H10701">
        <v>-610</v>
      </c>
    </row>
    <row r="10702" spans="1:8">
      <c r="A10702" t="s">
        <v>1700</v>
      </c>
      <c r="B10702" t="s">
        <v>391</v>
      </c>
      <c r="C10702" t="s">
        <v>215</v>
      </c>
      <c r="D10702">
        <v>3481346</v>
      </c>
      <c r="E10702">
        <v>3532756</v>
      </c>
      <c r="F10702">
        <v>3608019</v>
      </c>
      <c r="G10702">
        <v>2233844</v>
      </c>
      <c r="H10702">
        <v>2835040</v>
      </c>
    </row>
    <row r="10703" spans="1:8">
      <c r="A10703" t="s">
        <v>1700</v>
      </c>
      <c r="B10703" t="s">
        <v>391</v>
      </c>
      <c r="C10703" t="s">
        <v>216</v>
      </c>
      <c r="D10703">
        <v>3481346</v>
      </c>
      <c r="E10703">
        <v>3532756</v>
      </c>
      <c r="F10703">
        <v>3608019</v>
      </c>
      <c r="G10703">
        <v>2233844</v>
      </c>
      <c r="H10703">
        <v>2835040</v>
      </c>
    </row>
    <row r="10704" spans="1:8">
      <c r="A10704" t="s">
        <v>1700</v>
      </c>
      <c r="B10704" t="s">
        <v>391</v>
      </c>
      <c r="C10704" t="s">
        <v>217</v>
      </c>
      <c r="D10704">
        <v>3481346</v>
      </c>
      <c r="E10704">
        <v>3532756</v>
      </c>
      <c r="F10704">
        <v>3608019</v>
      </c>
      <c r="G10704">
        <v>2233844</v>
      </c>
      <c r="H10704">
        <v>2835040</v>
      </c>
    </row>
    <row r="10705" spans="1:8">
      <c r="A10705" t="s">
        <v>1700</v>
      </c>
      <c r="B10705" t="s">
        <v>391</v>
      </c>
      <c r="C10705" t="s">
        <v>218</v>
      </c>
      <c r="D10705">
        <v>1188</v>
      </c>
      <c r="E10705">
        <v>1337</v>
      </c>
      <c r="F10705">
        <v>1840</v>
      </c>
      <c r="G10705">
        <v>1693</v>
      </c>
      <c r="H10705">
        <v>1437</v>
      </c>
    </row>
    <row r="10706" spans="1:8">
      <c r="A10706" t="s">
        <v>1700</v>
      </c>
      <c r="B10706" t="s">
        <v>391</v>
      </c>
      <c r="C10706" t="s">
        <v>219</v>
      </c>
      <c r="D10706">
        <v>1115</v>
      </c>
      <c r="E10706">
        <v>1624</v>
      </c>
      <c r="F10706">
        <v>1420</v>
      </c>
      <c r="G10706">
        <v>3023</v>
      </c>
      <c r="H10706">
        <v>1454</v>
      </c>
    </row>
    <row r="10707" spans="1:8">
      <c r="A10707" t="s">
        <v>1700</v>
      </c>
      <c r="B10707" t="s">
        <v>391</v>
      </c>
      <c r="C10707" t="s">
        <v>220</v>
      </c>
      <c r="D10707">
        <v>8414</v>
      </c>
      <c r="E10707">
        <v>8243</v>
      </c>
      <c r="F10707">
        <v>10756</v>
      </c>
      <c r="G10707">
        <v>10837</v>
      </c>
      <c r="H10707">
        <v>9407</v>
      </c>
    </row>
    <row r="10708" spans="1:8">
      <c r="A10708" t="s">
        <v>1700</v>
      </c>
      <c r="B10708" t="s">
        <v>391</v>
      </c>
      <c r="C10708" t="s">
        <v>221</v>
      </c>
      <c r="D10708">
        <v>10716</v>
      </c>
      <c r="E10708">
        <v>11204</v>
      </c>
      <c r="F10708">
        <v>14016</v>
      </c>
      <c r="G10708">
        <v>15553</v>
      </c>
      <c r="H10708">
        <v>12298</v>
      </c>
    </row>
    <row r="10709" spans="1:8">
      <c r="A10709" t="s">
        <v>1700</v>
      </c>
      <c r="B10709" t="s">
        <v>391</v>
      </c>
      <c r="C10709" t="s">
        <v>222</v>
      </c>
      <c r="D10709">
        <v>10716</v>
      </c>
      <c r="E10709">
        <v>11204</v>
      </c>
      <c r="F10709">
        <v>14016</v>
      </c>
      <c r="G10709">
        <v>15553</v>
      </c>
      <c r="H10709">
        <v>12298</v>
      </c>
    </row>
    <row r="10710" spans="1:8">
      <c r="A10710" t="s">
        <v>1700</v>
      </c>
      <c r="B10710" t="s">
        <v>391</v>
      </c>
      <c r="C10710" t="s">
        <v>223</v>
      </c>
      <c r="D10710">
        <v>48461</v>
      </c>
      <c r="E10710">
        <v>48917</v>
      </c>
      <c r="F10710">
        <v>47349</v>
      </c>
      <c r="G10710">
        <v>39589</v>
      </c>
      <c r="H10710">
        <v>38218</v>
      </c>
    </row>
    <row r="10711" spans="1:8">
      <c r="A10711" t="s">
        <v>1700</v>
      </c>
      <c r="B10711" t="s">
        <v>391</v>
      </c>
      <c r="C10711" t="s">
        <v>224</v>
      </c>
      <c r="D10711">
        <v>8875069</v>
      </c>
      <c r="E10711">
        <v>8926380</v>
      </c>
      <c r="F10711">
        <v>8545279</v>
      </c>
      <c r="G10711">
        <v>7921884</v>
      </c>
      <c r="H10711">
        <v>8244326</v>
      </c>
    </row>
    <row r="10712" spans="1:8">
      <c r="A10712" t="s">
        <v>1700</v>
      </c>
      <c r="B10712" t="s">
        <v>391</v>
      </c>
      <c r="C10712" t="s">
        <v>225</v>
      </c>
      <c r="D10712">
        <v>6579270</v>
      </c>
      <c r="E10712">
        <v>6560328</v>
      </c>
      <c r="F10712">
        <v>6402615</v>
      </c>
      <c r="G10712">
        <v>5994875</v>
      </c>
      <c r="H10712">
        <v>6322447</v>
      </c>
    </row>
    <row r="10713" spans="1:8">
      <c r="A10713" t="s">
        <v>1700</v>
      </c>
      <c r="B10713" t="s">
        <v>391</v>
      </c>
      <c r="C10713" t="s">
        <v>226</v>
      </c>
      <c r="D10713">
        <v>9046171</v>
      </c>
      <c r="E10713">
        <v>9485297</v>
      </c>
      <c r="F10713">
        <v>9034902</v>
      </c>
      <c r="G10713">
        <v>8989884</v>
      </c>
      <c r="H10713">
        <v>9112938</v>
      </c>
    </row>
    <row r="10714" spans="1:8">
      <c r="A10714" t="s">
        <v>1700</v>
      </c>
      <c r="B10714" t="s">
        <v>391</v>
      </c>
      <c r="C10714" t="s">
        <v>227</v>
      </c>
      <c r="D10714">
        <v>24548971</v>
      </c>
      <c r="E10714">
        <v>25020921</v>
      </c>
      <c r="F10714">
        <v>24030144</v>
      </c>
      <c r="G10714">
        <v>22946232</v>
      </c>
      <c r="H10714">
        <v>23717928</v>
      </c>
    </row>
    <row r="10715" spans="1:8">
      <c r="A10715" t="s">
        <v>1700</v>
      </c>
      <c r="B10715" t="s">
        <v>391</v>
      </c>
      <c r="C10715" t="s">
        <v>228</v>
      </c>
      <c r="D10715">
        <v>24548971</v>
      </c>
      <c r="E10715">
        <v>25020921</v>
      </c>
      <c r="F10715">
        <v>24030144</v>
      </c>
      <c r="G10715">
        <v>22946232</v>
      </c>
      <c r="H10715">
        <v>23717928</v>
      </c>
    </row>
    <row r="10716" spans="1:8">
      <c r="A10716" t="s">
        <v>1700</v>
      </c>
      <c r="B10716" t="s">
        <v>391</v>
      </c>
      <c r="C10716" t="s">
        <v>229</v>
      </c>
      <c r="D10716">
        <v>141983</v>
      </c>
      <c r="E10716">
        <v>136987</v>
      </c>
      <c r="F10716">
        <v>131328</v>
      </c>
      <c r="G10716">
        <v>115615</v>
      </c>
      <c r="H10716">
        <v>119039</v>
      </c>
    </row>
    <row r="10717" spans="1:8">
      <c r="A10717" t="s">
        <v>1700</v>
      </c>
      <c r="B10717" t="s">
        <v>391</v>
      </c>
      <c r="C10717" t="s">
        <v>230</v>
      </c>
      <c r="D10717">
        <v>124895</v>
      </c>
      <c r="E10717">
        <v>121988</v>
      </c>
      <c r="F10717">
        <v>118313</v>
      </c>
      <c r="G10717">
        <v>111089</v>
      </c>
      <c r="H10717">
        <v>113493</v>
      </c>
    </row>
    <row r="10718" spans="1:8">
      <c r="A10718" t="s">
        <v>1700</v>
      </c>
      <c r="B10718" t="s">
        <v>391</v>
      </c>
      <c r="C10718" t="s">
        <v>231</v>
      </c>
      <c r="D10718">
        <v>266878</v>
      </c>
      <c r="E10718">
        <v>258975</v>
      </c>
      <c r="F10718">
        <v>249641</v>
      </c>
      <c r="G10718">
        <v>226704</v>
      </c>
      <c r="H10718">
        <v>232532</v>
      </c>
    </row>
    <row r="10719" spans="1:8">
      <c r="A10719" t="s">
        <v>1700</v>
      </c>
      <c r="B10719" t="s">
        <v>391</v>
      </c>
      <c r="C10719" t="s">
        <v>232</v>
      </c>
      <c r="D10719">
        <v>266878</v>
      </c>
      <c r="E10719">
        <v>258975</v>
      </c>
      <c r="F10719">
        <v>249641</v>
      </c>
      <c r="G10719">
        <v>226704</v>
      </c>
      <c r="H10719">
        <v>232532</v>
      </c>
    </row>
    <row r="10720" spans="1:8">
      <c r="A10720" t="s">
        <v>1700</v>
      </c>
      <c r="B10720" t="s">
        <v>391</v>
      </c>
      <c r="C10720" t="s">
        <v>233</v>
      </c>
      <c r="D10720">
        <v>0</v>
      </c>
      <c r="E10720">
        <v>0</v>
      </c>
      <c r="F10720">
        <v>0</v>
      </c>
      <c r="G10720">
        <v>0</v>
      </c>
      <c r="H10720">
        <v>0</v>
      </c>
    </row>
    <row r="10721" spans="1:8">
      <c r="A10721" t="s">
        <v>1700</v>
      </c>
      <c r="B10721" t="s">
        <v>391</v>
      </c>
      <c r="C10721" t="s">
        <v>234</v>
      </c>
      <c r="D10721">
        <v>16576273</v>
      </c>
      <c r="E10721">
        <v>16573443</v>
      </c>
      <c r="F10721">
        <v>16530634</v>
      </c>
      <c r="G10721">
        <v>14242892</v>
      </c>
      <c r="H10721">
        <v>15610718</v>
      </c>
    </row>
    <row r="10722" spans="1:8">
      <c r="A10722" t="s">
        <v>1700</v>
      </c>
      <c r="B10722" t="s">
        <v>391</v>
      </c>
      <c r="C10722" t="s">
        <v>235</v>
      </c>
      <c r="D10722">
        <v>360771</v>
      </c>
      <c r="E10722">
        <v>366398</v>
      </c>
      <c r="F10722">
        <v>369055</v>
      </c>
      <c r="G10722">
        <v>371279</v>
      </c>
      <c r="H10722">
        <v>374564</v>
      </c>
    </row>
    <row r="10723" spans="1:8">
      <c r="A10723" t="s">
        <v>1700</v>
      </c>
      <c r="B10723" t="s">
        <v>391</v>
      </c>
      <c r="C10723" t="s">
        <v>236</v>
      </c>
      <c r="D10723">
        <v>264308</v>
      </c>
      <c r="E10723">
        <v>269429</v>
      </c>
      <c r="F10723">
        <v>266547</v>
      </c>
      <c r="G10723">
        <v>269092</v>
      </c>
      <c r="H10723">
        <v>264255</v>
      </c>
    </row>
    <row r="10724" spans="1:8">
      <c r="A10724" t="s">
        <v>1700</v>
      </c>
      <c r="B10724" t="s">
        <v>391</v>
      </c>
      <c r="C10724" t="s">
        <v>237</v>
      </c>
      <c r="D10724">
        <v>17201352</v>
      </c>
      <c r="E10724">
        <v>17209269</v>
      </c>
      <c r="F10724">
        <v>17166236</v>
      </c>
      <c r="G10724">
        <v>14883263</v>
      </c>
      <c r="H10724">
        <v>16249537</v>
      </c>
    </row>
    <row r="10725" spans="1:8">
      <c r="A10725" t="s">
        <v>1700</v>
      </c>
      <c r="B10725" t="s">
        <v>391</v>
      </c>
      <c r="C10725" t="s">
        <v>238</v>
      </c>
      <c r="D10725">
        <v>17201352</v>
      </c>
      <c r="E10725">
        <v>17209269</v>
      </c>
      <c r="F10725">
        <v>17166236</v>
      </c>
      <c r="G10725">
        <v>14883263</v>
      </c>
      <c r="H10725">
        <v>16249537</v>
      </c>
    </row>
    <row r="10726" spans="1:8">
      <c r="A10726" t="s">
        <v>1700</v>
      </c>
      <c r="B10726" t="s">
        <v>391</v>
      </c>
      <c r="C10726" t="s">
        <v>239</v>
      </c>
      <c r="D10726">
        <v>16002227</v>
      </c>
      <c r="E10726">
        <v>16012638</v>
      </c>
      <c r="F10726">
        <v>15959958</v>
      </c>
      <c r="G10726">
        <v>13833718</v>
      </c>
      <c r="H10726">
        <v>15094584</v>
      </c>
    </row>
    <row r="10727" spans="1:8">
      <c r="A10727" t="s">
        <v>1700</v>
      </c>
      <c r="B10727" t="s">
        <v>391</v>
      </c>
      <c r="C10727" t="s">
        <v>240</v>
      </c>
      <c r="D10727">
        <v>198809</v>
      </c>
      <c r="E10727">
        <v>197968</v>
      </c>
      <c r="F10727">
        <v>180157</v>
      </c>
      <c r="G10727">
        <v>170663</v>
      </c>
      <c r="H10727">
        <v>170802</v>
      </c>
    </row>
    <row r="10728" spans="1:8">
      <c r="A10728" t="s">
        <v>1700</v>
      </c>
      <c r="B10728" t="s">
        <v>391</v>
      </c>
      <c r="C10728" t="s">
        <v>241</v>
      </c>
      <c r="D10728">
        <v>0</v>
      </c>
      <c r="E10728">
        <v>0</v>
      </c>
      <c r="F10728">
        <v>0</v>
      </c>
      <c r="G10728">
        <v>0</v>
      </c>
      <c r="H10728">
        <v>0</v>
      </c>
    </row>
    <row r="10729" spans="1:8">
      <c r="A10729" t="s">
        <v>1700</v>
      </c>
      <c r="B10729" t="s">
        <v>391</v>
      </c>
      <c r="C10729" t="s">
        <v>242</v>
      </c>
      <c r="D10729">
        <v>800958</v>
      </c>
      <c r="E10729">
        <v>962482</v>
      </c>
      <c r="F10729">
        <v>1112957</v>
      </c>
      <c r="G10729">
        <v>1106850</v>
      </c>
      <c r="H10729">
        <v>1226892</v>
      </c>
    </row>
    <row r="10730" spans="1:8">
      <c r="A10730" t="s">
        <v>1700</v>
      </c>
      <c r="B10730" t="s">
        <v>391</v>
      </c>
      <c r="C10730" t="s">
        <v>243</v>
      </c>
      <c r="D10730">
        <v>3291082</v>
      </c>
      <c r="E10730">
        <v>3654961</v>
      </c>
      <c r="F10730">
        <v>3660939</v>
      </c>
      <c r="G10730">
        <v>3303358</v>
      </c>
      <c r="H10730">
        <v>3434316</v>
      </c>
    </row>
    <row r="10731" spans="1:8">
      <c r="A10731" t="s">
        <v>1700</v>
      </c>
      <c r="B10731" t="s">
        <v>391</v>
      </c>
      <c r="C10731" t="s">
        <v>244</v>
      </c>
      <c r="D10731">
        <v>9578309</v>
      </c>
      <c r="E10731">
        <v>10951810</v>
      </c>
      <c r="F10731">
        <v>11687077</v>
      </c>
      <c r="G10731">
        <v>12023067</v>
      </c>
      <c r="H10731">
        <v>11613653</v>
      </c>
    </row>
    <row r="10732" spans="1:8">
      <c r="A10732" t="s">
        <v>1700</v>
      </c>
      <c r="B10732" t="s">
        <v>391</v>
      </c>
      <c r="C10732" t="s">
        <v>1710</v>
      </c>
      <c r="D10732">
        <v>456012</v>
      </c>
      <c r="E10732">
        <v>470237</v>
      </c>
      <c r="F10732">
        <v>476567</v>
      </c>
      <c r="G10732">
        <v>485807</v>
      </c>
      <c r="H10732">
        <v>491870</v>
      </c>
    </row>
    <row r="10733" spans="1:8">
      <c r="A10733" t="s">
        <v>1700</v>
      </c>
      <c r="B10733" t="s">
        <v>391</v>
      </c>
      <c r="C10733" t="s">
        <v>245</v>
      </c>
      <c r="D10733">
        <v>9862549</v>
      </c>
      <c r="E10733">
        <v>10465235</v>
      </c>
      <c r="F10733">
        <v>10607009</v>
      </c>
      <c r="G10733">
        <v>10319744</v>
      </c>
      <c r="H10733">
        <v>10536449</v>
      </c>
    </row>
    <row r="10734" spans="1:8">
      <c r="A10734" t="s">
        <v>1700</v>
      </c>
      <c r="B10734" t="s">
        <v>391</v>
      </c>
      <c r="C10734" t="s">
        <v>246</v>
      </c>
      <c r="D10734">
        <v>4592899</v>
      </c>
      <c r="E10734">
        <v>5201735</v>
      </c>
      <c r="F10734">
        <v>5232460</v>
      </c>
      <c r="G10734">
        <v>4875728</v>
      </c>
      <c r="H10734">
        <v>4914172</v>
      </c>
    </row>
    <row r="10735" spans="1:8">
      <c r="A10735" t="s">
        <v>1700</v>
      </c>
      <c r="B10735" t="s">
        <v>391</v>
      </c>
      <c r="C10735" t="s">
        <v>247</v>
      </c>
      <c r="D10735">
        <v>28125807</v>
      </c>
      <c r="E10735">
        <v>31236226</v>
      </c>
      <c r="F10735">
        <v>32300451</v>
      </c>
      <c r="G10735">
        <v>31628748</v>
      </c>
      <c r="H10735">
        <v>31725500</v>
      </c>
    </row>
    <row r="10736" spans="1:8">
      <c r="A10736" t="s">
        <v>1700</v>
      </c>
      <c r="B10736" t="s">
        <v>391</v>
      </c>
      <c r="C10736" t="s">
        <v>248</v>
      </c>
      <c r="D10736">
        <v>86.5</v>
      </c>
      <c r="E10736">
        <v>95.6</v>
      </c>
      <c r="F10736">
        <v>98.4</v>
      </c>
      <c r="G10736">
        <v>95.4</v>
      </c>
      <c r="H10736">
        <v>95.5</v>
      </c>
    </row>
    <row r="10737" spans="1:8">
      <c r="A10737" t="s">
        <v>1700</v>
      </c>
      <c r="B10737" t="s">
        <v>391</v>
      </c>
      <c r="C10737" t="s">
        <v>249</v>
      </c>
      <c r="D10737">
        <v>18547487</v>
      </c>
      <c r="E10737">
        <v>20284413</v>
      </c>
      <c r="F10737">
        <v>20613365</v>
      </c>
      <c r="G10737">
        <v>19605680</v>
      </c>
      <c r="H10737">
        <v>20111830</v>
      </c>
    </row>
    <row r="10738" spans="1:8">
      <c r="A10738" t="s">
        <v>1700</v>
      </c>
      <c r="B10738" t="s">
        <v>391</v>
      </c>
      <c r="C10738" t="s">
        <v>250</v>
      </c>
      <c r="D10738">
        <v>28056891</v>
      </c>
      <c r="E10738">
        <v>31163246</v>
      </c>
      <c r="F10738">
        <v>32236174</v>
      </c>
      <c r="G10738">
        <v>31562036</v>
      </c>
      <c r="H10738">
        <v>31655918</v>
      </c>
    </row>
    <row r="10739" spans="1:8">
      <c r="A10739" t="s">
        <v>1700</v>
      </c>
      <c r="B10739" t="s">
        <v>391</v>
      </c>
      <c r="C10739" t="s">
        <v>251</v>
      </c>
      <c r="D10739">
        <v>8418968</v>
      </c>
      <c r="E10739">
        <v>8438068</v>
      </c>
      <c r="F10739">
        <v>8451852</v>
      </c>
      <c r="G10739">
        <v>8251075</v>
      </c>
      <c r="H10739">
        <v>8128952</v>
      </c>
    </row>
    <row r="10740" spans="1:8">
      <c r="A10740" t="s">
        <v>1700</v>
      </c>
      <c r="B10740" t="s">
        <v>391</v>
      </c>
      <c r="C10740" t="s">
        <v>252</v>
      </c>
      <c r="D10740">
        <v>8418968</v>
      </c>
      <c r="E10740">
        <v>8438068</v>
      </c>
      <c r="F10740">
        <v>8451852</v>
      </c>
      <c r="G10740">
        <v>8251075</v>
      </c>
      <c r="H10740">
        <v>8128952</v>
      </c>
    </row>
    <row r="10741" spans="1:8">
      <c r="A10741" t="s">
        <v>1700</v>
      </c>
      <c r="B10741" t="s">
        <v>391</v>
      </c>
      <c r="C10741" t="s">
        <v>1711</v>
      </c>
      <c r="D10741">
        <v>99629</v>
      </c>
      <c r="E10741">
        <v>99433</v>
      </c>
      <c r="F10741">
        <v>98119</v>
      </c>
      <c r="G10741">
        <v>96501</v>
      </c>
      <c r="H10741">
        <v>95546</v>
      </c>
    </row>
    <row r="10742" spans="1:8">
      <c r="A10742" t="s">
        <v>1700</v>
      </c>
      <c r="B10742" t="s">
        <v>391</v>
      </c>
      <c r="C10742" t="s">
        <v>253</v>
      </c>
      <c r="D10742">
        <v>2146742</v>
      </c>
      <c r="E10742">
        <v>2474808</v>
      </c>
      <c r="F10742">
        <v>2679844</v>
      </c>
      <c r="G10742">
        <v>2797987</v>
      </c>
      <c r="H10742">
        <v>3068421</v>
      </c>
    </row>
    <row r="10743" spans="1:8">
      <c r="A10743" t="s">
        <v>1700</v>
      </c>
      <c r="B10743" t="s">
        <v>391</v>
      </c>
      <c r="C10743" t="s">
        <v>1712</v>
      </c>
      <c r="D10743">
        <v>2376</v>
      </c>
      <c r="E10743">
        <v>2544</v>
      </c>
      <c r="F10743">
        <v>2499</v>
      </c>
      <c r="G10743">
        <v>2275</v>
      </c>
      <c r="H10743">
        <v>1888</v>
      </c>
    </row>
    <row r="10744" spans="1:8">
      <c r="A10744" t="s">
        <v>1700</v>
      </c>
      <c r="B10744" t="s">
        <v>391</v>
      </c>
      <c r="C10744" t="s">
        <v>1713</v>
      </c>
      <c r="D10744">
        <v>2667407</v>
      </c>
      <c r="E10744">
        <v>2630064</v>
      </c>
      <c r="F10744">
        <v>2585180</v>
      </c>
      <c r="G10744">
        <v>2432568</v>
      </c>
      <c r="H10744">
        <v>2359958</v>
      </c>
    </row>
    <row r="10745" spans="1:8">
      <c r="A10745" t="s">
        <v>1700</v>
      </c>
      <c r="B10745" t="s">
        <v>391</v>
      </c>
      <c r="C10745" t="s">
        <v>1714</v>
      </c>
      <c r="D10745">
        <v>0</v>
      </c>
      <c r="E10745">
        <v>0</v>
      </c>
      <c r="F10745">
        <v>0</v>
      </c>
      <c r="G10745">
        <v>0</v>
      </c>
      <c r="H10745">
        <v>263377</v>
      </c>
    </row>
    <row r="10746" spans="1:8">
      <c r="A10746" t="s">
        <v>1700</v>
      </c>
      <c r="B10746" t="s">
        <v>391</v>
      </c>
      <c r="C10746" t="s">
        <v>254</v>
      </c>
      <c r="D10746">
        <v>2667407</v>
      </c>
      <c r="E10746">
        <v>2630064</v>
      </c>
      <c r="F10746">
        <v>2585180</v>
      </c>
      <c r="G10746">
        <v>2432568</v>
      </c>
      <c r="H10746">
        <v>2359958</v>
      </c>
    </row>
    <row r="10747" spans="1:8">
      <c r="A10747" t="s">
        <v>1700</v>
      </c>
      <c r="B10747" t="s">
        <v>391</v>
      </c>
      <c r="C10747" t="s">
        <v>255</v>
      </c>
      <c r="D10747">
        <v>2667407</v>
      </c>
      <c r="E10747">
        <v>2630064</v>
      </c>
      <c r="F10747">
        <v>2585180</v>
      </c>
      <c r="G10747">
        <v>2432568</v>
      </c>
      <c r="H10747">
        <v>2623335</v>
      </c>
    </row>
    <row r="10748" spans="1:8">
      <c r="A10748" t="s">
        <v>1700</v>
      </c>
      <c r="B10748" t="s">
        <v>391</v>
      </c>
      <c r="C10748" t="s">
        <v>256</v>
      </c>
      <c r="D10748">
        <v>2667407</v>
      </c>
      <c r="E10748">
        <v>2630064</v>
      </c>
      <c r="F10748">
        <v>2585180</v>
      </c>
      <c r="G10748">
        <v>2432568</v>
      </c>
      <c r="H10748">
        <v>2623335</v>
      </c>
    </row>
    <row r="10749" spans="1:8">
      <c r="A10749" t="s">
        <v>1700</v>
      </c>
      <c r="B10749" t="s">
        <v>391</v>
      </c>
      <c r="C10749" t="s">
        <v>1715</v>
      </c>
      <c r="D10749">
        <v>2221</v>
      </c>
      <c r="E10749">
        <v>1495</v>
      </c>
      <c r="F10749">
        <v>1592</v>
      </c>
      <c r="G10749">
        <v>1571</v>
      </c>
      <c r="H10749">
        <v>1565</v>
      </c>
    </row>
    <row r="10750" spans="1:8">
      <c r="A10750" t="s">
        <v>1700</v>
      </c>
      <c r="B10750" t="s">
        <v>391</v>
      </c>
      <c r="C10750" t="s">
        <v>257</v>
      </c>
      <c r="D10750">
        <v>4253003</v>
      </c>
      <c r="E10750">
        <v>4175336</v>
      </c>
      <c r="F10750">
        <v>4151489</v>
      </c>
      <c r="G10750">
        <v>3874421</v>
      </c>
      <c r="H10750">
        <v>3887896</v>
      </c>
    </row>
    <row r="10751" spans="1:8">
      <c r="A10751" t="s">
        <v>1700</v>
      </c>
      <c r="B10751" t="s">
        <v>391</v>
      </c>
      <c r="C10751" t="s">
        <v>258</v>
      </c>
      <c r="D10751">
        <v>4523240</v>
      </c>
      <c r="E10751">
        <v>4446132</v>
      </c>
      <c r="F10751">
        <v>4394924</v>
      </c>
      <c r="G10751">
        <v>4110305</v>
      </c>
      <c r="H10751">
        <v>4390840</v>
      </c>
    </row>
    <row r="10752" spans="1:8">
      <c r="A10752" t="s">
        <v>1700</v>
      </c>
      <c r="B10752" t="s">
        <v>391</v>
      </c>
      <c r="C10752" t="s">
        <v>259</v>
      </c>
      <c r="D10752">
        <v>4426033</v>
      </c>
      <c r="E10752">
        <v>4344650</v>
      </c>
      <c r="F10752">
        <v>4319011</v>
      </c>
      <c r="G10752">
        <v>4022879</v>
      </c>
      <c r="H10752">
        <v>4302899</v>
      </c>
    </row>
    <row r="10753" spans="1:8">
      <c r="A10753" t="s">
        <v>1700</v>
      </c>
      <c r="B10753" t="s">
        <v>391</v>
      </c>
      <c r="C10753" t="s">
        <v>260</v>
      </c>
      <c r="D10753">
        <v>27150387</v>
      </c>
      <c r="E10753">
        <v>27436936</v>
      </c>
      <c r="F10753">
        <v>27407224</v>
      </c>
      <c r="G10753">
        <v>23195522</v>
      </c>
      <c r="H10753">
        <v>25784804</v>
      </c>
    </row>
    <row r="10754" spans="1:8">
      <c r="A10754" t="s">
        <v>1700</v>
      </c>
      <c r="B10754" t="s">
        <v>391</v>
      </c>
      <c r="C10754" t="s">
        <v>261</v>
      </c>
      <c r="D10754">
        <v>843824</v>
      </c>
      <c r="E10754">
        <v>869491</v>
      </c>
      <c r="F10754">
        <v>882020</v>
      </c>
      <c r="G10754">
        <v>852092</v>
      </c>
      <c r="H10754">
        <v>924358</v>
      </c>
    </row>
    <row r="10755" spans="1:8">
      <c r="A10755" t="s">
        <v>1700</v>
      </c>
      <c r="B10755" t="s">
        <v>391</v>
      </c>
      <c r="C10755" t="s">
        <v>262</v>
      </c>
      <c r="D10755">
        <v>217579</v>
      </c>
      <c r="E10755">
        <v>260168</v>
      </c>
      <c r="F10755">
        <v>188474</v>
      </c>
      <c r="G10755">
        <v>184290</v>
      </c>
      <c r="H10755">
        <v>204957</v>
      </c>
    </row>
    <row r="10756" spans="1:8">
      <c r="A10756" t="s">
        <v>1700</v>
      </c>
      <c r="B10756" t="s">
        <v>391</v>
      </c>
      <c r="C10756" t="s">
        <v>1716</v>
      </c>
      <c r="D10756">
        <v>33307</v>
      </c>
      <c r="E10756">
        <v>32218</v>
      </c>
      <c r="F10756">
        <v>31401</v>
      </c>
      <c r="G10756">
        <v>27570</v>
      </c>
      <c r="H10756">
        <v>28206</v>
      </c>
    </row>
    <row r="10757" spans="1:8">
      <c r="A10757" t="s">
        <v>1700</v>
      </c>
      <c r="B10757" t="s">
        <v>391</v>
      </c>
      <c r="C10757" t="s">
        <v>263</v>
      </c>
      <c r="D10757">
        <v>8442889</v>
      </c>
      <c r="E10757">
        <v>8763267</v>
      </c>
      <c r="F10757">
        <v>8801168</v>
      </c>
      <c r="G10757">
        <v>8492584</v>
      </c>
      <c r="H10757">
        <v>8902437</v>
      </c>
    </row>
    <row r="10758" spans="1:8">
      <c r="A10758" t="s">
        <v>1700</v>
      </c>
      <c r="B10758" t="s">
        <v>391</v>
      </c>
      <c r="C10758" t="s">
        <v>264</v>
      </c>
      <c r="D10758">
        <v>870371</v>
      </c>
      <c r="E10758">
        <v>1021210</v>
      </c>
      <c r="F10758">
        <v>1043766</v>
      </c>
      <c r="G10758">
        <v>913106</v>
      </c>
      <c r="H10758">
        <v>966988</v>
      </c>
    </row>
    <row r="10759" spans="1:8">
      <c r="A10759" t="s">
        <v>1700</v>
      </c>
      <c r="B10759" t="s">
        <v>391</v>
      </c>
      <c r="C10759" t="s">
        <v>265</v>
      </c>
      <c r="D10759">
        <v>37525050</v>
      </c>
      <c r="E10759">
        <v>38351073</v>
      </c>
      <c r="F10759">
        <v>38322652</v>
      </c>
      <c r="G10759">
        <v>33637593</v>
      </c>
      <c r="H10759">
        <v>36783544</v>
      </c>
    </row>
    <row r="10760" spans="1:8">
      <c r="A10760" t="s">
        <v>1700</v>
      </c>
      <c r="B10760" t="s">
        <v>391</v>
      </c>
      <c r="C10760" t="s">
        <v>266</v>
      </c>
      <c r="D10760">
        <v>115.4</v>
      </c>
      <c r="E10760">
        <v>117.3</v>
      </c>
      <c r="F10760">
        <v>116.7</v>
      </c>
      <c r="G10760">
        <v>101.5</v>
      </c>
      <c r="H10760">
        <v>110.8</v>
      </c>
    </row>
    <row r="10761" spans="1:8">
      <c r="A10761" t="s">
        <v>1700</v>
      </c>
      <c r="B10761" t="s">
        <v>391</v>
      </c>
      <c r="C10761" t="s">
        <v>267</v>
      </c>
      <c r="D10761">
        <v>37307471</v>
      </c>
      <c r="E10761">
        <v>38090904</v>
      </c>
      <c r="F10761">
        <v>38134178</v>
      </c>
      <c r="G10761">
        <v>33453304</v>
      </c>
      <c r="H10761">
        <v>36578587</v>
      </c>
    </row>
    <row r="10762" spans="1:8">
      <c r="A10762" t="s">
        <v>1700</v>
      </c>
      <c r="B10762" t="s">
        <v>391</v>
      </c>
      <c r="C10762" t="s">
        <v>268</v>
      </c>
      <c r="D10762">
        <v>496</v>
      </c>
      <c r="E10762">
        <v>354</v>
      </c>
      <c r="F10762">
        <v>210</v>
      </c>
      <c r="G10762">
        <v>112</v>
      </c>
      <c r="H10762">
        <v>193</v>
      </c>
    </row>
    <row r="10763" spans="1:8">
      <c r="A10763" t="s">
        <v>1700</v>
      </c>
      <c r="B10763" t="s">
        <v>391</v>
      </c>
      <c r="C10763" t="s">
        <v>269</v>
      </c>
      <c r="D10763">
        <v>97208</v>
      </c>
      <c r="E10763">
        <v>101482</v>
      </c>
      <c r="F10763">
        <v>75913</v>
      </c>
      <c r="G10763">
        <v>87427</v>
      </c>
      <c r="H10763">
        <v>87940</v>
      </c>
    </row>
    <row r="10764" spans="1:8">
      <c r="A10764" t="s">
        <v>1700</v>
      </c>
      <c r="B10764" t="s">
        <v>391</v>
      </c>
      <c r="C10764" t="s">
        <v>270</v>
      </c>
      <c r="D10764">
        <v>610404</v>
      </c>
      <c r="E10764">
        <v>628897</v>
      </c>
      <c r="F10764">
        <v>602695</v>
      </c>
      <c r="G10764">
        <v>495467</v>
      </c>
      <c r="H10764">
        <v>514908</v>
      </c>
    </row>
    <row r="10765" spans="1:8">
      <c r="A10765" t="s">
        <v>1700</v>
      </c>
      <c r="B10765" t="s">
        <v>391</v>
      </c>
      <c r="C10765" t="s">
        <v>271</v>
      </c>
      <c r="D10765">
        <v>708108</v>
      </c>
      <c r="E10765">
        <v>730733</v>
      </c>
      <c r="F10765">
        <v>678818</v>
      </c>
      <c r="G10765">
        <v>583005</v>
      </c>
      <c r="H10765">
        <v>603041</v>
      </c>
    </row>
    <row r="10766" spans="1:8">
      <c r="A10766" t="s">
        <v>1700</v>
      </c>
      <c r="B10766" t="s">
        <v>391</v>
      </c>
      <c r="C10766" t="s">
        <v>272</v>
      </c>
      <c r="D10766">
        <v>610900</v>
      </c>
      <c r="E10766">
        <v>629251</v>
      </c>
      <c r="F10766">
        <v>602905</v>
      </c>
      <c r="G10766">
        <v>495579</v>
      </c>
      <c r="H10766">
        <v>515101</v>
      </c>
    </row>
    <row r="10767" spans="1:8">
      <c r="A10767" t="s">
        <v>1700</v>
      </c>
      <c r="B10767" t="s">
        <v>391</v>
      </c>
      <c r="C10767" t="s">
        <v>273</v>
      </c>
      <c r="D10767">
        <v>0</v>
      </c>
      <c r="E10767">
        <v>0</v>
      </c>
      <c r="F10767">
        <v>0</v>
      </c>
      <c r="G10767">
        <v>0</v>
      </c>
      <c r="H10767">
        <v>0</v>
      </c>
    </row>
    <row r="10768" spans="1:8">
      <c r="A10768" t="s">
        <v>1700</v>
      </c>
      <c r="B10768" t="s">
        <v>391</v>
      </c>
      <c r="C10768" t="s">
        <v>274</v>
      </c>
      <c r="D10768">
        <v>36043829</v>
      </c>
      <c r="E10768">
        <v>36892286</v>
      </c>
      <c r="F10768">
        <v>36867235</v>
      </c>
      <c r="G10768">
        <v>32333489</v>
      </c>
      <c r="H10768">
        <v>35251979</v>
      </c>
    </row>
    <row r="10769" spans="1:8">
      <c r="A10769" t="s">
        <v>1700</v>
      </c>
      <c r="B10769" t="s">
        <v>391</v>
      </c>
      <c r="C10769" t="s">
        <v>275</v>
      </c>
      <c r="D10769">
        <v>173415</v>
      </c>
      <c r="E10769">
        <v>224563</v>
      </c>
      <c r="F10769">
        <v>334557</v>
      </c>
      <c r="G10769">
        <v>354311</v>
      </c>
      <c r="H10769">
        <v>435916</v>
      </c>
    </row>
    <row r="10770" spans="1:8">
      <c r="A10770" t="s">
        <v>1700</v>
      </c>
      <c r="B10770" t="s">
        <v>391</v>
      </c>
      <c r="C10770" t="s">
        <v>276</v>
      </c>
      <c r="D10770">
        <v>173415</v>
      </c>
      <c r="E10770">
        <v>224563</v>
      </c>
      <c r="F10770">
        <v>334557</v>
      </c>
      <c r="G10770">
        <v>354311</v>
      </c>
      <c r="H10770">
        <v>435916</v>
      </c>
    </row>
    <row r="10771" spans="1:8">
      <c r="A10771" t="s">
        <v>1700</v>
      </c>
      <c r="B10771" t="s">
        <v>391</v>
      </c>
      <c r="C10771" t="s">
        <v>277</v>
      </c>
      <c r="D10771">
        <v>12394</v>
      </c>
      <c r="E10771">
        <v>12615</v>
      </c>
      <c r="F10771">
        <v>12491</v>
      </c>
      <c r="G10771">
        <v>8645</v>
      </c>
      <c r="H10771">
        <v>9762</v>
      </c>
    </row>
    <row r="10772" spans="1:8">
      <c r="A10772" t="s">
        <v>1700</v>
      </c>
      <c r="B10772" t="s">
        <v>391</v>
      </c>
      <c r="C10772" t="s">
        <v>278</v>
      </c>
      <c r="D10772">
        <v>155673</v>
      </c>
      <c r="E10772">
        <v>175966</v>
      </c>
      <c r="F10772">
        <v>182028</v>
      </c>
      <c r="G10772">
        <v>201045</v>
      </c>
      <c r="H10772">
        <v>216971</v>
      </c>
    </row>
    <row r="10773" spans="1:8">
      <c r="A10773" t="s">
        <v>1700</v>
      </c>
      <c r="B10773" t="s">
        <v>391</v>
      </c>
      <c r="C10773" t="s">
        <v>279</v>
      </c>
      <c r="D10773">
        <v>526732</v>
      </c>
      <c r="E10773">
        <v>549580</v>
      </c>
      <c r="F10773">
        <v>458966</v>
      </c>
      <c r="G10773">
        <v>453649</v>
      </c>
      <c r="H10773">
        <v>450992</v>
      </c>
    </row>
    <row r="10774" spans="1:8">
      <c r="A10774" t="s">
        <v>1700</v>
      </c>
      <c r="B10774" t="s">
        <v>391</v>
      </c>
      <c r="C10774" t="s">
        <v>280</v>
      </c>
      <c r="D10774">
        <v>430702</v>
      </c>
      <c r="E10774">
        <v>506546</v>
      </c>
      <c r="F10774">
        <v>563405</v>
      </c>
      <c r="G10774">
        <v>494934</v>
      </c>
      <c r="H10774">
        <v>484131</v>
      </c>
    </row>
    <row r="10775" spans="1:8">
      <c r="A10775" t="s">
        <v>1700</v>
      </c>
      <c r="B10775" t="s">
        <v>391</v>
      </c>
      <c r="C10775" t="s">
        <v>281</v>
      </c>
      <c r="D10775">
        <v>1125501</v>
      </c>
      <c r="E10775">
        <v>1244707</v>
      </c>
      <c r="F10775">
        <v>1216890</v>
      </c>
      <c r="G10775">
        <v>1158273</v>
      </c>
      <c r="H10775">
        <v>1161856</v>
      </c>
    </row>
    <row r="10776" spans="1:8">
      <c r="A10776" t="s">
        <v>1700</v>
      </c>
      <c r="B10776" t="s">
        <v>391</v>
      </c>
      <c r="C10776" t="s">
        <v>282</v>
      </c>
      <c r="D10776">
        <v>1125501</v>
      </c>
      <c r="E10776">
        <v>1244707</v>
      </c>
      <c r="F10776">
        <v>1216890</v>
      </c>
      <c r="G10776">
        <v>1158273</v>
      </c>
      <c r="H10776">
        <v>1161856</v>
      </c>
    </row>
    <row r="10777" spans="1:8">
      <c r="A10777" t="s">
        <v>1700</v>
      </c>
      <c r="B10777" t="s">
        <v>391</v>
      </c>
      <c r="C10777" t="s">
        <v>283</v>
      </c>
      <c r="D10777">
        <v>431997</v>
      </c>
      <c r="E10777">
        <v>435625</v>
      </c>
      <c r="F10777">
        <v>417796</v>
      </c>
      <c r="G10777">
        <v>389552</v>
      </c>
      <c r="H10777">
        <v>427441</v>
      </c>
    </row>
    <row r="10778" spans="1:8">
      <c r="A10778" t="s">
        <v>1700</v>
      </c>
      <c r="B10778" t="s">
        <v>391</v>
      </c>
      <c r="C10778" t="s">
        <v>284</v>
      </c>
      <c r="D10778">
        <v>431997</v>
      </c>
      <c r="E10778">
        <v>435625</v>
      </c>
      <c r="F10778">
        <v>417796</v>
      </c>
      <c r="G10778">
        <v>389552</v>
      </c>
      <c r="H10778">
        <v>427441</v>
      </c>
    </row>
    <row r="10779" spans="1:8">
      <c r="A10779" t="s">
        <v>1700</v>
      </c>
      <c r="B10779" t="s">
        <v>391</v>
      </c>
      <c r="C10779" t="s">
        <v>1717</v>
      </c>
      <c r="D10779">
        <v>1473629</v>
      </c>
      <c r="E10779">
        <v>1455677</v>
      </c>
      <c r="F10779">
        <v>1496519</v>
      </c>
      <c r="G10779">
        <v>1355339</v>
      </c>
      <c r="H10779">
        <v>1495848</v>
      </c>
    </row>
    <row r="10780" spans="1:8">
      <c r="A10780" t="s">
        <v>1700</v>
      </c>
      <c r="B10780" t="s">
        <v>391</v>
      </c>
      <c r="C10780" t="s">
        <v>1718</v>
      </c>
      <c r="D10780">
        <v>255159</v>
      </c>
      <c r="E10780">
        <v>273768</v>
      </c>
      <c r="F10780">
        <v>275393</v>
      </c>
      <c r="G10780">
        <v>287985</v>
      </c>
      <c r="H10780">
        <v>311213</v>
      </c>
    </row>
    <row r="10781" spans="1:8">
      <c r="A10781" t="s">
        <v>1700</v>
      </c>
      <c r="B10781" t="s">
        <v>391</v>
      </c>
      <c r="C10781" t="s">
        <v>1719</v>
      </c>
      <c r="D10781">
        <v>6231717</v>
      </c>
      <c r="E10781">
        <v>6343952</v>
      </c>
      <c r="F10781">
        <v>6401510</v>
      </c>
      <c r="G10781">
        <v>6793526</v>
      </c>
      <c r="H10781">
        <v>7137098</v>
      </c>
    </row>
    <row r="10782" spans="1:8">
      <c r="A10782" t="s">
        <v>1700</v>
      </c>
      <c r="B10782" t="s">
        <v>391</v>
      </c>
      <c r="C10782" t="s">
        <v>1720</v>
      </c>
      <c r="D10782">
        <v>210803</v>
      </c>
      <c r="E10782">
        <v>222345</v>
      </c>
      <c r="F10782">
        <v>236481</v>
      </c>
      <c r="G10782">
        <v>261879</v>
      </c>
      <c r="H10782">
        <v>289202</v>
      </c>
    </row>
    <row r="10783" spans="1:8">
      <c r="A10783" t="s">
        <v>1700</v>
      </c>
      <c r="B10783" t="s">
        <v>391</v>
      </c>
      <c r="C10783" t="s">
        <v>1721</v>
      </c>
      <c r="D10783">
        <v>2515347</v>
      </c>
      <c r="E10783">
        <v>2511350</v>
      </c>
      <c r="F10783">
        <v>2458641</v>
      </c>
      <c r="G10783">
        <v>2315382</v>
      </c>
      <c r="H10783">
        <v>2384465</v>
      </c>
    </row>
    <row r="10784" spans="1:8">
      <c r="A10784" t="s">
        <v>1700</v>
      </c>
      <c r="B10784" t="s">
        <v>391</v>
      </c>
      <c r="C10784" t="s">
        <v>1722</v>
      </c>
      <c r="D10784">
        <v>662506</v>
      </c>
      <c r="E10784">
        <v>785154</v>
      </c>
      <c r="F10784">
        <v>836250</v>
      </c>
      <c r="G10784">
        <v>765845</v>
      </c>
      <c r="H10784">
        <v>811353</v>
      </c>
    </row>
    <row r="10785" spans="1:8">
      <c r="A10785" t="s">
        <v>1700</v>
      </c>
      <c r="B10785" t="s">
        <v>391</v>
      </c>
      <c r="C10785" t="s">
        <v>285</v>
      </c>
      <c r="D10785">
        <v>11138359</v>
      </c>
      <c r="E10785">
        <v>11369899</v>
      </c>
      <c r="F10785">
        <v>11468314</v>
      </c>
      <c r="G10785">
        <v>11518077</v>
      </c>
      <c r="H10785">
        <v>12139977</v>
      </c>
    </row>
    <row r="10786" spans="1:8">
      <c r="A10786" t="s">
        <v>1700</v>
      </c>
      <c r="B10786" t="s">
        <v>391</v>
      </c>
      <c r="C10786" t="s">
        <v>286</v>
      </c>
      <c r="D10786">
        <v>664585</v>
      </c>
      <c r="E10786">
        <v>604031</v>
      </c>
      <c r="F10786">
        <v>529103</v>
      </c>
      <c r="G10786">
        <v>391461</v>
      </c>
      <c r="H10786">
        <v>614857</v>
      </c>
    </row>
    <row r="10787" spans="1:8">
      <c r="A10787" t="s">
        <v>1700</v>
      </c>
      <c r="B10787" t="s">
        <v>391</v>
      </c>
      <c r="C10787" t="s">
        <v>287</v>
      </c>
      <c r="D10787">
        <v>3832</v>
      </c>
      <c r="E10787">
        <v>3106</v>
      </c>
      <c r="F10787">
        <v>2337</v>
      </c>
      <c r="G10787">
        <v>2338</v>
      </c>
      <c r="H10787">
        <v>3163</v>
      </c>
    </row>
    <row r="10788" spans="1:8">
      <c r="A10788" t="s">
        <v>1700</v>
      </c>
      <c r="B10788" t="s">
        <v>391</v>
      </c>
      <c r="C10788" t="s">
        <v>288</v>
      </c>
      <c r="D10788">
        <v>65788</v>
      </c>
      <c r="E10788">
        <v>78251</v>
      </c>
      <c r="F10788">
        <v>58794</v>
      </c>
      <c r="G10788">
        <v>52696</v>
      </c>
      <c r="H10788">
        <v>57304</v>
      </c>
    </row>
    <row r="10789" spans="1:8">
      <c r="A10789" t="s">
        <v>1700</v>
      </c>
      <c r="B10789" t="s">
        <v>391</v>
      </c>
      <c r="C10789" t="s">
        <v>289</v>
      </c>
      <c r="D10789">
        <v>49935</v>
      </c>
      <c r="E10789">
        <v>43338</v>
      </c>
      <c r="F10789">
        <v>40899</v>
      </c>
      <c r="G10789">
        <v>31971</v>
      </c>
      <c r="H10789">
        <v>45838</v>
      </c>
    </row>
    <row r="10790" spans="1:8">
      <c r="A10790" t="s">
        <v>1700</v>
      </c>
      <c r="B10790" t="s">
        <v>391</v>
      </c>
      <c r="C10790" t="s">
        <v>290</v>
      </c>
      <c r="D10790">
        <v>784140</v>
      </c>
      <c r="E10790">
        <v>728726</v>
      </c>
      <c r="F10790">
        <v>631133</v>
      </c>
      <c r="G10790">
        <v>478466</v>
      </c>
      <c r="H10790">
        <v>721163</v>
      </c>
    </row>
    <row r="10791" spans="1:8">
      <c r="A10791" t="s">
        <v>1700</v>
      </c>
      <c r="B10791" t="s">
        <v>391</v>
      </c>
      <c r="C10791" t="s">
        <v>291</v>
      </c>
      <c r="D10791">
        <v>718352</v>
      </c>
      <c r="E10791">
        <v>650475</v>
      </c>
      <c r="F10791">
        <v>572339</v>
      </c>
      <c r="G10791">
        <v>425770</v>
      </c>
      <c r="H10791">
        <v>663859</v>
      </c>
    </row>
    <row r="10792" spans="1:8">
      <c r="A10792" t="s">
        <v>1700</v>
      </c>
      <c r="B10792" t="s">
        <v>391</v>
      </c>
      <c r="C10792" t="s">
        <v>292</v>
      </c>
      <c r="D10792">
        <v>12597</v>
      </c>
      <c r="E10792">
        <v>13274</v>
      </c>
      <c r="F10792">
        <v>11877</v>
      </c>
      <c r="G10792">
        <v>10803</v>
      </c>
      <c r="H10792">
        <v>11851</v>
      </c>
    </row>
    <row r="10793" spans="1:8">
      <c r="A10793" t="s">
        <v>1700</v>
      </c>
      <c r="B10793" t="s">
        <v>391</v>
      </c>
      <c r="C10793" t="s">
        <v>293</v>
      </c>
      <c r="D10793">
        <v>7875</v>
      </c>
      <c r="E10793">
        <v>10241</v>
      </c>
      <c r="F10793">
        <v>9813</v>
      </c>
      <c r="G10793">
        <v>11597</v>
      </c>
      <c r="H10793">
        <v>11635</v>
      </c>
    </row>
    <row r="10794" spans="1:8">
      <c r="A10794" t="s">
        <v>1700</v>
      </c>
      <c r="B10794" t="s">
        <v>391</v>
      </c>
      <c r="C10794" t="s">
        <v>294</v>
      </c>
      <c r="D10794">
        <v>33467</v>
      </c>
      <c r="E10794">
        <v>33085</v>
      </c>
      <c r="F10794">
        <v>28250</v>
      </c>
      <c r="G10794">
        <v>30064</v>
      </c>
      <c r="H10794">
        <v>31314</v>
      </c>
    </row>
    <row r="10795" spans="1:8">
      <c r="A10795" t="s">
        <v>1700</v>
      </c>
      <c r="B10795" t="s">
        <v>391</v>
      </c>
      <c r="C10795" t="s">
        <v>295</v>
      </c>
      <c r="D10795">
        <v>14977</v>
      </c>
      <c r="E10795">
        <v>16379</v>
      </c>
      <c r="F10795">
        <v>14337</v>
      </c>
      <c r="G10795">
        <v>14248</v>
      </c>
      <c r="H10795">
        <v>14784</v>
      </c>
    </row>
    <row r="10796" spans="1:8">
      <c r="A10796" t="s">
        <v>1700</v>
      </c>
      <c r="B10796" t="s">
        <v>391</v>
      </c>
      <c r="C10796" t="s">
        <v>296</v>
      </c>
      <c r="D10796">
        <v>68916</v>
      </c>
      <c r="E10796">
        <v>72980</v>
      </c>
      <c r="F10796">
        <v>64276</v>
      </c>
      <c r="G10796">
        <v>66712</v>
      </c>
      <c r="H10796">
        <v>69583</v>
      </c>
    </row>
    <row r="10797" spans="1:8">
      <c r="A10797" t="s">
        <v>1700</v>
      </c>
      <c r="B10797" t="s">
        <v>391</v>
      </c>
      <c r="C10797" t="s">
        <v>297</v>
      </c>
      <c r="D10797">
        <v>1582821</v>
      </c>
      <c r="E10797">
        <v>1612157</v>
      </c>
      <c r="F10797">
        <v>1533475</v>
      </c>
      <c r="G10797">
        <v>1404786</v>
      </c>
      <c r="H10797">
        <v>1476232</v>
      </c>
    </row>
    <row r="10798" spans="1:8">
      <c r="A10798" t="s">
        <v>1700</v>
      </c>
      <c r="B10798" t="s">
        <v>391</v>
      </c>
      <c r="C10798" t="s">
        <v>298</v>
      </c>
      <c r="D10798">
        <v>100337</v>
      </c>
      <c r="E10798">
        <v>92050</v>
      </c>
      <c r="F10798">
        <v>95619</v>
      </c>
      <c r="G10798">
        <v>86550</v>
      </c>
      <c r="H10798">
        <v>81229</v>
      </c>
    </row>
    <row r="10799" spans="1:8">
      <c r="A10799" t="s">
        <v>1700</v>
      </c>
      <c r="B10799" t="s">
        <v>391</v>
      </c>
      <c r="C10799" t="s">
        <v>299</v>
      </c>
      <c r="D10799">
        <v>75559</v>
      </c>
      <c r="E10799">
        <v>93924</v>
      </c>
      <c r="F10799">
        <v>103126</v>
      </c>
      <c r="G10799">
        <v>117875</v>
      </c>
      <c r="H10799">
        <v>139049</v>
      </c>
    </row>
    <row r="10800" spans="1:8">
      <c r="A10800" t="s">
        <v>1700</v>
      </c>
      <c r="B10800" t="s">
        <v>391</v>
      </c>
      <c r="C10800" t="s">
        <v>300</v>
      </c>
      <c r="D10800">
        <v>485478</v>
      </c>
      <c r="E10800">
        <v>575474</v>
      </c>
      <c r="F10800">
        <v>634185</v>
      </c>
      <c r="G10800">
        <v>775980</v>
      </c>
      <c r="H10800">
        <v>1012844</v>
      </c>
    </row>
    <row r="10801" spans="1:8">
      <c r="A10801" t="s">
        <v>1700</v>
      </c>
      <c r="B10801" t="s">
        <v>391</v>
      </c>
      <c r="C10801" t="s">
        <v>1723</v>
      </c>
      <c r="D10801">
        <v>26967</v>
      </c>
      <c r="E10801">
        <v>31878</v>
      </c>
      <c r="F10801">
        <v>37468</v>
      </c>
      <c r="G10801">
        <v>48054</v>
      </c>
      <c r="H10801">
        <v>61550</v>
      </c>
    </row>
    <row r="10802" spans="1:8">
      <c r="A10802" t="s">
        <v>1700</v>
      </c>
      <c r="B10802" t="s">
        <v>391</v>
      </c>
      <c r="C10802" t="s">
        <v>301</v>
      </c>
      <c r="D10802">
        <v>22156</v>
      </c>
      <c r="E10802">
        <v>24413</v>
      </c>
      <c r="F10802">
        <v>27824</v>
      </c>
      <c r="G10802">
        <v>31435</v>
      </c>
      <c r="H10802">
        <v>35327</v>
      </c>
    </row>
    <row r="10803" spans="1:8">
      <c r="A10803" t="s">
        <v>1700</v>
      </c>
      <c r="B10803" t="s">
        <v>391</v>
      </c>
      <c r="C10803" t="s">
        <v>302</v>
      </c>
      <c r="D10803">
        <v>193328</v>
      </c>
      <c r="E10803">
        <v>220695</v>
      </c>
      <c r="F10803">
        <v>251141</v>
      </c>
      <c r="G10803">
        <v>286037</v>
      </c>
      <c r="H10803">
        <v>332785</v>
      </c>
    </row>
    <row r="10804" spans="1:8">
      <c r="A10804" t="s">
        <v>1700</v>
      </c>
      <c r="B10804" t="s">
        <v>391</v>
      </c>
      <c r="C10804" t="s">
        <v>303</v>
      </c>
      <c r="D10804">
        <v>776521</v>
      </c>
      <c r="E10804">
        <v>914505</v>
      </c>
      <c r="F10804">
        <v>1016276</v>
      </c>
      <c r="G10804">
        <v>1211326</v>
      </c>
      <c r="H10804">
        <v>1520005</v>
      </c>
    </row>
    <row r="10805" spans="1:8">
      <c r="A10805" t="s">
        <v>1700</v>
      </c>
      <c r="B10805" t="s">
        <v>391</v>
      </c>
      <c r="C10805" t="s">
        <v>304</v>
      </c>
      <c r="D10805">
        <v>291043</v>
      </c>
      <c r="E10805">
        <v>339031</v>
      </c>
      <c r="F10805">
        <v>382091</v>
      </c>
      <c r="G10805">
        <v>435346</v>
      </c>
      <c r="H10805">
        <v>507161</v>
      </c>
    </row>
    <row r="10806" spans="1:8">
      <c r="A10806" t="s">
        <v>1700</v>
      </c>
      <c r="B10806" t="s">
        <v>391</v>
      </c>
      <c r="C10806" t="s">
        <v>305</v>
      </c>
      <c r="D10806">
        <v>28025473</v>
      </c>
      <c r="E10806">
        <v>28474487</v>
      </c>
      <c r="F10806">
        <v>28593571</v>
      </c>
      <c r="G10806">
        <v>24364302</v>
      </c>
      <c r="H10806">
        <v>27071527</v>
      </c>
    </row>
    <row r="10807" spans="1:8">
      <c r="A10807" t="s">
        <v>1700</v>
      </c>
      <c r="B10807" t="s">
        <v>391</v>
      </c>
      <c r="C10807" t="s">
        <v>306</v>
      </c>
      <c r="D10807">
        <v>86.2</v>
      </c>
      <c r="E10807">
        <v>87.1</v>
      </c>
      <c r="F10807">
        <v>87.1</v>
      </c>
      <c r="G10807">
        <v>73.5</v>
      </c>
      <c r="H10807">
        <v>81.5</v>
      </c>
    </row>
    <row r="10808" spans="1:8">
      <c r="A10808" t="s">
        <v>1700</v>
      </c>
      <c r="B10808" t="s">
        <v>391</v>
      </c>
      <c r="C10808" t="s">
        <v>307</v>
      </c>
      <c r="D10808">
        <v>17864268</v>
      </c>
      <c r="E10808">
        <v>18419150</v>
      </c>
      <c r="F10808">
        <v>17985817</v>
      </c>
      <c r="G10808">
        <v>16735479</v>
      </c>
      <c r="H10808">
        <v>17422953</v>
      </c>
    </row>
    <row r="10809" spans="1:8">
      <c r="A10809" t="s">
        <v>1700</v>
      </c>
      <c r="B10809" t="s">
        <v>391</v>
      </c>
      <c r="C10809" t="s">
        <v>308</v>
      </c>
      <c r="D10809">
        <v>54.9</v>
      </c>
      <c r="E10809">
        <v>56.4</v>
      </c>
      <c r="F10809">
        <v>54.8</v>
      </c>
      <c r="G10809">
        <v>50.5</v>
      </c>
      <c r="H10809">
        <v>52.5</v>
      </c>
    </row>
    <row r="10810" spans="1:8">
      <c r="A10810" t="s">
        <v>1700</v>
      </c>
      <c r="B10810" t="s">
        <v>391</v>
      </c>
      <c r="C10810" t="s">
        <v>309</v>
      </c>
      <c r="D10810">
        <v>37253062</v>
      </c>
      <c r="E10810">
        <v>38188462</v>
      </c>
      <c r="F10810">
        <v>37033790</v>
      </c>
      <c r="G10810">
        <v>35630938</v>
      </c>
      <c r="H10810">
        <v>36703571</v>
      </c>
    </row>
    <row r="10811" spans="1:8">
      <c r="A10811" t="s">
        <v>1700</v>
      </c>
      <c r="B10811" t="s">
        <v>391</v>
      </c>
      <c r="C10811" t="s">
        <v>310</v>
      </c>
      <c r="D10811">
        <v>31874550</v>
      </c>
      <c r="E10811">
        <v>32815136</v>
      </c>
      <c r="F10811">
        <v>32738055</v>
      </c>
      <c r="G10811">
        <v>31272000</v>
      </c>
      <c r="H10811">
        <v>32497745</v>
      </c>
    </row>
    <row r="10812" spans="1:8">
      <c r="A10812" t="s">
        <v>1700</v>
      </c>
      <c r="B10812" t="s">
        <v>391</v>
      </c>
      <c r="C10812" t="s">
        <v>311</v>
      </c>
      <c r="D10812">
        <v>98</v>
      </c>
      <c r="E10812">
        <v>100.4</v>
      </c>
      <c r="F10812">
        <v>99.7</v>
      </c>
      <c r="G10812">
        <v>94.3</v>
      </c>
      <c r="H10812">
        <v>97.9</v>
      </c>
    </row>
    <row r="10813" spans="1:8">
      <c r="A10813" t="s">
        <v>1700</v>
      </c>
      <c r="B10813" t="s">
        <v>391</v>
      </c>
      <c r="C10813" t="s">
        <v>312</v>
      </c>
      <c r="D10813">
        <v>19860915</v>
      </c>
      <c r="E10813">
        <v>21489563</v>
      </c>
      <c r="F10813">
        <v>21047307</v>
      </c>
      <c r="G10813">
        <v>20527548</v>
      </c>
      <c r="H10813">
        <v>20807969</v>
      </c>
    </row>
    <row r="10814" spans="1:8">
      <c r="A10814" t="s">
        <v>1700</v>
      </c>
      <c r="B10814" t="s">
        <v>391</v>
      </c>
      <c r="C10814" t="s">
        <v>313</v>
      </c>
      <c r="D10814">
        <v>61.1</v>
      </c>
      <c r="E10814">
        <v>65.7</v>
      </c>
      <c r="F10814">
        <v>64.099999999999994</v>
      </c>
      <c r="G10814">
        <v>61.9</v>
      </c>
      <c r="H10814">
        <v>62.7</v>
      </c>
    </row>
    <row r="10815" spans="1:8">
      <c r="A10815" t="s">
        <v>1700</v>
      </c>
      <c r="B10815" t="s">
        <v>391</v>
      </c>
      <c r="C10815" t="s">
        <v>314</v>
      </c>
      <c r="D10815">
        <v>97661225</v>
      </c>
      <c r="E10815">
        <v>101239487</v>
      </c>
      <c r="F10815">
        <v>100450598</v>
      </c>
      <c r="G10815">
        <v>92995869</v>
      </c>
      <c r="H10815">
        <v>97810007</v>
      </c>
    </row>
    <row r="10816" spans="1:8">
      <c r="A10816" t="s">
        <v>1700</v>
      </c>
      <c r="B10816" t="s">
        <v>391</v>
      </c>
      <c r="C10816" t="s">
        <v>315</v>
      </c>
      <c r="D10816">
        <v>5.4</v>
      </c>
      <c r="E10816">
        <v>5.44</v>
      </c>
      <c r="F10816">
        <v>5.28</v>
      </c>
      <c r="G10816">
        <v>5.0199999999999996</v>
      </c>
      <c r="H10816">
        <v>4.99</v>
      </c>
    </row>
    <row r="10817" spans="1:8">
      <c r="A10817" t="s">
        <v>1700</v>
      </c>
      <c r="B10817" t="s">
        <v>391</v>
      </c>
      <c r="C10817" t="s">
        <v>316</v>
      </c>
      <c r="D10817">
        <v>300.39999999999998</v>
      </c>
      <c r="E10817">
        <v>309.8</v>
      </c>
      <c r="F10817">
        <v>305.89999999999998</v>
      </c>
      <c r="G10817">
        <v>280.5</v>
      </c>
      <c r="H10817">
        <v>294.60000000000002</v>
      </c>
    </row>
    <row r="10818" spans="1:8">
      <c r="A10818" t="s">
        <v>1700</v>
      </c>
      <c r="B10818" t="s">
        <v>391</v>
      </c>
      <c r="C10818" t="s">
        <v>317</v>
      </c>
      <c r="D10818">
        <v>97625206</v>
      </c>
      <c r="E10818">
        <v>101198335</v>
      </c>
      <c r="F10818">
        <v>100364750</v>
      </c>
      <c r="G10818">
        <v>92899328</v>
      </c>
      <c r="H10818">
        <v>97800194</v>
      </c>
    </row>
    <row r="10819" spans="1:8">
      <c r="A10819" t="s">
        <v>1700</v>
      </c>
      <c r="B10819" t="s">
        <v>391</v>
      </c>
      <c r="C10819" t="s">
        <v>318</v>
      </c>
      <c r="D10819">
        <v>27977012</v>
      </c>
      <c r="E10819">
        <v>28425570</v>
      </c>
      <c r="F10819">
        <v>28546222</v>
      </c>
      <c r="G10819">
        <v>24324712</v>
      </c>
      <c r="H10819">
        <v>27033309</v>
      </c>
    </row>
    <row r="10820" spans="1:8">
      <c r="A10820" t="s">
        <v>1700</v>
      </c>
      <c r="B10820" t="s">
        <v>391</v>
      </c>
      <c r="C10820" t="s">
        <v>319</v>
      </c>
      <c r="D10820">
        <v>8989199</v>
      </c>
      <c r="E10820">
        <v>9492771</v>
      </c>
      <c r="F10820">
        <v>9440539</v>
      </c>
      <c r="G10820">
        <v>8813595</v>
      </c>
      <c r="H10820">
        <v>9178628</v>
      </c>
    </row>
    <row r="10821" spans="1:8">
      <c r="A10821" t="s">
        <v>1700</v>
      </c>
      <c r="B10821" t="s">
        <v>391</v>
      </c>
      <c r="C10821" t="s">
        <v>320</v>
      </c>
      <c r="D10821">
        <v>25295280</v>
      </c>
      <c r="E10821">
        <v>26254808</v>
      </c>
      <c r="F10821">
        <v>26335440</v>
      </c>
      <c r="G10821">
        <v>25277125</v>
      </c>
      <c r="H10821">
        <v>26175298</v>
      </c>
    </row>
    <row r="10822" spans="1:8">
      <c r="A10822" t="s">
        <v>1700</v>
      </c>
      <c r="B10822" t="s">
        <v>391</v>
      </c>
      <c r="C10822" t="s">
        <v>321</v>
      </c>
      <c r="D10822">
        <v>10814745</v>
      </c>
      <c r="E10822">
        <v>12004265</v>
      </c>
      <c r="F10822">
        <v>12012405</v>
      </c>
      <c r="G10822">
        <v>11537663</v>
      </c>
      <c r="H10822">
        <v>11695031</v>
      </c>
    </row>
    <row r="10823" spans="1:8">
      <c r="A10823" t="s">
        <v>1700</v>
      </c>
      <c r="B10823" t="s">
        <v>391</v>
      </c>
      <c r="C10823" t="s">
        <v>322</v>
      </c>
      <c r="D10823">
        <v>73076235</v>
      </c>
      <c r="E10823">
        <v>76177414</v>
      </c>
      <c r="F10823">
        <v>76334606</v>
      </c>
      <c r="G10823">
        <v>69953096</v>
      </c>
      <c r="H10823">
        <v>74082265</v>
      </c>
    </row>
    <row r="10824" spans="1:8">
      <c r="A10824" t="s">
        <v>1700</v>
      </c>
      <c r="B10824" t="s">
        <v>391</v>
      </c>
      <c r="C10824" t="s">
        <v>323</v>
      </c>
      <c r="D10824">
        <v>325122</v>
      </c>
      <c r="E10824">
        <v>326838</v>
      </c>
      <c r="F10824">
        <v>328330</v>
      </c>
      <c r="G10824">
        <v>331512</v>
      </c>
      <c r="H10824">
        <v>332032</v>
      </c>
    </row>
    <row r="10825" spans="1:8">
      <c r="A10825" t="s">
        <v>1700</v>
      </c>
      <c r="B10825" t="s">
        <v>391</v>
      </c>
      <c r="C10825" t="s">
        <v>324</v>
      </c>
      <c r="D10825">
        <v>76366</v>
      </c>
      <c r="E10825">
        <v>30861</v>
      </c>
      <c r="F10825">
        <v>135915</v>
      </c>
      <c r="G10825">
        <v>190530</v>
      </c>
      <c r="H10825">
        <v>49023</v>
      </c>
    </row>
    <row r="10826" spans="1:8">
      <c r="A10826" t="s">
        <v>1700</v>
      </c>
      <c r="B10826" t="s">
        <v>391</v>
      </c>
      <c r="C10826" t="s">
        <v>325</v>
      </c>
      <c r="D10826">
        <v>0</v>
      </c>
      <c r="E10826">
        <v>0</v>
      </c>
      <c r="F10826">
        <v>0</v>
      </c>
      <c r="G10826">
        <v>0</v>
      </c>
      <c r="H10826">
        <v>0</v>
      </c>
    </row>
    <row r="10827" spans="1:8">
      <c r="A10827" t="s">
        <v>1700</v>
      </c>
      <c r="B10827" t="s">
        <v>391</v>
      </c>
      <c r="C10827" t="s">
        <v>326</v>
      </c>
      <c r="D10827">
        <v>83730</v>
      </c>
      <c r="E10827">
        <v>84073</v>
      </c>
      <c r="F10827">
        <v>84299</v>
      </c>
      <c r="G10827">
        <v>82950</v>
      </c>
      <c r="H10827">
        <v>82704</v>
      </c>
    </row>
    <row r="10828" spans="1:8">
      <c r="A10828" t="s">
        <v>1700</v>
      </c>
      <c r="B10828" t="s">
        <v>391</v>
      </c>
      <c r="C10828" t="s">
        <v>327</v>
      </c>
      <c r="D10828">
        <v>229324</v>
      </c>
      <c r="E10828">
        <v>221063</v>
      </c>
      <c r="F10828">
        <v>200524</v>
      </c>
      <c r="G10828">
        <v>185374</v>
      </c>
      <c r="H10828">
        <v>196746</v>
      </c>
    </row>
    <row r="10829" spans="1:8">
      <c r="A10829" t="s">
        <v>1700</v>
      </c>
      <c r="B10829" t="s">
        <v>391</v>
      </c>
      <c r="C10829" t="s">
        <v>1724</v>
      </c>
      <c r="D10829">
        <v>8831</v>
      </c>
      <c r="E10829">
        <v>8695</v>
      </c>
      <c r="F10829">
        <v>8375</v>
      </c>
      <c r="G10829">
        <v>8327</v>
      </c>
      <c r="H10829">
        <v>7923</v>
      </c>
    </row>
    <row r="10830" spans="1:8">
      <c r="A10830" t="s">
        <v>1700</v>
      </c>
      <c r="B10830" t="s">
        <v>391</v>
      </c>
      <c r="C10830" t="s">
        <v>328</v>
      </c>
      <c r="D10830">
        <v>1442324</v>
      </c>
      <c r="E10830">
        <v>1432000</v>
      </c>
      <c r="F10830">
        <v>1406983</v>
      </c>
      <c r="G10830">
        <v>1356188</v>
      </c>
      <c r="H10830">
        <v>1365859</v>
      </c>
    </row>
    <row r="10831" spans="1:8">
      <c r="A10831" t="s">
        <v>1700</v>
      </c>
      <c r="B10831" t="s">
        <v>391</v>
      </c>
      <c r="C10831" t="s">
        <v>329</v>
      </c>
      <c r="D10831">
        <v>429579</v>
      </c>
      <c r="E10831">
        <v>524859</v>
      </c>
      <c r="F10831">
        <v>545509</v>
      </c>
      <c r="G10831">
        <v>440208</v>
      </c>
      <c r="H10831">
        <v>438968</v>
      </c>
    </row>
    <row r="10832" spans="1:8">
      <c r="A10832" t="s">
        <v>1700</v>
      </c>
      <c r="B10832" t="s">
        <v>391</v>
      </c>
      <c r="C10832" t="s">
        <v>330</v>
      </c>
      <c r="D10832">
        <v>2184957</v>
      </c>
      <c r="E10832">
        <v>2261995</v>
      </c>
      <c r="F10832">
        <v>2237315</v>
      </c>
      <c r="G10832">
        <v>2064720</v>
      </c>
      <c r="H10832">
        <v>2084276</v>
      </c>
    </row>
    <row r="10833" spans="1:8">
      <c r="A10833" t="s">
        <v>1700</v>
      </c>
      <c r="B10833" t="s">
        <v>391</v>
      </c>
      <c r="C10833" t="s">
        <v>331</v>
      </c>
      <c r="D10833">
        <v>47506</v>
      </c>
      <c r="E10833">
        <v>46924</v>
      </c>
      <c r="F10833">
        <v>39040</v>
      </c>
      <c r="G10833">
        <v>37854</v>
      </c>
      <c r="H10833">
        <v>39306</v>
      </c>
    </row>
    <row r="10834" spans="1:8">
      <c r="A10834" t="s">
        <v>1700</v>
      </c>
      <c r="B10834" t="s">
        <v>391</v>
      </c>
      <c r="C10834" t="s">
        <v>332</v>
      </c>
      <c r="D10834">
        <v>280217</v>
      </c>
      <c r="E10834">
        <v>275021</v>
      </c>
      <c r="F10834">
        <v>247613</v>
      </c>
      <c r="G10834">
        <v>242199</v>
      </c>
      <c r="H10834">
        <v>229465</v>
      </c>
    </row>
    <row r="10835" spans="1:8">
      <c r="A10835" t="s">
        <v>1700</v>
      </c>
      <c r="B10835" t="s">
        <v>391</v>
      </c>
      <c r="C10835" t="s">
        <v>1725</v>
      </c>
      <c r="D10835">
        <v>5130</v>
      </c>
      <c r="E10835">
        <v>5039</v>
      </c>
      <c r="F10835">
        <v>4739</v>
      </c>
      <c r="G10835">
        <v>4623</v>
      </c>
      <c r="H10835">
        <v>4469</v>
      </c>
    </row>
    <row r="10836" spans="1:8">
      <c r="A10836" t="s">
        <v>1700</v>
      </c>
      <c r="B10836" t="s">
        <v>391</v>
      </c>
      <c r="C10836" t="s">
        <v>333</v>
      </c>
      <c r="D10836">
        <v>167536</v>
      </c>
      <c r="E10836">
        <v>165402</v>
      </c>
      <c r="F10836">
        <v>155793</v>
      </c>
      <c r="G10836">
        <v>159681</v>
      </c>
      <c r="H10836">
        <v>161496</v>
      </c>
    </row>
    <row r="10837" spans="1:8">
      <c r="A10837" t="s">
        <v>1700</v>
      </c>
      <c r="B10837" t="s">
        <v>391</v>
      </c>
      <c r="C10837" t="s">
        <v>334</v>
      </c>
      <c r="D10837">
        <v>495260</v>
      </c>
      <c r="E10837">
        <v>487347</v>
      </c>
      <c r="F10837">
        <v>442447</v>
      </c>
      <c r="G10837">
        <v>439734</v>
      </c>
      <c r="H10837">
        <v>430267</v>
      </c>
    </row>
    <row r="10838" spans="1:8">
      <c r="A10838" t="s">
        <v>1700</v>
      </c>
      <c r="B10838" t="s">
        <v>391</v>
      </c>
      <c r="C10838" t="s">
        <v>335</v>
      </c>
      <c r="D10838">
        <v>131236</v>
      </c>
      <c r="E10838">
        <v>130997</v>
      </c>
      <c r="F10838">
        <v>123339</v>
      </c>
      <c r="G10838">
        <v>120804</v>
      </c>
      <c r="H10838">
        <v>122010</v>
      </c>
    </row>
    <row r="10839" spans="1:8">
      <c r="A10839" t="s">
        <v>1700</v>
      </c>
      <c r="B10839" t="s">
        <v>391</v>
      </c>
      <c r="C10839" t="s">
        <v>336</v>
      </c>
      <c r="D10839">
        <v>509541</v>
      </c>
      <c r="E10839">
        <v>496085</v>
      </c>
      <c r="F10839">
        <v>448137</v>
      </c>
      <c r="G10839">
        <v>427573</v>
      </c>
      <c r="H10839">
        <v>426211</v>
      </c>
    </row>
    <row r="10840" spans="1:8">
      <c r="A10840" t="s">
        <v>1700</v>
      </c>
      <c r="B10840" t="s">
        <v>391</v>
      </c>
      <c r="C10840" t="s">
        <v>337</v>
      </c>
      <c r="D10840">
        <v>1609860</v>
      </c>
      <c r="E10840">
        <v>1597402</v>
      </c>
      <c r="F10840">
        <v>1562776</v>
      </c>
      <c r="G10840">
        <v>1515869</v>
      </c>
      <c r="H10840">
        <v>1527355</v>
      </c>
    </row>
    <row r="10841" spans="1:8">
      <c r="A10841" t="s">
        <v>1700</v>
      </c>
      <c r="B10841" t="s">
        <v>391</v>
      </c>
      <c r="C10841" t="s">
        <v>338</v>
      </c>
      <c r="D10841">
        <v>2680217</v>
      </c>
      <c r="E10841">
        <v>2749343</v>
      </c>
      <c r="F10841">
        <v>2679762</v>
      </c>
      <c r="G10841">
        <v>2504454</v>
      </c>
      <c r="H10841">
        <v>2514544</v>
      </c>
    </row>
    <row r="10842" spans="1:8">
      <c r="A10842" t="s">
        <v>1700</v>
      </c>
      <c r="B10842" t="s">
        <v>391</v>
      </c>
      <c r="C10842" t="s">
        <v>339</v>
      </c>
      <c r="D10842">
        <v>2170676</v>
      </c>
      <c r="E10842">
        <v>2253258</v>
      </c>
      <c r="F10842">
        <v>2231625</v>
      </c>
      <c r="G10842">
        <v>2076880</v>
      </c>
      <c r="H10842">
        <v>2088333</v>
      </c>
    </row>
    <row r="10843" spans="1:8">
      <c r="A10843" t="s">
        <v>1700</v>
      </c>
      <c r="B10843" t="s">
        <v>391</v>
      </c>
      <c r="C10843" t="s">
        <v>340</v>
      </c>
      <c r="D10843">
        <v>10160</v>
      </c>
      <c r="E10843">
        <v>12414</v>
      </c>
      <c r="F10843">
        <v>10426</v>
      </c>
      <c r="G10843">
        <v>9208</v>
      </c>
      <c r="H10843">
        <v>11794</v>
      </c>
    </row>
    <row r="10844" spans="1:8">
      <c r="A10844" t="s">
        <v>1700</v>
      </c>
      <c r="B10844" t="s">
        <v>391</v>
      </c>
      <c r="C10844" t="s">
        <v>341</v>
      </c>
      <c r="D10844">
        <v>1328</v>
      </c>
      <c r="E10844">
        <v>1584</v>
      </c>
      <c r="F10844">
        <v>1591</v>
      </c>
      <c r="G10844">
        <v>1472</v>
      </c>
      <c r="H10844">
        <v>1484</v>
      </c>
    </row>
    <row r="10845" spans="1:8">
      <c r="A10845" t="s">
        <v>1700</v>
      </c>
      <c r="B10845" t="s">
        <v>391</v>
      </c>
      <c r="C10845" t="s">
        <v>342</v>
      </c>
      <c r="D10845">
        <v>2339514</v>
      </c>
      <c r="E10845">
        <v>2478263</v>
      </c>
      <c r="F10845">
        <v>2630580</v>
      </c>
      <c r="G10845">
        <v>2960320</v>
      </c>
      <c r="H10845">
        <v>3342301</v>
      </c>
    </row>
    <row r="10846" spans="1:8">
      <c r="A10846" t="s">
        <v>1700</v>
      </c>
      <c r="B10846" t="s">
        <v>391</v>
      </c>
      <c r="C10846" t="s">
        <v>1726</v>
      </c>
      <c r="D10846">
        <v>87598</v>
      </c>
      <c r="E10846">
        <v>94418</v>
      </c>
      <c r="F10846">
        <v>103571</v>
      </c>
      <c r="G10846">
        <v>118379</v>
      </c>
      <c r="H10846">
        <v>132753</v>
      </c>
    </row>
    <row r="10847" spans="1:8">
      <c r="A10847" t="s">
        <v>1700</v>
      </c>
      <c r="B10847" t="s">
        <v>391</v>
      </c>
      <c r="C10847" t="s">
        <v>343</v>
      </c>
      <c r="D10847">
        <v>778</v>
      </c>
      <c r="E10847">
        <v>882</v>
      </c>
      <c r="F10847">
        <v>887</v>
      </c>
      <c r="G10847">
        <v>911</v>
      </c>
      <c r="H10847">
        <v>988</v>
      </c>
    </row>
    <row r="10848" spans="1:8">
      <c r="A10848" t="s">
        <v>1700</v>
      </c>
      <c r="B10848" t="s">
        <v>391</v>
      </c>
      <c r="C10848" t="s">
        <v>344</v>
      </c>
      <c r="D10848">
        <v>2341619</v>
      </c>
      <c r="E10848">
        <v>2480728</v>
      </c>
      <c r="F10848">
        <v>2633058</v>
      </c>
      <c r="G10848">
        <v>2962703</v>
      </c>
      <c r="H10848">
        <v>3344772</v>
      </c>
    </row>
    <row r="10849" spans="1:8">
      <c r="A10849" t="s">
        <v>1700</v>
      </c>
      <c r="B10849" t="s">
        <v>391</v>
      </c>
      <c r="C10849" t="s">
        <v>345</v>
      </c>
      <c r="D10849">
        <v>2106</v>
      </c>
      <c r="E10849">
        <v>2466</v>
      </c>
      <c r="F10849">
        <v>2478</v>
      </c>
      <c r="G10849">
        <v>2383</v>
      </c>
      <c r="H10849">
        <v>2471</v>
      </c>
    </row>
    <row r="10850" spans="1:8">
      <c r="A10850" t="s">
        <v>1700</v>
      </c>
      <c r="B10850" t="s">
        <v>391</v>
      </c>
      <c r="C10850" t="s">
        <v>346</v>
      </c>
      <c r="D10850">
        <v>1422</v>
      </c>
      <c r="E10850">
        <v>1579</v>
      </c>
      <c r="F10850">
        <v>1495</v>
      </c>
      <c r="G10850">
        <v>1518</v>
      </c>
      <c r="H10850">
        <v>1491</v>
      </c>
    </row>
    <row r="10851" spans="1:8">
      <c r="A10851" t="s">
        <v>1700</v>
      </c>
      <c r="B10851" t="s">
        <v>391</v>
      </c>
      <c r="C10851" t="s">
        <v>347</v>
      </c>
      <c r="D10851">
        <v>3840</v>
      </c>
      <c r="E10851">
        <v>4293</v>
      </c>
      <c r="F10851">
        <v>4320</v>
      </c>
      <c r="G10851">
        <v>3916</v>
      </c>
      <c r="H10851">
        <v>3937</v>
      </c>
    </row>
    <row r="10852" spans="1:8">
      <c r="A10852" t="s">
        <v>1700</v>
      </c>
      <c r="B10852" t="s">
        <v>395</v>
      </c>
      <c r="C10852" t="s">
        <v>133</v>
      </c>
      <c r="D10852">
        <v>-2</v>
      </c>
      <c r="E10852">
        <v>-17</v>
      </c>
      <c r="F10852">
        <v>-13</v>
      </c>
      <c r="G10852">
        <v>-9</v>
      </c>
      <c r="H10852">
        <v>-10</v>
      </c>
    </row>
    <row r="10853" spans="1:8">
      <c r="A10853" t="s">
        <v>1700</v>
      </c>
      <c r="B10853" t="s">
        <v>395</v>
      </c>
      <c r="C10853" t="s">
        <v>134</v>
      </c>
      <c r="D10853">
        <v>8716</v>
      </c>
      <c r="E10853">
        <v>7519</v>
      </c>
      <c r="F10853">
        <v>7635</v>
      </c>
      <c r="G10853">
        <v>8336</v>
      </c>
      <c r="H10853">
        <v>6937</v>
      </c>
    </row>
    <row r="10854" spans="1:8">
      <c r="A10854" t="s">
        <v>1700</v>
      </c>
      <c r="B10854" t="s">
        <v>395</v>
      </c>
      <c r="C10854" t="s">
        <v>135</v>
      </c>
      <c r="D10854">
        <v>8716</v>
      </c>
      <c r="E10854">
        <v>7519</v>
      </c>
      <c r="F10854">
        <v>7635</v>
      </c>
      <c r="G10854">
        <v>8336</v>
      </c>
      <c r="H10854">
        <v>6937</v>
      </c>
    </row>
    <row r="10855" spans="1:8">
      <c r="A10855" t="s">
        <v>1700</v>
      </c>
      <c r="B10855" t="s">
        <v>395</v>
      </c>
      <c r="C10855" t="s">
        <v>136</v>
      </c>
      <c r="D10855">
        <v>8716</v>
      </c>
      <c r="E10855">
        <v>7519</v>
      </c>
      <c r="F10855">
        <v>7635</v>
      </c>
      <c r="G10855">
        <v>8336</v>
      </c>
      <c r="H10855">
        <v>6937</v>
      </c>
    </row>
    <row r="10856" spans="1:8">
      <c r="A10856" t="s">
        <v>1700</v>
      </c>
      <c r="B10856" t="s">
        <v>395</v>
      </c>
      <c r="C10856" t="s">
        <v>137</v>
      </c>
      <c r="D10856">
        <v>275</v>
      </c>
      <c r="E10856">
        <v>296</v>
      </c>
      <c r="F10856">
        <v>301</v>
      </c>
      <c r="G10856">
        <v>299</v>
      </c>
      <c r="H10856">
        <v>299</v>
      </c>
    </row>
    <row r="10857" spans="1:8">
      <c r="A10857" t="s">
        <v>1700</v>
      </c>
      <c r="B10857" t="s">
        <v>395</v>
      </c>
      <c r="C10857" t="s">
        <v>138</v>
      </c>
      <c r="D10857">
        <v>275</v>
      </c>
      <c r="E10857">
        <v>296</v>
      </c>
      <c r="F10857">
        <v>301</v>
      </c>
      <c r="G10857">
        <v>299</v>
      </c>
      <c r="H10857">
        <v>299</v>
      </c>
    </row>
    <row r="10858" spans="1:8">
      <c r="A10858" t="s">
        <v>1700</v>
      </c>
      <c r="B10858" t="s">
        <v>395</v>
      </c>
      <c r="C10858" t="s">
        <v>139</v>
      </c>
      <c r="D10858">
        <v>275</v>
      </c>
      <c r="E10858">
        <v>296</v>
      </c>
      <c r="F10858">
        <v>301</v>
      </c>
      <c r="G10858">
        <v>299</v>
      </c>
      <c r="H10858">
        <v>299</v>
      </c>
    </row>
    <row r="10859" spans="1:8">
      <c r="A10859" t="s">
        <v>1700</v>
      </c>
      <c r="B10859" t="s">
        <v>395</v>
      </c>
      <c r="C10859" t="s">
        <v>1701</v>
      </c>
      <c r="D10859">
        <v>0</v>
      </c>
      <c r="E10859">
        <v>0</v>
      </c>
      <c r="F10859">
        <v>0</v>
      </c>
      <c r="G10859">
        <v>0</v>
      </c>
      <c r="H10859">
        <v>0</v>
      </c>
    </row>
    <row r="10860" spans="1:8">
      <c r="A10860" t="s">
        <v>1700</v>
      </c>
      <c r="B10860" t="s">
        <v>395</v>
      </c>
      <c r="C10860" t="s">
        <v>1702</v>
      </c>
      <c r="D10860">
        <v>0</v>
      </c>
      <c r="E10860">
        <v>0</v>
      </c>
      <c r="F10860">
        <v>0</v>
      </c>
      <c r="G10860">
        <v>0</v>
      </c>
      <c r="H10860">
        <v>0</v>
      </c>
    </row>
    <row r="10861" spans="1:8">
      <c r="A10861" t="s">
        <v>1700</v>
      </c>
      <c r="B10861" t="s">
        <v>395</v>
      </c>
      <c r="C10861" t="s">
        <v>140</v>
      </c>
      <c r="D10861">
        <v>541</v>
      </c>
      <c r="E10861">
        <v>624</v>
      </c>
      <c r="F10861">
        <v>1038</v>
      </c>
      <c r="G10861">
        <v>1053</v>
      </c>
      <c r="H10861">
        <v>601</v>
      </c>
    </row>
    <row r="10862" spans="1:8">
      <c r="A10862" t="s">
        <v>1700</v>
      </c>
      <c r="B10862" t="s">
        <v>395</v>
      </c>
      <c r="C10862" t="s">
        <v>141</v>
      </c>
      <c r="D10862">
        <v>0</v>
      </c>
      <c r="E10862">
        <v>0</v>
      </c>
      <c r="F10862">
        <v>0</v>
      </c>
      <c r="G10862">
        <v>0</v>
      </c>
      <c r="H10862">
        <v>0</v>
      </c>
    </row>
    <row r="10863" spans="1:8">
      <c r="A10863" t="s">
        <v>1700</v>
      </c>
      <c r="B10863" t="s">
        <v>395</v>
      </c>
      <c r="C10863" t="s">
        <v>142</v>
      </c>
      <c r="D10863">
        <v>541</v>
      </c>
      <c r="E10863">
        <v>624</v>
      </c>
      <c r="F10863">
        <v>1038</v>
      </c>
      <c r="G10863">
        <v>1053</v>
      </c>
      <c r="H10863">
        <v>601</v>
      </c>
    </row>
    <row r="10864" spans="1:8">
      <c r="A10864" t="s">
        <v>1700</v>
      </c>
      <c r="B10864" t="s">
        <v>395</v>
      </c>
      <c r="C10864" t="s">
        <v>143</v>
      </c>
      <c r="D10864">
        <v>0</v>
      </c>
      <c r="E10864">
        <v>0</v>
      </c>
      <c r="F10864">
        <v>0</v>
      </c>
      <c r="G10864">
        <v>0</v>
      </c>
      <c r="H10864">
        <v>0</v>
      </c>
    </row>
    <row r="10865" spans="1:8">
      <c r="A10865" t="s">
        <v>1700</v>
      </c>
      <c r="B10865" t="s">
        <v>395</v>
      </c>
      <c r="C10865" t="s">
        <v>144</v>
      </c>
      <c r="D10865">
        <v>10924</v>
      </c>
      <c r="E10865">
        <v>10957</v>
      </c>
      <c r="F10865">
        <v>11893</v>
      </c>
      <c r="G10865">
        <v>11165</v>
      </c>
      <c r="H10865">
        <v>10756</v>
      </c>
    </row>
    <row r="10866" spans="1:8">
      <c r="A10866" t="s">
        <v>1700</v>
      </c>
      <c r="B10866" t="s">
        <v>395</v>
      </c>
      <c r="C10866" t="s">
        <v>145</v>
      </c>
      <c r="D10866">
        <v>16045</v>
      </c>
      <c r="E10866">
        <v>16879</v>
      </c>
      <c r="F10866">
        <v>17840</v>
      </c>
      <c r="G10866">
        <v>16269</v>
      </c>
      <c r="H10866">
        <v>15127</v>
      </c>
    </row>
    <row r="10867" spans="1:8">
      <c r="A10867" t="s">
        <v>1700</v>
      </c>
      <c r="B10867" t="s">
        <v>395</v>
      </c>
      <c r="C10867" t="s">
        <v>146</v>
      </c>
      <c r="D10867">
        <v>0</v>
      </c>
      <c r="E10867">
        <v>0</v>
      </c>
      <c r="F10867">
        <v>0</v>
      </c>
      <c r="G10867">
        <v>0</v>
      </c>
      <c r="H10867">
        <v>0</v>
      </c>
    </row>
    <row r="10868" spans="1:8">
      <c r="A10868" t="s">
        <v>1700</v>
      </c>
      <c r="B10868" t="s">
        <v>395</v>
      </c>
      <c r="C10868" t="s">
        <v>147</v>
      </c>
      <c r="D10868">
        <v>0</v>
      </c>
      <c r="E10868">
        <v>0</v>
      </c>
      <c r="F10868">
        <v>0</v>
      </c>
      <c r="G10868">
        <v>0</v>
      </c>
      <c r="H10868">
        <v>0</v>
      </c>
    </row>
    <row r="10869" spans="1:8">
      <c r="A10869" t="s">
        <v>1700</v>
      </c>
      <c r="B10869" t="s">
        <v>395</v>
      </c>
      <c r="C10869" t="s">
        <v>1703</v>
      </c>
      <c r="D10869">
        <v>0</v>
      </c>
      <c r="E10869">
        <v>0</v>
      </c>
      <c r="F10869">
        <v>0</v>
      </c>
      <c r="G10869">
        <v>0</v>
      </c>
      <c r="H10869">
        <v>0</v>
      </c>
    </row>
    <row r="10870" spans="1:8">
      <c r="A10870" t="s">
        <v>1700</v>
      </c>
      <c r="B10870" t="s">
        <v>395</v>
      </c>
      <c r="C10870" t="s">
        <v>148</v>
      </c>
      <c r="D10870">
        <v>0</v>
      </c>
      <c r="E10870">
        <v>0</v>
      </c>
      <c r="F10870">
        <v>0</v>
      </c>
      <c r="G10870">
        <v>0</v>
      </c>
      <c r="H10870">
        <v>0</v>
      </c>
    </row>
    <row r="10871" spans="1:8">
      <c r="A10871" t="s">
        <v>1700</v>
      </c>
      <c r="B10871" t="s">
        <v>395</v>
      </c>
      <c r="C10871" t="s">
        <v>149</v>
      </c>
      <c r="D10871">
        <v>0</v>
      </c>
      <c r="E10871">
        <v>0</v>
      </c>
      <c r="F10871">
        <v>0</v>
      </c>
      <c r="G10871">
        <v>0</v>
      </c>
      <c r="H10871">
        <v>0</v>
      </c>
    </row>
    <row r="10872" spans="1:8">
      <c r="A10872" t="s">
        <v>1700</v>
      </c>
      <c r="B10872" t="s">
        <v>395</v>
      </c>
      <c r="C10872" t="s">
        <v>150</v>
      </c>
      <c r="D10872">
        <v>0</v>
      </c>
      <c r="E10872">
        <v>0</v>
      </c>
      <c r="F10872">
        <v>0</v>
      </c>
      <c r="G10872">
        <v>0</v>
      </c>
      <c r="H10872">
        <v>0</v>
      </c>
    </row>
    <row r="10873" spans="1:8">
      <c r="A10873" t="s">
        <v>1700</v>
      </c>
      <c r="B10873" t="s">
        <v>395</v>
      </c>
      <c r="C10873" t="s">
        <v>151</v>
      </c>
      <c r="D10873">
        <v>0</v>
      </c>
      <c r="E10873">
        <v>0</v>
      </c>
      <c r="F10873">
        <v>0</v>
      </c>
      <c r="G10873">
        <v>0</v>
      </c>
      <c r="H10873">
        <v>0</v>
      </c>
    </row>
    <row r="10874" spans="1:8">
      <c r="A10874" t="s">
        <v>1700</v>
      </c>
      <c r="B10874" t="s">
        <v>395</v>
      </c>
      <c r="C10874" t="s">
        <v>152</v>
      </c>
      <c r="D10874">
        <v>263709</v>
      </c>
      <c r="E10874">
        <v>264412</v>
      </c>
      <c r="F10874">
        <v>258293</v>
      </c>
      <c r="G10874">
        <v>237179</v>
      </c>
      <c r="H10874">
        <v>268433</v>
      </c>
    </row>
    <row r="10875" spans="1:8">
      <c r="A10875" t="s">
        <v>1700</v>
      </c>
      <c r="B10875" t="s">
        <v>395</v>
      </c>
      <c r="C10875" t="s">
        <v>1704</v>
      </c>
      <c r="D10875">
        <v>4654</v>
      </c>
      <c r="E10875">
        <v>4654</v>
      </c>
      <c r="F10875">
        <v>4581</v>
      </c>
      <c r="G10875">
        <v>4581</v>
      </c>
      <c r="H10875">
        <v>4581</v>
      </c>
    </row>
    <row r="10876" spans="1:8">
      <c r="A10876" t="s">
        <v>1700</v>
      </c>
      <c r="B10876" t="s">
        <v>395</v>
      </c>
      <c r="C10876" t="s">
        <v>153</v>
      </c>
      <c r="D10876">
        <v>11106</v>
      </c>
      <c r="E10876">
        <v>8705</v>
      </c>
      <c r="F10876">
        <v>8696</v>
      </c>
      <c r="G10876">
        <v>7101</v>
      </c>
      <c r="H10876">
        <v>7726</v>
      </c>
    </row>
    <row r="10877" spans="1:8">
      <c r="A10877" t="s">
        <v>1700</v>
      </c>
      <c r="B10877" t="s">
        <v>395</v>
      </c>
      <c r="C10877" t="s">
        <v>154</v>
      </c>
      <c r="D10877">
        <v>0</v>
      </c>
      <c r="E10877">
        <v>0</v>
      </c>
      <c r="F10877">
        <v>0</v>
      </c>
      <c r="G10877">
        <v>0</v>
      </c>
      <c r="H10877">
        <v>0</v>
      </c>
    </row>
    <row r="10878" spans="1:8">
      <c r="A10878" t="s">
        <v>1700</v>
      </c>
      <c r="B10878" t="s">
        <v>395</v>
      </c>
      <c r="C10878" t="s">
        <v>155</v>
      </c>
      <c r="D10878">
        <v>11106</v>
      </c>
      <c r="E10878">
        <v>8705</v>
      </c>
      <c r="F10878">
        <v>8696</v>
      </c>
      <c r="G10878">
        <v>7101</v>
      </c>
      <c r="H10878">
        <v>7726</v>
      </c>
    </row>
    <row r="10879" spans="1:8">
      <c r="A10879" t="s">
        <v>1700</v>
      </c>
      <c r="B10879" t="s">
        <v>395</v>
      </c>
      <c r="C10879" t="s">
        <v>156</v>
      </c>
      <c r="D10879">
        <v>0</v>
      </c>
      <c r="E10879">
        <v>0</v>
      </c>
      <c r="F10879">
        <v>0</v>
      </c>
      <c r="G10879">
        <v>0</v>
      </c>
      <c r="H10879">
        <v>0</v>
      </c>
    </row>
    <row r="10880" spans="1:8">
      <c r="A10880" t="s">
        <v>1700</v>
      </c>
      <c r="B10880" t="s">
        <v>395</v>
      </c>
      <c r="C10880" t="s">
        <v>157</v>
      </c>
      <c r="D10880">
        <v>274816</v>
      </c>
      <c r="E10880">
        <v>273117</v>
      </c>
      <c r="F10880">
        <v>266989</v>
      </c>
      <c r="G10880">
        <v>244280</v>
      </c>
      <c r="H10880">
        <v>276159</v>
      </c>
    </row>
    <row r="10881" spans="1:8">
      <c r="A10881" t="s">
        <v>1700</v>
      </c>
      <c r="B10881" t="s">
        <v>395</v>
      </c>
      <c r="C10881" t="s">
        <v>158</v>
      </c>
      <c r="D10881">
        <v>11106</v>
      </c>
      <c r="E10881">
        <v>8705</v>
      </c>
      <c r="F10881">
        <v>8696</v>
      </c>
      <c r="G10881">
        <v>7101</v>
      </c>
      <c r="H10881">
        <v>7726</v>
      </c>
    </row>
    <row r="10882" spans="1:8">
      <c r="A10882" t="s">
        <v>1700</v>
      </c>
      <c r="B10882" t="s">
        <v>395</v>
      </c>
      <c r="C10882" t="s">
        <v>159</v>
      </c>
      <c r="D10882">
        <v>0</v>
      </c>
      <c r="E10882">
        <v>0</v>
      </c>
      <c r="F10882">
        <v>0</v>
      </c>
      <c r="G10882">
        <v>0</v>
      </c>
      <c r="H10882">
        <v>0</v>
      </c>
    </row>
    <row r="10883" spans="1:8">
      <c r="A10883" t="s">
        <v>1700</v>
      </c>
      <c r="B10883" t="s">
        <v>395</v>
      </c>
      <c r="C10883" t="s">
        <v>160</v>
      </c>
      <c r="D10883">
        <v>68403</v>
      </c>
      <c r="E10883">
        <v>70838</v>
      </c>
      <c r="F10883">
        <v>68579</v>
      </c>
      <c r="G10883">
        <v>73887</v>
      </c>
      <c r="H10883">
        <v>68961</v>
      </c>
    </row>
    <row r="10884" spans="1:8">
      <c r="A10884" t="s">
        <v>1700</v>
      </c>
      <c r="B10884" t="s">
        <v>395</v>
      </c>
      <c r="C10884" t="s">
        <v>161</v>
      </c>
      <c r="D10884">
        <v>2765</v>
      </c>
      <c r="E10884">
        <v>2435</v>
      </c>
      <c r="F10884">
        <v>2675</v>
      </c>
      <c r="G10884">
        <v>2218</v>
      </c>
      <c r="H10884">
        <v>2836</v>
      </c>
    </row>
    <row r="10885" spans="1:8">
      <c r="A10885" t="s">
        <v>1700</v>
      </c>
      <c r="B10885" t="s">
        <v>395</v>
      </c>
      <c r="C10885" t="s">
        <v>162</v>
      </c>
      <c r="D10885">
        <v>377</v>
      </c>
      <c r="E10885">
        <v>367</v>
      </c>
      <c r="F10885">
        <v>402</v>
      </c>
      <c r="G10885">
        <v>406</v>
      </c>
      <c r="H10885">
        <v>394</v>
      </c>
    </row>
    <row r="10886" spans="1:8">
      <c r="A10886" t="s">
        <v>1700</v>
      </c>
      <c r="B10886" t="s">
        <v>395</v>
      </c>
      <c r="C10886" t="s">
        <v>163</v>
      </c>
      <c r="D10886">
        <v>14929</v>
      </c>
      <c r="E10886">
        <v>16625</v>
      </c>
      <c r="F10886">
        <v>14825</v>
      </c>
      <c r="G10886">
        <v>13839</v>
      </c>
      <c r="H10886">
        <v>14425</v>
      </c>
    </row>
    <row r="10887" spans="1:8">
      <c r="A10887" t="s">
        <v>1700</v>
      </c>
      <c r="B10887" t="s">
        <v>395</v>
      </c>
      <c r="C10887" t="s">
        <v>164</v>
      </c>
      <c r="D10887">
        <v>130</v>
      </c>
      <c r="E10887">
        <v>151</v>
      </c>
      <c r="F10887">
        <v>136</v>
      </c>
      <c r="G10887">
        <v>102</v>
      </c>
      <c r="H10887">
        <v>127</v>
      </c>
    </row>
    <row r="10888" spans="1:8">
      <c r="A10888" t="s">
        <v>1700</v>
      </c>
      <c r="B10888" t="s">
        <v>395</v>
      </c>
      <c r="C10888" t="s">
        <v>165</v>
      </c>
      <c r="D10888">
        <v>86604</v>
      </c>
      <c r="E10888">
        <v>90417</v>
      </c>
      <c r="F10888">
        <v>86617</v>
      </c>
      <c r="G10888">
        <v>90452</v>
      </c>
      <c r="H10888">
        <v>86742</v>
      </c>
    </row>
    <row r="10889" spans="1:8">
      <c r="A10889" t="s">
        <v>1700</v>
      </c>
      <c r="B10889" t="s">
        <v>395</v>
      </c>
      <c r="C10889" t="s">
        <v>166</v>
      </c>
      <c r="D10889">
        <v>86227</v>
      </c>
      <c r="E10889">
        <v>90050</v>
      </c>
      <c r="F10889">
        <v>86214</v>
      </c>
      <c r="G10889">
        <v>90045</v>
      </c>
      <c r="H10889">
        <v>86348</v>
      </c>
    </row>
    <row r="10890" spans="1:8">
      <c r="A10890" t="s">
        <v>1700</v>
      </c>
      <c r="B10890" t="s">
        <v>395</v>
      </c>
      <c r="C10890" t="s">
        <v>167</v>
      </c>
      <c r="D10890">
        <v>377</v>
      </c>
      <c r="E10890">
        <v>367</v>
      </c>
      <c r="F10890">
        <v>402</v>
      </c>
      <c r="G10890">
        <v>406</v>
      </c>
      <c r="H10890">
        <v>394</v>
      </c>
    </row>
    <row r="10891" spans="1:8">
      <c r="A10891" t="s">
        <v>1700</v>
      </c>
      <c r="B10891" t="s">
        <v>395</v>
      </c>
      <c r="C10891" t="s">
        <v>168</v>
      </c>
      <c r="D10891">
        <v>83508</v>
      </c>
      <c r="E10891">
        <v>87575</v>
      </c>
      <c r="F10891">
        <v>84010</v>
      </c>
      <c r="G10891">
        <v>87398</v>
      </c>
      <c r="H10891">
        <v>85500</v>
      </c>
    </row>
    <row r="10892" spans="1:8">
      <c r="A10892" t="s">
        <v>1700</v>
      </c>
      <c r="B10892" t="s">
        <v>395</v>
      </c>
      <c r="C10892" t="s">
        <v>169</v>
      </c>
      <c r="D10892">
        <v>0</v>
      </c>
      <c r="E10892">
        <v>3</v>
      </c>
      <c r="F10892">
        <v>0</v>
      </c>
      <c r="G10892">
        <v>0</v>
      </c>
      <c r="H10892">
        <v>0</v>
      </c>
    </row>
    <row r="10893" spans="1:8">
      <c r="A10893" t="s">
        <v>1700</v>
      </c>
      <c r="B10893" t="s">
        <v>395</v>
      </c>
      <c r="C10893" t="s">
        <v>1705</v>
      </c>
      <c r="D10893">
        <v>8989</v>
      </c>
      <c r="E10893">
        <v>9003</v>
      </c>
      <c r="F10893">
        <v>8992</v>
      </c>
      <c r="G10893">
        <v>9263</v>
      </c>
      <c r="H10893">
        <v>9518</v>
      </c>
    </row>
    <row r="10894" spans="1:8">
      <c r="A10894" t="s">
        <v>1700</v>
      </c>
      <c r="B10894" t="s">
        <v>395</v>
      </c>
      <c r="C10894" t="s">
        <v>170</v>
      </c>
      <c r="D10894">
        <v>29</v>
      </c>
      <c r="E10894">
        <v>135</v>
      </c>
      <c r="F10894">
        <v>0</v>
      </c>
      <c r="G10894">
        <v>0</v>
      </c>
      <c r="H10894">
        <v>0</v>
      </c>
    </row>
    <row r="10895" spans="1:8">
      <c r="A10895" t="s">
        <v>1700</v>
      </c>
      <c r="B10895" t="s">
        <v>395</v>
      </c>
      <c r="C10895" t="s">
        <v>171</v>
      </c>
      <c r="D10895">
        <v>-39597</v>
      </c>
      <c r="E10895">
        <v>-56139</v>
      </c>
      <c r="F10895">
        <v>-55261</v>
      </c>
      <c r="G10895">
        <v>-30761</v>
      </c>
      <c r="H10895">
        <v>-73791</v>
      </c>
    </row>
    <row r="10896" spans="1:8">
      <c r="A10896" t="s">
        <v>1700</v>
      </c>
      <c r="B10896" t="s">
        <v>395</v>
      </c>
      <c r="C10896" t="s">
        <v>172</v>
      </c>
      <c r="D10896">
        <v>29</v>
      </c>
      <c r="E10896">
        <v>132</v>
      </c>
      <c r="F10896">
        <v>0</v>
      </c>
      <c r="G10896">
        <v>0</v>
      </c>
      <c r="H10896">
        <v>0</v>
      </c>
    </row>
    <row r="10897" spans="1:8">
      <c r="A10897" t="s">
        <v>1700</v>
      </c>
      <c r="B10897" t="s">
        <v>395</v>
      </c>
      <c r="C10897" t="s">
        <v>173</v>
      </c>
      <c r="D10897">
        <v>10078</v>
      </c>
      <c r="E10897">
        <v>10022</v>
      </c>
      <c r="F10897">
        <v>10536</v>
      </c>
      <c r="G10897">
        <v>9788</v>
      </c>
      <c r="H10897">
        <v>9849</v>
      </c>
    </row>
    <row r="10898" spans="1:8">
      <c r="A10898" t="s">
        <v>1700</v>
      </c>
      <c r="B10898" t="s">
        <v>395</v>
      </c>
      <c r="C10898" t="s">
        <v>174</v>
      </c>
      <c r="D10898">
        <v>154</v>
      </c>
      <c r="E10898">
        <v>156</v>
      </c>
      <c r="F10898">
        <v>160</v>
      </c>
      <c r="G10898">
        <v>162</v>
      </c>
      <c r="H10898">
        <v>155</v>
      </c>
    </row>
    <row r="10899" spans="1:8">
      <c r="A10899" t="s">
        <v>1700</v>
      </c>
      <c r="B10899" t="s">
        <v>395</v>
      </c>
      <c r="C10899" t="s">
        <v>175</v>
      </c>
      <c r="D10899">
        <v>151</v>
      </c>
      <c r="E10899">
        <v>156</v>
      </c>
      <c r="F10899">
        <v>159</v>
      </c>
      <c r="G10899">
        <v>162</v>
      </c>
      <c r="H10899">
        <v>151</v>
      </c>
    </row>
    <row r="10900" spans="1:8">
      <c r="A10900" t="s">
        <v>1700</v>
      </c>
      <c r="B10900" t="s">
        <v>395</v>
      </c>
      <c r="C10900" t="s">
        <v>176</v>
      </c>
      <c r="D10900">
        <v>0</v>
      </c>
      <c r="E10900">
        <v>0</v>
      </c>
      <c r="F10900">
        <v>0</v>
      </c>
      <c r="G10900">
        <v>0</v>
      </c>
      <c r="H10900">
        <v>0</v>
      </c>
    </row>
    <row r="10901" spans="1:8">
      <c r="A10901" t="s">
        <v>1700</v>
      </c>
      <c r="B10901" t="s">
        <v>395</v>
      </c>
      <c r="C10901" t="s">
        <v>177</v>
      </c>
      <c r="D10901">
        <v>10383</v>
      </c>
      <c r="E10901">
        <v>10333</v>
      </c>
      <c r="F10901">
        <v>10854</v>
      </c>
      <c r="G10901">
        <v>10112</v>
      </c>
      <c r="H10901">
        <v>10155</v>
      </c>
    </row>
    <row r="10902" spans="1:8">
      <c r="A10902" t="s">
        <v>1700</v>
      </c>
      <c r="B10902" t="s">
        <v>395</v>
      </c>
      <c r="C10902" t="s">
        <v>178</v>
      </c>
      <c r="D10902">
        <v>0</v>
      </c>
      <c r="E10902">
        <v>0</v>
      </c>
      <c r="F10902">
        <v>0</v>
      </c>
      <c r="G10902">
        <v>0</v>
      </c>
      <c r="H10902">
        <v>0</v>
      </c>
    </row>
    <row r="10903" spans="1:8">
      <c r="A10903" t="s">
        <v>1700</v>
      </c>
      <c r="B10903" t="s">
        <v>395</v>
      </c>
      <c r="C10903" t="s">
        <v>179</v>
      </c>
      <c r="D10903">
        <v>0</v>
      </c>
      <c r="E10903">
        <v>0</v>
      </c>
      <c r="F10903">
        <v>0</v>
      </c>
      <c r="G10903">
        <v>0</v>
      </c>
      <c r="H10903">
        <v>0</v>
      </c>
    </row>
    <row r="10904" spans="1:8">
      <c r="A10904" t="s">
        <v>1700</v>
      </c>
      <c r="B10904" t="s">
        <v>395</v>
      </c>
      <c r="C10904" t="s">
        <v>180</v>
      </c>
      <c r="D10904">
        <v>191</v>
      </c>
      <c r="E10904">
        <v>175</v>
      </c>
      <c r="F10904">
        <v>177</v>
      </c>
      <c r="G10904">
        <v>168</v>
      </c>
      <c r="H10904">
        <v>167</v>
      </c>
    </row>
    <row r="10905" spans="1:8">
      <c r="A10905" t="s">
        <v>1700</v>
      </c>
      <c r="B10905" t="s">
        <v>395</v>
      </c>
      <c r="C10905" t="s">
        <v>181</v>
      </c>
      <c r="D10905">
        <v>40054</v>
      </c>
      <c r="E10905">
        <v>41230</v>
      </c>
      <c r="F10905">
        <v>40468</v>
      </c>
      <c r="G10905">
        <v>38880</v>
      </c>
      <c r="H10905">
        <v>41649</v>
      </c>
    </row>
    <row r="10906" spans="1:8">
      <c r="A10906" t="s">
        <v>1700</v>
      </c>
      <c r="B10906" t="s">
        <v>395</v>
      </c>
      <c r="C10906" t="s">
        <v>182</v>
      </c>
      <c r="D10906">
        <v>31674</v>
      </c>
      <c r="E10906">
        <v>32048</v>
      </c>
      <c r="F10906">
        <v>32383</v>
      </c>
      <c r="G10906">
        <v>33001</v>
      </c>
      <c r="H10906">
        <v>32318</v>
      </c>
    </row>
    <row r="10907" spans="1:8">
      <c r="A10907" t="s">
        <v>1700</v>
      </c>
      <c r="B10907" t="s">
        <v>395</v>
      </c>
      <c r="C10907" t="s">
        <v>183</v>
      </c>
      <c r="D10907">
        <v>32451</v>
      </c>
      <c r="E10907">
        <v>33146</v>
      </c>
      <c r="F10907">
        <v>33231</v>
      </c>
      <c r="G10907">
        <v>35986</v>
      </c>
      <c r="H10907">
        <v>37363</v>
      </c>
    </row>
    <row r="10908" spans="1:8">
      <c r="A10908" t="s">
        <v>1700</v>
      </c>
      <c r="B10908" t="s">
        <v>395</v>
      </c>
      <c r="C10908" t="s">
        <v>184</v>
      </c>
      <c r="D10908">
        <v>104370</v>
      </c>
      <c r="E10908">
        <v>106599</v>
      </c>
      <c r="F10908">
        <v>106258</v>
      </c>
      <c r="G10908">
        <v>108035</v>
      </c>
      <c r="H10908">
        <v>111496</v>
      </c>
    </row>
    <row r="10909" spans="1:8">
      <c r="A10909" t="s">
        <v>1700</v>
      </c>
      <c r="B10909" t="s">
        <v>395</v>
      </c>
      <c r="C10909" t="s">
        <v>185</v>
      </c>
      <c r="D10909">
        <v>104370</v>
      </c>
      <c r="E10909">
        <v>106599</v>
      </c>
      <c r="F10909">
        <v>106258</v>
      </c>
      <c r="G10909">
        <v>108035</v>
      </c>
      <c r="H10909">
        <v>111496</v>
      </c>
    </row>
    <row r="10910" spans="1:8">
      <c r="A10910" t="s">
        <v>1700</v>
      </c>
      <c r="B10910" t="s">
        <v>395</v>
      </c>
      <c r="C10910" t="s">
        <v>186</v>
      </c>
      <c r="D10910">
        <v>0</v>
      </c>
      <c r="E10910">
        <v>0</v>
      </c>
      <c r="F10910">
        <v>0</v>
      </c>
      <c r="G10910">
        <v>0</v>
      </c>
      <c r="H10910">
        <v>0</v>
      </c>
    </row>
    <row r="10911" spans="1:8">
      <c r="A10911" t="s">
        <v>1700</v>
      </c>
      <c r="B10911" t="s">
        <v>395</v>
      </c>
      <c r="C10911" t="s">
        <v>187</v>
      </c>
      <c r="D10911">
        <v>0</v>
      </c>
      <c r="E10911">
        <v>0</v>
      </c>
      <c r="F10911">
        <v>0</v>
      </c>
      <c r="G10911">
        <v>0</v>
      </c>
      <c r="H10911">
        <v>0</v>
      </c>
    </row>
    <row r="10912" spans="1:8">
      <c r="A10912" t="s">
        <v>1700</v>
      </c>
      <c r="B10912" t="s">
        <v>395</v>
      </c>
      <c r="C10912" t="s">
        <v>1706</v>
      </c>
      <c r="D10912">
        <v>7348</v>
      </c>
      <c r="E10912">
        <v>7360</v>
      </c>
      <c r="F10912">
        <v>7303</v>
      </c>
      <c r="G10912">
        <v>7295</v>
      </c>
      <c r="H10912">
        <v>7289</v>
      </c>
    </row>
    <row r="10913" spans="1:8">
      <c r="A10913" t="s">
        <v>1700</v>
      </c>
      <c r="B10913" t="s">
        <v>395</v>
      </c>
      <c r="C10913" t="s">
        <v>188</v>
      </c>
      <c r="D10913">
        <v>800352</v>
      </c>
      <c r="E10913">
        <v>836996</v>
      </c>
      <c r="F10913">
        <v>849033</v>
      </c>
      <c r="G10913">
        <v>795996</v>
      </c>
      <c r="H10913">
        <v>853072</v>
      </c>
    </row>
    <row r="10914" spans="1:8">
      <c r="A10914" t="s">
        <v>1700</v>
      </c>
      <c r="B10914" t="s">
        <v>395</v>
      </c>
      <c r="C10914" t="s">
        <v>189</v>
      </c>
      <c r="D10914">
        <v>0</v>
      </c>
      <c r="E10914">
        <v>0</v>
      </c>
      <c r="F10914">
        <v>0</v>
      </c>
      <c r="G10914">
        <v>0</v>
      </c>
      <c r="H10914">
        <v>0</v>
      </c>
    </row>
    <row r="10915" spans="1:8">
      <c r="A10915" t="s">
        <v>1700</v>
      </c>
      <c r="B10915" t="s">
        <v>395</v>
      </c>
      <c r="C10915" t="s">
        <v>190</v>
      </c>
      <c r="D10915">
        <v>0</v>
      </c>
      <c r="E10915">
        <v>0</v>
      </c>
      <c r="F10915">
        <v>0</v>
      </c>
      <c r="G10915">
        <v>0</v>
      </c>
      <c r="H10915">
        <v>0</v>
      </c>
    </row>
    <row r="10916" spans="1:8">
      <c r="A10916" t="s">
        <v>1700</v>
      </c>
      <c r="B10916" t="s">
        <v>395</v>
      </c>
      <c r="C10916" t="s">
        <v>191</v>
      </c>
      <c r="D10916">
        <v>0</v>
      </c>
      <c r="E10916">
        <v>0</v>
      </c>
      <c r="F10916">
        <v>0</v>
      </c>
      <c r="G10916">
        <v>0</v>
      </c>
      <c r="H10916">
        <v>0</v>
      </c>
    </row>
    <row r="10917" spans="1:8">
      <c r="A10917" t="s">
        <v>1700</v>
      </c>
      <c r="B10917" t="s">
        <v>395</v>
      </c>
      <c r="C10917" t="s">
        <v>192</v>
      </c>
      <c r="D10917">
        <v>168649.9</v>
      </c>
      <c r="E10917">
        <v>184457.5</v>
      </c>
      <c r="F10917">
        <v>196538.9</v>
      </c>
      <c r="G10917">
        <v>202133.4</v>
      </c>
      <c r="H10917">
        <v>225340.3</v>
      </c>
    </row>
    <row r="10918" spans="1:8">
      <c r="A10918" t="s">
        <v>1700</v>
      </c>
      <c r="B10918" t="s">
        <v>395</v>
      </c>
      <c r="C10918" t="s">
        <v>193</v>
      </c>
      <c r="D10918">
        <v>154758</v>
      </c>
      <c r="E10918">
        <v>164622</v>
      </c>
      <c r="F10918">
        <v>172038</v>
      </c>
      <c r="G10918">
        <v>174955</v>
      </c>
      <c r="H10918">
        <v>186910</v>
      </c>
    </row>
    <row r="10919" spans="1:8">
      <c r="A10919" t="s">
        <v>1700</v>
      </c>
      <c r="B10919" t="s">
        <v>395</v>
      </c>
      <c r="C10919" t="s">
        <v>194</v>
      </c>
      <c r="D10919">
        <v>356</v>
      </c>
      <c r="E10919">
        <v>356</v>
      </c>
      <c r="F10919">
        <v>356</v>
      </c>
      <c r="G10919">
        <v>356</v>
      </c>
      <c r="H10919">
        <v>356</v>
      </c>
    </row>
    <row r="10920" spans="1:8">
      <c r="A10920" t="s">
        <v>1700</v>
      </c>
      <c r="B10920" t="s">
        <v>395</v>
      </c>
      <c r="C10920" t="s">
        <v>195</v>
      </c>
      <c r="D10920">
        <v>4428</v>
      </c>
      <c r="E10920">
        <v>4055</v>
      </c>
      <c r="F10920">
        <v>2761</v>
      </c>
      <c r="G10920">
        <v>3302</v>
      </c>
      <c r="H10920">
        <v>3711</v>
      </c>
    </row>
    <row r="10921" spans="1:8">
      <c r="A10921" t="s">
        <v>1700</v>
      </c>
      <c r="B10921" t="s">
        <v>395</v>
      </c>
      <c r="C10921" t="s">
        <v>1707</v>
      </c>
      <c r="D10921">
        <v>73</v>
      </c>
      <c r="E10921">
        <v>73</v>
      </c>
      <c r="F10921">
        <v>71</v>
      </c>
      <c r="G10921">
        <v>71</v>
      </c>
      <c r="H10921">
        <v>71</v>
      </c>
    </row>
    <row r="10922" spans="1:8">
      <c r="A10922" t="s">
        <v>1700</v>
      </c>
      <c r="B10922" t="s">
        <v>395</v>
      </c>
      <c r="C10922" t="s">
        <v>196</v>
      </c>
      <c r="D10922">
        <v>357</v>
      </c>
      <c r="E10922">
        <v>357</v>
      </c>
      <c r="F10922">
        <v>357</v>
      </c>
      <c r="G10922">
        <v>357</v>
      </c>
      <c r="H10922">
        <v>357</v>
      </c>
    </row>
    <row r="10923" spans="1:8">
      <c r="A10923" t="s">
        <v>1700</v>
      </c>
      <c r="B10923" t="s">
        <v>395</v>
      </c>
      <c r="C10923" t="s">
        <v>197</v>
      </c>
      <c r="D10923">
        <v>96</v>
      </c>
      <c r="E10923">
        <v>96</v>
      </c>
      <c r="F10923">
        <v>96</v>
      </c>
      <c r="G10923">
        <v>96</v>
      </c>
      <c r="H10923">
        <v>96</v>
      </c>
    </row>
    <row r="10924" spans="1:8">
      <c r="A10924" t="s">
        <v>1700</v>
      </c>
      <c r="B10924" t="s">
        <v>395</v>
      </c>
      <c r="C10924" t="s">
        <v>198</v>
      </c>
      <c r="D10924">
        <v>5237</v>
      </c>
      <c r="E10924">
        <v>4864</v>
      </c>
      <c r="F10924">
        <v>3570</v>
      </c>
      <c r="G10924">
        <v>4111</v>
      </c>
      <c r="H10924">
        <v>4520</v>
      </c>
    </row>
    <row r="10925" spans="1:8">
      <c r="A10925" t="s">
        <v>1700</v>
      </c>
      <c r="B10925" t="s">
        <v>395</v>
      </c>
      <c r="C10925" t="s">
        <v>199</v>
      </c>
      <c r="D10925">
        <v>808</v>
      </c>
      <c r="E10925">
        <v>808</v>
      </c>
      <c r="F10925">
        <v>808</v>
      </c>
      <c r="G10925">
        <v>808</v>
      </c>
      <c r="H10925">
        <v>808</v>
      </c>
    </row>
    <row r="10926" spans="1:8">
      <c r="A10926" t="s">
        <v>1700</v>
      </c>
      <c r="B10926" t="s">
        <v>395</v>
      </c>
      <c r="C10926" t="s">
        <v>200</v>
      </c>
      <c r="D10926">
        <v>33</v>
      </c>
      <c r="E10926">
        <v>18</v>
      </c>
      <c r="F10926">
        <v>46</v>
      </c>
      <c r="G10926">
        <v>53</v>
      </c>
      <c r="H10926">
        <v>61</v>
      </c>
    </row>
    <row r="10927" spans="1:8">
      <c r="A10927" t="s">
        <v>1700</v>
      </c>
      <c r="B10927" t="s">
        <v>395</v>
      </c>
      <c r="C10927" t="s">
        <v>201</v>
      </c>
      <c r="D10927">
        <v>987</v>
      </c>
      <c r="E10927">
        <v>1592</v>
      </c>
      <c r="F10927">
        <v>1631</v>
      </c>
      <c r="G10927">
        <v>2392</v>
      </c>
      <c r="H10927">
        <v>3109</v>
      </c>
    </row>
    <row r="10928" spans="1:8">
      <c r="A10928" t="s">
        <v>1700</v>
      </c>
      <c r="B10928" t="s">
        <v>395</v>
      </c>
      <c r="C10928" t="s">
        <v>202</v>
      </c>
      <c r="D10928">
        <v>841</v>
      </c>
      <c r="E10928">
        <v>978</v>
      </c>
      <c r="F10928">
        <v>1061</v>
      </c>
      <c r="G10928">
        <v>1137</v>
      </c>
      <c r="H10928">
        <v>1135</v>
      </c>
    </row>
    <row r="10929" spans="1:8">
      <c r="A10929" t="s">
        <v>1700</v>
      </c>
      <c r="B10929" t="s">
        <v>395</v>
      </c>
      <c r="C10929" t="s">
        <v>203</v>
      </c>
      <c r="D10929">
        <v>2488</v>
      </c>
      <c r="E10929">
        <v>2519</v>
      </c>
      <c r="F10929">
        <v>3054</v>
      </c>
      <c r="G10929">
        <v>1841</v>
      </c>
      <c r="H10929">
        <v>1561</v>
      </c>
    </row>
    <row r="10930" spans="1:8">
      <c r="A10930" t="s">
        <v>1700</v>
      </c>
      <c r="B10930" t="s">
        <v>395</v>
      </c>
      <c r="C10930" t="s">
        <v>204</v>
      </c>
      <c r="D10930">
        <v>4349</v>
      </c>
      <c r="E10930">
        <v>5108</v>
      </c>
      <c r="F10930">
        <v>5792</v>
      </c>
      <c r="G10930">
        <v>5423</v>
      </c>
      <c r="H10930">
        <v>5866</v>
      </c>
    </row>
    <row r="10931" spans="1:8">
      <c r="A10931" t="s">
        <v>1700</v>
      </c>
      <c r="B10931" t="s">
        <v>395</v>
      </c>
      <c r="C10931" t="s">
        <v>205</v>
      </c>
      <c r="D10931">
        <v>4349</v>
      </c>
      <c r="E10931">
        <v>5108</v>
      </c>
      <c r="F10931">
        <v>5792</v>
      </c>
      <c r="G10931">
        <v>5423</v>
      </c>
      <c r="H10931">
        <v>5866</v>
      </c>
    </row>
    <row r="10932" spans="1:8">
      <c r="A10932" t="s">
        <v>1700</v>
      </c>
      <c r="B10932" t="s">
        <v>395</v>
      </c>
      <c r="C10932" t="s">
        <v>1708</v>
      </c>
      <c r="D10932">
        <v>0</v>
      </c>
      <c r="E10932">
        <v>0</v>
      </c>
      <c r="F10932">
        <v>0</v>
      </c>
      <c r="G10932">
        <v>0</v>
      </c>
      <c r="H10932">
        <v>0</v>
      </c>
    </row>
    <row r="10933" spans="1:8">
      <c r="A10933" t="s">
        <v>1700</v>
      </c>
      <c r="B10933" t="s">
        <v>395</v>
      </c>
      <c r="C10933" t="s">
        <v>1709</v>
      </c>
      <c r="D10933">
        <v>269</v>
      </c>
      <c r="E10933">
        <v>269</v>
      </c>
      <c r="F10933">
        <v>260</v>
      </c>
      <c r="G10933">
        <v>260</v>
      </c>
      <c r="H10933">
        <v>260</v>
      </c>
    </row>
    <row r="10934" spans="1:8">
      <c r="A10934" t="s">
        <v>1700</v>
      </c>
      <c r="B10934" t="s">
        <v>395</v>
      </c>
      <c r="C10934" t="s">
        <v>206</v>
      </c>
      <c r="D10934">
        <v>0</v>
      </c>
      <c r="E10934">
        <v>0</v>
      </c>
      <c r="F10934">
        <v>0</v>
      </c>
      <c r="G10934">
        <v>0</v>
      </c>
      <c r="H10934">
        <v>306</v>
      </c>
    </row>
    <row r="10935" spans="1:8">
      <c r="A10935" t="s">
        <v>1700</v>
      </c>
      <c r="B10935" t="s">
        <v>395</v>
      </c>
      <c r="C10935" t="s">
        <v>207</v>
      </c>
      <c r="D10935">
        <v>11913</v>
      </c>
      <c r="E10935">
        <v>8435</v>
      </c>
      <c r="F10935">
        <v>7788</v>
      </c>
      <c r="G10935">
        <v>7160</v>
      </c>
      <c r="H10935">
        <v>4058</v>
      </c>
    </row>
    <row r="10936" spans="1:8">
      <c r="A10936" t="s">
        <v>1700</v>
      </c>
      <c r="B10936" t="s">
        <v>395</v>
      </c>
      <c r="C10936" t="s">
        <v>208</v>
      </c>
      <c r="D10936">
        <v>0</v>
      </c>
      <c r="E10936">
        <v>0</v>
      </c>
      <c r="F10936">
        <v>0</v>
      </c>
      <c r="G10936">
        <v>0</v>
      </c>
      <c r="H10936">
        <v>0</v>
      </c>
    </row>
    <row r="10937" spans="1:8">
      <c r="A10937" t="s">
        <v>1700</v>
      </c>
      <c r="B10937" t="s">
        <v>395</v>
      </c>
      <c r="C10937" t="s">
        <v>209</v>
      </c>
      <c r="D10937">
        <v>11913</v>
      </c>
      <c r="E10937">
        <v>8435</v>
      </c>
      <c r="F10937">
        <v>7788</v>
      </c>
      <c r="G10937">
        <v>7160</v>
      </c>
      <c r="H10937">
        <v>4365</v>
      </c>
    </row>
    <row r="10938" spans="1:8">
      <c r="A10938" t="s">
        <v>1700</v>
      </c>
      <c r="B10938" t="s">
        <v>395</v>
      </c>
      <c r="C10938" t="s">
        <v>210</v>
      </c>
      <c r="D10938">
        <v>0</v>
      </c>
      <c r="E10938">
        <v>0</v>
      </c>
      <c r="F10938">
        <v>0</v>
      </c>
      <c r="G10938">
        <v>0</v>
      </c>
      <c r="H10938">
        <v>306</v>
      </c>
    </row>
    <row r="10939" spans="1:8">
      <c r="A10939" t="s">
        <v>1700</v>
      </c>
      <c r="B10939" t="s">
        <v>395</v>
      </c>
      <c r="C10939" t="s">
        <v>211</v>
      </c>
      <c r="D10939">
        <v>0</v>
      </c>
      <c r="E10939">
        <v>0</v>
      </c>
      <c r="F10939">
        <v>0</v>
      </c>
      <c r="G10939">
        <v>0</v>
      </c>
      <c r="H10939">
        <v>0</v>
      </c>
    </row>
    <row r="10940" spans="1:8">
      <c r="A10940" t="s">
        <v>1700</v>
      </c>
      <c r="B10940" t="s">
        <v>395</v>
      </c>
      <c r="C10940" t="s">
        <v>212</v>
      </c>
      <c r="D10940">
        <v>0</v>
      </c>
      <c r="E10940">
        <v>0</v>
      </c>
      <c r="F10940">
        <v>0</v>
      </c>
      <c r="G10940">
        <v>0</v>
      </c>
      <c r="H10940">
        <v>0</v>
      </c>
    </row>
    <row r="10941" spans="1:8">
      <c r="A10941" t="s">
        <v>1700</v>
      </c>
      <c r="B10941" t="s">
        <v>395</v>
      </c>
      <c r="C10941" t="s">
        <v>213</v>
      </c>
      <c r="D10941">
        <v>0</v>
      </c>
      <c r="E10941">
        <v>0</v>
      </c>
      <c r="F10941">
        <v>0</v>
      </c>
      <c r="G10941">
        <v>0</v>
      </c>
      <c r="H10941">
        <v>0</v>
      </c>
    </row>
    <row r="10942" spans="1:8">
      <c r="A10942" t="s">
        <v>1700</v>
      </c>
      <c r="B10942" t="s">
        <v>395</v>
      </c>
      <c r="C10942" t="s">
        <v>214</v>
      </c>
      <c r="D10942">
        <v>0</v>
      </c>
      <c r="E10942">
        <v>0</v>
      </c>
      <c r="F10942">
        <v>0</v>
      </c>
      <c r="G10942">
        <v>0</v>
      </c>
      <c r="H10942">
        <v>0</v>
      </c>
    </row>
    <row r="10943" spans="1:8">
      <c r="A10943" t="s">
        <v>1700</v>
      </c>
      <c r="B10943" t="s">
        <v>395</v>
      </c>
      <c r="C10943" t="s">
        <v>215</v>
      </c>
      <c r="D10943">
        <v>36046</v>
      </c>
      <c r="E10943">
        <v>48867</v>
      </c>
      <c r="F10943">
        <v>42532</v>
      </c>
      <c r="G10943">
        <v>29773</v>
      </c>
      <c r="H10943">
        <v>41783</v>
      </c>
    </row>
    <row r="10944" spans="1:8">
      <c r="A10944" t="s">
        <v>1700</v>
      </c>
      <c r="B10944" t="s">
        <v>395</v>
      </c>
      <c r="C10944" t="s">
        <v>216</v>
      </c>
      <c r="D10944">
        <v>36046</v>
      </c>
      <c r="E10944">
        <v>48867</v>
      </c>
      <c r="F10944">
        <v>42532</v>
      </c>
      <c r="G10944">
        <v>29773</v>
      </c>
      <c r="H10944">
        <v>41783</v>
      </c>
    </row>
    <row r="10945" spans="1:8">
      <c r="A10945" t="s">
        <v>1700</v>
      </c>
      <c r="B10945" t="s">
        <v>395</v>
      </c>
      <c r="C10945" t="s">
        <v>217</v>
      </c>
      <c r="D10945">
        <v>36046</v>
      </c>
      <c r="E10945">
        <v>48867</v>
      </c>
      <c r="F10945">
        <v>42532</v>
      </c>
      <c r="G10945">
        <v>29773</v>
      </c>
      <c r="H10945">
        <v>41783</v>
      </c>
    </row>
    <row r="10946" spans="1:8">
      <c r="A10946" t="s">
        <v>1700</v>
      </c>
      <c r="B10946" t="s">
        <v>395</v>
      </c>
      <c r="C10946" t="s">
        <v>218</v>
      </c>
      <c r="D10946">
        <v>2</v>
      </c>
      <c r="E10946">
        <v>2</v>
      </c>
      <c r="F10946">
        <v>2</v>
      </c>
      <c r="G10946">
        <v>2</v>
      </c>
      <c r="H10946">
        <v>2</v>
      </c>
    </row>
    <row r="10947" spans="1:8">
      <c r="A10947" t="s">
        <v>1700</v>
      </c>
      <c r="B10947" t="s">
        <v>395</v>
      </c>
      <c r="C10947" t="s">
        <v>219</v>
      </c>
      <c r="D10947">
        <v>0</v>
      </c>
      <c r="E10947">
        <v>0</v>
      </c>
      <c r="F10947">
        <v>1</v>
      </c>
      <c r="G10947">
        <v>11</v>
      </c>
      <c r="H10947">
        <v>1</v>
      </c>
    </row>
    <row r="10948" spans="1:8">
      <c r="A10948" t="s">
        <v>1700</v>
      </c>
      <c r="B10948" t="s">
        <v>395</v>
      </c>
      <c r="C10948" t="s">
        <v>220</v>
      </c>
      <c r="D10948">
        <v>1</v>
      </c>
      <c r="E10948">
        <v>1</v>
      </c>
      <c r="F10948">
        <v>1</v>
      </c>
      <c r="G10948">
        <v>1</v>
      </c>
      <c r="H10948">
        <v>1</v>
      </c>
    </row>
    <row r="10949" spans="1:8">
      <c r="A10949" t="s">
        <v>1700</v>
      </c>
      <c r="B10949" t="s">
        <v>395</v>
      </c>
      <c r="C10949" t="s">
        <v>221</v>
      </c>
      <c r="D10949">
        <v>3</v>
      </c>
      <c r="E10949">
        <v>3</v>
      </c>
      <c r="F10949">
        <v>3</v>
      </c>
      <c r="G10949">
        <v>13</v>
      </c>
      <c r="H10949">
        <v>5</v>
      </c>
    </row>
    <row r="10950" spans="1:8">
      <c r="A10950" t="s">
        <v>1700</v>
      </c>
      <c r="B10950" t="s">
        <v>395</v>
      </c>
      <c r="C10950" t="s">
        <v>222</v>
      </c>
      <c r="D10950">
        <v>3</v>
      </c>
      <c r="E10950">
        <v>3</v>
      </c>
      <c r="F10950">
        <v>3</v>
      </c>
      <c r="G10950">
        <v>13</v>
      </c>
      <c r="H10950">
        <v>5</v>
      </c>
    </row>
    <row r="10951" spans="1:8">
      <c r="A10951" t="s">
        <v>1700</v>
      </c>
      <c r="B10951" t="s">
        <v>395</v>
      </c>
      <c r="C10951" t="s">
        <v>223</v>
      </c>
      <c r="D10951">
        <v>382</v>
      </c>
      <c r="E10951">
        <v>339</v>
      </c>
      <c r="F10951">
        <v>341</v>
      </c>
      <c r="G10951">
        <v>326</v>
      </c>
      <c r="H10951">
        <v>314</v>
      </c>
    </row>
    <row r="10952" spans="1:8">
      <c r="A10952" t="s">
        <v>1700</v>
      </c>
      <c r="B10952" t="s">
        <v>395</v>
      </c>
      <c r="C10952" t="s">
        <v>224</v>
      </c>
      <c r="D10952">
        <v>79876</v>
      </c>
      <c r="E10952">
        <v>79708</v>
      </c>
      <c r="F10952">
        <v>78253</v>
      </c>
      <c r="G10952">
        <v>75395</v>
      </c>
      <c r="H10952">
        <v>78200</v>
      </c>
    </row>
    <row r="10953" spans="1:8">
      <c r="A10953" t="s">
        <v>1700</v>
      </c>
      <c r="B10953" t="s">
        <v>395</v>
      </c>
      <c r="C10953" t="s">
        <v>225</v>
      </c>
      <c r="D10953">
        <v>63164</v>
      </c>
      <c r="E10953">
        <v>61957</v>
      </c>
      <c r="F10953">
        <v>62619</v>
      </c>
      <c r="G10953">
        <v>63995</v>
      </c>
      <c r="H10953">
        <v>60680</v>
      </c>
    </row>
    <row r="10954" spans="1:8">
      <c r="A10954" t="s">
        <v>1700</v>
      </c>
      <c r="B10954" t="s">
        <v>395</v>
      </c>
      <c r="C10954" t="s">
        <v>226</v>
      </c>
      <c r="D10954">
        <v>64714</v>
      </c>
      <c r="E10954">
        <v>64080</v>
      </c>
      <c r="F10954">
        <v>64259</v>
      </c>
      <c r="G10954">
        <v>69783</v>
      </c>
      <c r="H10954">
        <v>70153</v>
      </c>
    </row>
    <row r="10955" spans="1:8">
      <c r="A10955" t="s">
        <v>1700</v>
      </c>
      <c r="B10955" t="s">
        <v>395</v>
      </c>
      <c r="C10955" t="s">
        <v>227</v>
      </c>
      <c r="D10955">
        <v>208135</v>
      </c>
      <c r="E10955">
        <v>206084</v>
      </c>
      <c r="F10955">
        <v>205472</v>
      </c>
      <c r="G10955">
        <v>209499</v>
      </c>
      <c r="H10955">
        <v>209347</v>
      </c>
    </row>
    <row r="10956" spans="1:8">
      <c r="A10956" t="s">
        <v>1700</v>
      </c>
      <c r="B10956" t="s">
        <v>395</v>
      </c>
      <c r="C10956" t="s">
        <v>228</v>
      </c>
      <c r="D10956">
        <v>208135</v>
      </c>
      <c r="E10956">
        <v>206084</v>
      </c>
      <c r="F10956">
        <v>205472</v>
      </c>
      <c r="G10956">
        <v>209499</v>
      </c>
      <c r="H10956">
        <v>209347</v>
      </c>
    </row>
    <row r="10957" spans="1:8">
      <c r="A10957" t="s">
        <v>1700</v>
      </c>
      <c r="B10957" t="s">
        <v>395</v>
      </c>
      <c r="C10957" t="s">
        <v>229</v>
      </c>
      <c r="D10957">
        <v>1329</v>
      </c>
      <c r="E10957">
        <v>1274</v>
      </c>
      <c r="F10957">
        <v>1215</v>
      </c>
      <c r="G10957">
        <v>1182</v>
      </c>
      <c r="H10957">
        <v>1144</v>
      </c>
    </row>
    <row r="10958" spans="1:8">
      <c r="A10958" t="s">
        <v>1700</v>
      </c>
      <c r="B10958" t="s">
        <v>395</v>
      </c>
      <c r="C10958" t="s">
        <v>230</v>
      </c>
      <c r="D10958">
        <v>1303</v>
      </c>
      <c r="E10958">
        <v>1308</v>
      </c>
      <c r="F10958">
        <v>1274</v>
      </c>
      <c r="G10958">
        <v>1290</v>
      </c>
      <c r="H10958">
        <v>1435</v>
      </c>
    </row>
    <row r="10959" spans="1:8">
      <c r="A10959" t="s">
        <v>1700</v>
      </c>
      <c r="B10959" t="s">
        <v>395</v>
      </c>
      <c r="C10959" t="s">
        <v>231</v>
      </c>
      <c r="D10959">
        <v>2632</v>
      </c>
      <c r="E10959">
        <v>2583</v>
      </c>
      <c r="F10959">
        <v>2489</v>
      </c>
      <c r="G10959">
        <v>2472</v>
      </c>
      <c r="H10959">
        <v>2579</v>
      </c>
    </row>
    <row r="10960" spans="1:8">
      <c r="A10960" t="s">
        <v>1700</v>
      </c>
      <c r="B10960" t="s">
        <v>395</v>
      </c>
      <c r="C10960" t="s">
        <v>232</v>
      </c>
      <c r="D10960">
        <v>2632</v>
      </c>
      <c r="E10960">
        <v>2583</v>
      </c>
      <c r="F10960">
        <v>2489</v>
      </c>
      <c r="G10960">
        <v>2472</v>
      </c>
      <c r="H10960">
        <v>2579</v>
      </c>
    </row>
    <row r="10961" spans="1:8">
      <c r="A10961" t="s">
        <v>1700</v>
      </c>
      <c r="B10961" t="s">
        <v>395</v>
      </c>
      <c r="C10961" t="s">
        <v>233</v>
      </c>
      <c r="D10961">
        <v>0</v>
      </c>
      <c r="E10961">
        <v>0</v>
      </c>
      <c r="F10961">
        <v>0</v>
      </c>
      <c r="G10961">
        <v>0</v>
      </c>
      <c r="H10961">
        <v>0</v>
      </c>
    </row>
    <row r="10962" spans="1:8">
      <c r="A10962" t="s">
        <v>1700</v>
      </c>
      <c r="B10962" t="s">
        <v>395</v>
      </c>
      <c r="C10962" t="s">
        <v>234</v>
      </c>
      <c r="D10962">
        <v>141091</v>
      </c>
      <c r="E10962">
        <v>140807</v>
      </c>
      <c r="F10962">
        <v>145480</v>
      </c>
      <c r="G10962">
        <v>134109</v>
      </c>
      <c r="H10962">
        <v>141855</v>
      </c>
    </row>
    <row r="10963" spans="1:8">
      <c r="A10963" t="s">
        <v>1700</v>
      </c>
      <c r="B10963" t="s">
        <v>395</v>
      </c>
      <c r="C10963" t="s">
        <v>235</v>
      </c>
      <c r="D10963">
        <v>2160</v>
      </c>
      <c r="E10963">
        <v>2185</v>
      </c>
      <c r="F10963">
        <v>2208</v>
      </c>
      <c r="G10963">
        <v>2223</v>
      </c>
      <c r="H10963">
        <v>2237</v>
      </c>
    </row>
    <row r="10964" spans="1:8">
      <c r="A10964" t="s">
        <v>1700</v>
      </c>
      <c r="B10964" t="s">
        <v>395</v>
      </c>
      <c r="C10964" t="s">
        <v>236</v>
      </c>
      <c r="D10964">
        <v>2120</v>
      </c>
      <c r="E10964">
        <v>2186</v>
      </c>
      <c r="F10964">
        <v>2190</v>
      </c>
      <c r="G10964">
        <v>2219</v>
      </c>
      <c r="H10964">
        <v>2172</v>
      </c>
    </row>
    <row r="10965" spans="1:8">
      <c r="A10965" t="s">
        <v>1700</v>
      </c>
      <c r="B10965" t="s">
        <v>395</v>
      </c>
      <c r="C10965" t="s">
        <v>237</v>
      </c>
      <c r="D10965">
        <v>145371</v>
      </c>
      <c r="E10965">
        <v>145179</v>
      </c>
      <c r="F10965">
        <v>149878</v>
      </c>
      <c r="G10965">
        <v>138551</v>
      </c>
      <c r="H10965">
        <v>146265</v>
      </c>
    </row>
    <row r="10966" spans="1:8">
      <c r="A10966" t="s">
        <v>1700</v>
      </c>
      <c r="B10966" t="s">
        <v>395</v>
      </c>
      <c r="C10966" t="s">
        <v>238</v>
      </c>
      <c r="D10966">
        <v>145371</v>
      </c>
      <c r="E10966">
        <v>145179</v>
      </c>
      <c r="F10966">
        <v>149878</v>
      </c>
      <c r="G10966">
        <v>138551</v>
      </c>
      <c r="H10966">
        <v>146265</v>
      </c>
    </row>
    <row r="10967" spans="1:8">
      <c r="A10967" t="s">
        <v>1700</v>
      </c>
      <c r="B10967" t="s">
        <v>395</v>
      </c>
      <c r="C10967" t="s">
        <v>239</v>
      </c>
      <c r="D10967">
        <v>134987</v>
      </c>
      <c r="E10967">
        <v>134845</v>
      </c>
      <c r="F10967">
        <v>139024</v>
      </c>
      <c r="G10967">
        <v>128439</v>
      </c>
      <c r="H10967">
        <v>136109</v>
      </c>
    </row>
    <row r="10968" spans="1:8">
      <c r="A10968" t="s">
        <v>1700</v>
      </c>
      <c r="B10968" t="s">
        <v>395</v>
      </c>
      <c r="C10968" t="s">
        <v>240</v>
      </c>
      <c r="D10968">
        <v>75</v>
      </c>
      <c r="E10968">
        <v>74</v>
      </c>
      <c r="F10968">
        <v>68</v>
      </c>
      <c r="G10968">
        <v>64</v>
      </c>
      <c r="H10968">
        <v>64</v>
      </c>
    </row>
    <row r="10969" spans="1:8">
      <c r="A10969" t="s">
        <v>1700</v>
      </c>
      <c r="B10969" t="s">
        <v>395</v>
      </c>
      <c r="C10969" t="s">
        <v>241</v>
      </c>
      <c r="D10969">
        <v>0</v>
      </c>
      <c r="E10969">
        <v>0</v>
      </c>
      <c r="F10969">
        <v>0</v>
      </c>
      <c r="G10969">
        <v>0</v>
      </c>
      <c r="H10969">
        <v>0</v>
      </c>
    </row>
    <row r="10970" spans="1:8">
      <c r="A10970" t="s">
        <v>1700</v>
      </c>
      <c r="B10970" t="s">
        <v>395</v>
      </c>
      <c r="C10970" t="s">
        <v>242</v>
      </c>
      <c r="D10970">
        <v>11777</v>
      </c>
      <c r="E10970">
        <v>13199</v>
      </c>
      <c r="F10970">
        <v>13645</v>
      </c>
      <c r="G10970">
        <v>12886</v>
      </c>
      <c r="H10970">
        <v>12875</v>
      </c>
    </row>
    <row r="10971" spans="1:8">
      <c r="A10971" t="s">
        <v>1700</v>
      </c>
      <c r="B10971" t="s">
        <v>395</v>
      </c>
      <c r="C10971" t="s">
        <v>243</v>
      </c>
      <c r="D10971">
        <v>43053</v>
      </c>
      <c r="E10971">
        <v>44158</v>
      </c>
      <c r="F10971">
        <v>49574</v>
      </c>
      <c r="G10971">
        <v>46125</v>
      </c>
      <c r="H10971">
        <v>46053</v>
      </c>
    </row>
    <row r="10972" spans="1:8">
      <c r="A10972" t="s">
        <v>1700</v>
      </c>
      <c r="B10972" t="s">
        <v>395</v>
      </c>
      <c r="C10972" t="s">
        <v>244</v>
      </c>
      <c r="D10972">
        <v>42298</v>
      </c>
      <c r="E10972">
        <v>63190</v>
      </c>
      <c r="F10972">
        <v>70235</v>
      </c>
      <c r="G10972">
        <v>69829</v>
      </c>
      <c r="H10972">
        <v>79194</v>
      </c>
    </row>
    <row r="10973" spans="1:8">
      <c r="A10973" t="s">
        <v>1700</v>
      </c>
      <c r="B10973" t="s">
        <v>395</v>
      </c>
      <c r="C10973" t="s">
        <v>1710</v>
      </c>
      <c r="D10973">
        <v>2666</v>
      </c>
      <c r="E10973">
        <v>2678</v>
      </c>
      <c r="F10973">
        <v>2695</v>
      </c>
      <c r="G10973">
        <v>2686</v>
      </c>
      <c r="H10973">
        <v>2681</v>
      </c>
    </row>
    <row r="10974" spans="1:8">
      <c r="A10974" t="s">
        <v>1700</v>
      </c>
      <c r="B10974" t="s">
        <v>395</v>
      </c>
      <c r="C10974" t="s">
        <v>245</v>
      </c>
      <c r="D10974">
        <v>64430</v>
      </c>
      <c r="E10974">
        <v>63006</v>
      </c>
      <c r="F10974">
        <v>63478</v>
      </c>
      <c r="G10974">
        <v>60361</v>
      </c>
      <c r="H10974">
        <v>61233</v>
      </c>
    </row>
    <row r="10975" spans="1:8">
      <c r="A10975" t="s">
        <v>1700</v>
      </c>
      <c r="B10975" t="s">
        <v>395</v>
      </c>
      <c r="C10975" t="s">
        <v>246</v>
      </c>
      <c r="D10975">
        <v>69592</v>
      </c>
      <c r="E10975">
        <v>70265</v>
      </c>
      <c r="F10975">
        <v>79528</v>
      </c>
      <c r="G10975">
        <v>77394</v>
      </c>
      <c r="H10975">
        <v>75022</v>
      </c>
    </row>
    <row r="10976" spans="1:8">
      <c r="A10976" t="s">
        <v>1700</v>
      </c>
      <c r="B10976" t="s">
        <v>395</v>
      </c>
      <c r="C10976" t="s">
        <v>247</v>
      </c>
      <c r="D10976">
        <v>231151</v>
      </c>
      <c r="E10976">
        <v>253819</v>
      </c>
      <c r="F10976">
        <v>276460</v>
      </c>
      <c r="G10976">
        <v>266595</v>
      </c>
      <c r="H10976">
        <v>274376</v>
      </c>
    </row>
    <row r="10977" spans="1:8">
      <c r="A10977" t="s">
        <v>1700</v>
      </c>
      <c r="B10977" t="s">
        <v>395</v>
      </c>
      <c r="C10977" t="s">
        <v>248</v>
      </c>
      <c r="D10977">
        <v>74.5</v>
      </c>
      <c r="E10977">
        <v>80.400000000000006</v>
      </c>
      <c r="F10977">
        <v>86.3</v>
      </c>
      <c r="G10977">
        <v>81.2</v>
      </c>
      <c r="H10977">
        <v>82.2</v>
      </c>
    </row>
    <row r="10978" spans="1:8">
      <c r="A10978" t="s">
        <v>1700</v>
      </c>
      <c r="B10978" t="s">
        <v>395</v>
      </c>
      <c r="C10978" t="s">
        <v>249</v>
      </c>
      <c r="D10978">
        <v>188852</v>
      </c>
      <c r="E10978">
        <v>190629</v>
      </c>
      <c r="F10978">
        <v>206224</v>
      </c>
      <c r="G10978">
        <v>196766</v>
      </c>
      <c r="H10978">
        <v>195183</v>
      </c>
    </row>
    <row r="10979" spans="1:8">
      <c r="A10979" t="s">
        <v>1700</v>
      </c>
      <c r="B10979" t="s">
        <v>395</v>
      </c>
      <c r="C10979" t="s">
        <v>250</v>
      </c>
      <c r="D10979">
        <v>231151</v>
      </c>
      <c r="E10979">
        <v>253819</v>
      </c>
      <c r="F10979">
        <v>276460</v>
      </c>
      <c r="G10979">
        <v>266595</v>
      </c>
      <c r="H10979">
        <v>274376</v>
      </c>
    </row>
    <row r="10980" spans="1:8">
      <c r="A10980" t="s">
        <v>1700</v>
      </c>
      <c r="B10980" t="s">
        <v>395</v>
      </c>
      <c r="C10980" t="s">
        <v>251</v>
      </c>
      <c r="D10980">
        <v>0</v>
      </c>
      <c r="E10980">
        <v>0</v>
      </c>
      <c r="F10980">
        <v>0</v>
      </c>
      <c r="G10980">
        <v>0</v>
      </c>
      <c r="H10980">
        <v>0</v>
      </c>
    </row>
    <row r="10981" spans="1:8">
      <c r="A10981" t="s">
        <v>1700</v>
      </c>
      <c r="B10981" t="s">
        <v>395</v>
      </c>
      <c r="C10981" t="s">
        <v>252</v>
      </c>
      <c r="D10981">
        <v>0</v>
      </c>
      <c r="E10981">
        <v>0</v>
      </c>
      <c r="F10981">
        <v>0</v>
      </c>
      <c r="G10981">
        <v>0</v>
      </c>
      <c r="H10981">
        <v>0</v>
      </c>
    </row>
    <row r="10982" spans="1:8">
      <c r="A10982" t="s">
        <v>1700</v>
      </c>
      <c r="B10982" t="s">
        <v>395</v>
      </c>
      <c r="C10982" t="s">
        <v>1711</v>
      </c>
      <c r="D10982">
        <v>0</v>
      </c>
      <c r="E10982">
        <v>0</v>
      </c>
      <c r="F10982">
        <v>0</v>
      </c>
      <c r="G10982">
        <v>0</v>
      </c>
      <c r="H10982">
        <v>0</v>
      </c>
    </row>
    <row r="10983" spans="1:8">
      <c r="A10983" t="s">
        <v>1700</v>
      </c>
      <c r="B10983" t="s">
        <v>395</v>
      </c>
      <c r="C10983" t="s">
        <v>253</v>
      </c>
      <c r="D10983">
        <v>0</v>
      </c>
      <c r="E10983">
        <v>0</v>
      </c>
      <c r="F10983">
        <v>0</v>
      </c>
      <c r="G10983">
        <v>0</v>
      </c>
      <c r="H10983">
        <v>0</v>
      </c>
    </row>
    <row r="10984" spans="1:8">
      <c r="A10984" t="s">
        <v>1700</v>
      </c>
      <c r="B10984" t="s">
        <v>395</v>
      </c>
      <c r="C10984" t="s">
        <v>1712</v>
      </c>
      <c r="D10984">
        <v>0</v>
      </c>
      <c r="E10984">
        <v>0</v>
      </c>
      <c r="F10984">
        <v>0</v>
      </c>
      <c r="G10984">
        <v>0</v>
      </c>
      <c r="H10984">
        <v>0</v>
      </c>
    </row>
    <row r="10985" spans="1:8">
      <c r="A10985" t="s">
        <v>1700</v>
      </c>
      <c r="B10985" t="s">
        <v>395</v>
      </c>
      <c r="C10985" t="s">
        <v>1713</v>
      </c>
      <c r="D10985">
        <v>18279</v>
      </c>
      <c r="E10985">
        <v>18288</v>
      </c>
      <c r="F10985">
        <v>18812</v>
      </c>
      <c r="G10985">
        <v>18687</v>
      </c>
      <c r="H10985">
        <v>18460</v>
      </c>
    </row>
    <row r="10986" spans="1:8">
      <c r="A10986" t="s">
        <v>1700</v>
      </c>
      <c r="B10986" t="s">
        <v>395</v>
      </c>
      <c r="C10986" t="s">
        <v>1714</v>
      </c>
      <c r="D10986">
        <v>0</v>
      </c>
      <c r="E10986">
        <v>0</v>
      </c>
      <c r="F10986">
        <v>0</v>
      </c>
      <c r="G10986">
        <v>0</v>
      </c>
      <c r="H10986">
        <v>346</v>
      </c>
    </row>
    <row r="10987" spans="1:8">
      <c r="A10987" t="s">
        <v>1700</v>
      </c>
      <c r="B10987" t="s">
        <v>395</v>
      </c>
      <c r="C10987" t="s">
        <v>254</v>
      </c>
      <c r="D10987">
        <v>18279</v>
      </c>
      <c r="E10987">
        <v>18288</v>
      </c>
      <c r="F10987">
        <v>18812</v>
      </c>
      <c r="G10987">
        <v>18687</v>
      </c>
      <c r="H10987">
        <v>18460</v>
      </c>
    </row>
    <row r="10988" spans="1:8">
      <c r="A10988" t="s">
        <v>1700</v>
      </c>
      <c r="B10988" t="s">
        <v>395</v>
      </c>
      <c r="C10988" t="s">
        <v>255</v>
      </c>
      <c r="D10988">
        <v>18279</v>
      </c>
      <c r="E10988">
        <v>18288</v>
      </c>
      <c r="F10988">
        <v>18812</v>
      </c>
      <c r="G10988">
        <v>18687</v>
      </c>
      <c r="H10988">
        <v>18806</v>
      </c>
    </row>
    <row r="10989" spans="1:8">
      <c r="A10989" t="s">
        <v>1700</v>
      </c>
      <c r="B10989" t="s">
        <v>395</v>
      </c>
      <c r="C10989" t="s">
        <v>256</v>
      </c>
      <c r="D10989">
        <v>18279</v>
      </c>
      <c r="E10989">
        <v>18288</v>
      </c>
      <c r="F10989">
        <v>18812</v>
      </c>
      <c r="G10989">
        <v>18687</v>
      </c>
      <c r="H10989">
        <v>18806</v>
      </c>
    </row>
    <row r="10990" spans="1:8">
      <c r="A10990" t="s">
        <v>1700</v>
      </c>
      <c r="B10990" t="s">
        <v>395</v>
      </c>
      <c r="C10990" t="s">
        <v>1715</v>
      </c>
      <c r="D10990">
        <v>40</v>
      </c>
      <c r="E10990">
        <v>40</v>
      </c>
      <c r="F10990">
        <v>40</v>
      </c>
      <c r="G10990">
        <v>40</v>
      </c>
      <c r="H10990">
        <v>40</v>
      </c>
    </row>
    <row r="10991" spans="1:8">
      <c r="A10991" t="s">
        <v>1700</v>
      </c>
      <c r="B10991" t="s">
        <v>395</v>
      </c>
      <c r="C10991" t="s">
        <v>257</v>
      </c>
      <c r="D10991">
        <v>33887</v>
      </c>
      <c r="E10991">
        <v>32071</v>
      </c>
      <c r="F10991">
        <v>32708</v>
      </c>
      <c r="G10991">
        <v>32606</v>
      </c>
      <c r="H10991">
        <v>31825</v>
      </c>
    </row>
    <row r="10992" spans="1:8">
      <c r="A10992" t="s">
        <v>1700</v>
      </c>
      <c r="B10992" t="s">
        <v>395</v>
      </c>
      <c r="C10992" t="s">
        <v>258</v>
      </c>
      <c r="D10992">
        <v>35494</v>
      </c>
      <c r="E10992">
        <v>33644</v>
      </c>
      <c r="F10992">
        <v>34226</v>
      </c>
      <c r="G10992">
        <v>34088</v>
      </c>
      <c r="H10992">
        <v>33617</v>
      </c>
    </row>
    <row r="10993" spans="1:8">
      <c r="A10993" t="s">
        <v>1700</v>
      </c>
      <c r="B10993" t="s">
        <v>395</v>
      </c>
      <c r="C10993" t="s">
        <v>259</v>
      </c>
      <c r="D10993">
        <v>35494</v>
      </c>
      <c r="E10993">
        <v>33644</v>
      </c>
      <c r="F10993">
        <v>34226</v>
      </c>
      <c r="G10993">
        <v>34088</v>
      </c>
      <c r="H10993">
        <v>33617</v>
      </c>
    </row>
    <row r="10994" spans="1:8">
      <c r="A10994" t="s">
        <v>1700</v>
      </c>
      <c r="B10994" t="s">
        <v>395</v>
      </c>
      <c r="C10994" t="s">
        <v>260</v>
      </c>
      <c r="D10994">
        <v>247177</v>
      </c>
      <c r="E10994">
        <v>262100</v>
      </c>
      <c r="F10994">
        <v>258153</v>
      </c>
      <c r="G10994">
        <v>239303</v>
      </c>
      <c r="H10994">
        <v>254449</v>
      </c>
    </row>
    <row r="10995" spans="1:8">
      <c r="A10995" t="s">
        <v>1700</v>
      </c>
      <c r="B10995" t="s">
        <v>395</v>
      </c>
      <c r="C10995" t="s">
        <v>261</v>
      </c>
      <c r="D10995">
        <v>5914</v>
      </c>
      <c r="E10995">
        <v>6215</v>
      </c>
      <c r="F10995">
        <v>6515</v>
      </c>
      <c r="G10995">
        <v>6834</v>
      </c>
      <c r="H10995">
        <v>8184</v>
      </c>
    </row>
    <row r="10996" spans="1:8">
      <c r="A10996" t="s">
        <v>1700</v>
      </c>
      <c r="B10996" t="s">
        <v>395</v>
      </c>
      <c r="C10996" t="s">
        <v>262</v>
      </c>
      <c r="D10996">
        <v>377</v>
      </c>
      <c r="E10996">
        <v>367</v>
      </c>
      <c r="F10996">
        <v>402</v>
      </c>
      <c r="G10996">
        <v>406</v>
      </c>
      <c r="H10996">
        <v>394</v>
      </c>
    </row>
    <row r="10997" spans="1:8">
      <c r="A10997" t="s">
        <v>1700</v>
      </c>
      <c r="B10997" t="s">
        <v>395</v>
      </c>
      <c r="C10997" t="s">
        <v>1716</v>
      </c>
      <c r="D10997">
        <v>28</v>
      </c>
      <c r="E10997">
        <v>28</v>
      </c>
      <c r="F10997">
        <v>28</v>
      </c>
      <c r="G10997">
        <v>28</v>
      </c>
      <c r="H10997">
        <v>28</v>
      </c>
    </row>
    <row r="10998" spans="1:8">
      <c r="A10998" t="s">
        <v>1700</v>
      </c>
      <c r="B10998" t="s">
        <v>395</v>
      </c>
      <c r="C10998" t="s">
        <v>263</v>
      </c>
      <c r="D10998">
        <v>51776</v>
      </c>
      <c r="E10998">
        <v>51880</v>
      </c>
      <c r="F10998">
        <v>50784</v>
      </c>
      <c r="G10998">
        <v>49800</v>
      </c>
      <c r="H10998">
        <v>49564</v>
      </c>
    </row>
    <row r="10999" spans="1:8">
      <c r="A10999" t="s">
        <v>1700</v>
      </c>
      <c r="B10999" t="s">
        <v>395</v>
      </c>
      <c r="C10999" t="s">
        <v>264</v>
      </c>
      <c r="D10999">
        <v>2619</v>
      </c>
      <c r="E10999">
        <v>2671</v>
      </c>
      <c r="F10999">
        <v>3191</v>
      </c>
      <c r="G10999">
        <v>1944</v>
      </c>
      <c r="H10999">
        <v>1689</v>
      </c>
    </row>
    <row r="11000" spans="1:8">
      <c r="A11000" t="s">
        <v>1700</v>
      </c>
      <c r="B11000" t="s">
        <v>395</v>
      </c>
      <c r="C11000" t="s">
        <v>265</v>
      </c>
      <c r="D11000">
        <v>307864</v>
      </c>
      <c r="E11000">
        <v>323235</v>
      </c>
      <c r="F11000">
        <v>319045</v>
      </c>
      <c r="G11000">
        <v>298288</v>
      </c>
      <c r="H11000">
        <v>314280</v>
      </c>
    </row>
    <row r="11001" spans="1:8">
      <c r="A11001" t="s">
        <v>1700</v>
      </c>
      <c r="B11001" t="s">
        <v>395</v>
      </c>
      <c r="C11001" t="s">
        <v>266</v>
      </c>
      <c r="D11001">
        <v>99.2</v>
      </c>
      <c r="E11001">
        <v>102.4</v>
      </c>
      <c r="F11001">
        <v>99.6</v>
      </c>
      <c r="G11001">
        <v>90.8</v>
      </c>
      <c r="H11001">
        <v>94.1</v>
      </c>
    </row>
    <row r="11002" spans="1:8">
      <c r="A11002" t="s">
        <v>1700</v>
      </c>
      <c r="B11002" t="s">
        <v>395</v>
      </c>
      <c r="C11002" t="s">
        <v>267</v>
      </c>
      <c r="D11002">
        <v>307487</v>
      </c>
      <c r="E11002">
        <v>322867</v>
      </c>
      <c r="F11002">
        <v>318643</v>
      </c>
      <c r="G11002">
        <v>297881</v>
      </c>
      <c r="H11002">
        <v>313886</v>
      </c>
    </row>
    <row r="11003" spans="1:8">
      <c r="A11003" t="s">
        <v>1700</v>
      </c>
      <c r="B11003" t="s">
        <v>395</v>
      </c>
      <c r="C11003" t="s">
        <v>268</v>
      </c>
      <c r="D11003">
        <v>0</v>
      </c>
      <c r="E11003">
        <v>0</v>
      </c>
      <c r="F11003">
        <v>0</v>
      </c>
      <c r="G11003">
        <v>0</v>
      </c>
      <c r="H11003">
        <v>0</v>
      </c>
    </row>
    <row r="11004" spans="1:8">
      <c r="A11004" t="s">
        <v>1700</v>
      </c>
      <c r="B11004" t="s">
        <v>395</v>
      </c>
      <c r="C11004" t="s">
        <v>269</v>
      </c>
      <c r="D11004">
        <v>0</v>
      </c>
      <c r="E11004">
        <v>0</v>
      </c>
      <c r="F11004">
        <v>0</v>
      </c>
      <c r="G11004">
        <v>0</v>
      </c>
      <c r="H11004">
        <v>0</v>
      </c>
    </row>
    <row r="11005" spans="1:8">
      <c r="A11005" t="s">
        <v>1700</v>
      </c>
      <c r="B11005" t="s">
        <v>395</v>
      </c>
      <c r="C11005" t="s">
        <v>270</v>
      </c>
      <c r="D11005">
        <v>5589</v>
      </c>
      <c r="E11005">
        <v>4954</v>
      </c>
      <c r="F11005">
        <v>4986</v>
      </c>
      <c r="G11005">
        <v>4281</v>
      </c>
      <c r="H11005">
        <v>4992</v>
      </c>
    </row>
    <row r="11006" spans="1:8">
      <c r="A11006" t="s">
        <v>1700</v>
      </c>
      <c r="B11006" t="s">
        <v>395</v>
      </c>
      <c r="C11006" t="s">
        <v>271</v>
      </c>
      <c r="D11006">
        <v>5589</v>
      </c>
      <c r="E11006">
        <v>4954</v>
      </c>
      <c r="F11006">
        <v>4986</v>
      </c>
      <c r="G11006">
        <v>4281</v>
      </c>
      <c r="H11006">
        <v>4992</v>
      </c>
    </row>
    <row r="11007" spans="1:8">
      <c r="A11007" t="s">
        <v>1700</v>
      </c>
      <c r="B11007" t="s">
        <v>395</v>
      </c>
      <c r="C11007" t="s">
        <v>272</v>
      </c>
      <c r="D11007">
        <v>5589</v>
      </c>
      <c r="E11007">
        <v>4954</v>
      </c>
      <c r="F11007">
        <v>4986</v>
      </c>
      <c r="G11007">
        <v>4281</v>
      </c>
      <c r="H11007">
        <v>4992</v>
      </c>
    </row>
    <row r="11008" spans="1:8">
      <c r="A11008" t="s">
        <v>1700</v>
      </c>
      <c r="B11008" t="s">
        <v>395</v>
      </c>
      <c r="C11008" t="s">
        <v>273</v>
      </c>
      <c r="D11008">
        <v>0</v>
      </c>
      <c r="E11008">
        <v>0</v>
      </c>
      <c r="F11008">
        <v>0</v>
      </c>
      <c r="G11008">
        <v>0</v>
      </c>
      <c r="H11008">
        <v>0</v>
      </c>
    </row>
    <row r="11009" spans="1:8">
      <c r="A11009" t="s">
        <v>1700</v>
      </c>
      <c r="B11009" t="s">
        <v>395</v>
      </c>
      <c r="C11009" t="s">
        <v>274</v>
      </c>
      <c r="D11009">
        <v>294385</v>
      </c>
      <c r="E11009">
        <v>310060</v>
      </c>
      <c r="F11009">
        <v>305584</v>
      </c>
      <c r="G11009">
        <v>285122</v>
      </c>
      <c r="H11009">
        <v>302537</v>
      </c>
    </row>
    <row r="11010" spans="1:8">
      <c r="A11010" t="s">
        <v>1700</v>
      </c>
      <c r="B11010" t="s">
        <v>395</v>
      </c>
      <c r="C11010" t="s">
        <v>275</v>
      </c>
      <c r="D11010">
        <v>0</v>
      </c>
      <c r="E11010">
        <v>0</v>
      </c>
      <c r="F11010">
        <v>0</v>
      </c>
      <c r="G11010">
        <v>0</v>
      </c>
      <c r="H11010">
        <v>0</v>
      </c>
    </row>
    <row r="11011" spans="1:8">
      <c r="A11011" t="s">
        <v>1700</v>
      </c>
      <c r="B11011" t="s">
        <v>395</v>
      </c>
      <c r="C11011" t="s">
        <v>276</v>
      </c>
      <c r="D11011">
        <v>0</v>
      </c>
      <c r="E11011">
        <v>0</v>
      </c>
      <c r="F11011">
        <v>0</v>
      </c>
      <c r="G11011">
        <v>0</v>
      </c>
      <c r="H11011">
        <v>0</v>
      </c>
    </row>
    <row r="11012" spans="1:8">
      <c r="A11012" t="s">
        <v>1700</v>
      </c>
      <c r="B11012" t="s">
        <v>395</v>
      </c>
      <c r="C11012" t="s">
        <v>277</v>
      </c>
      <c r="D11012">
        <v>33</v>
      </c>
      <c r="E11012">
        <v>18</v>
      </c>
      <c r="F11012">
        <v>46</v>
      </c>
      <c r="G11012">
        <v>53</v>
      </c>
      <c r="H11012">
        <v>61</v>
      </c>
    </row>
    <row r="11013" spans="1:8">
      <c r="A11013" t="s">
        <v>1700</v>
      </c>
      <c r="B11013" t="s">
        <v>395</v>
      </c>
      <c r="C11013" t="s">
        <v>278</v>
      </c>
      <c r="D11013">
        <v>987</v>
      </c>
      <c r="E11013">
        <v>1592</v>
      </c>
      <c r="F11013">
        <v>1631</v>
      </c>
      <c r="G11013">
        <v>2392</v>
      </c>
      <c r="H11013">
        <v>3109</v>
      </c>
    </row>
    <row r="11014" spans="1:8">
      <c r="A11014" t="s">
        <v>1700</v>
      </c>
      <c r="B11014" t="s">
        <v>395</v>
      </c>
      <c r="C11014" t="s">
        <v>279</v>
      </c>
      <c r="D11014">
        <v>841</v>
      </c>
      <c r="E11014">
        <v>978</v>
      </c>
      <c r="F11014">
        <v>1061</v>
      </c>
      <c r="G11014">
        <v>1137</v>
      </c>
      <c r="H11014">
        <v>1135</v>
      </c>
    </row>
    <row r="11015" spans="1:8">
      <c r="A11015" t="s">
        <v>1700</v>
      </c>
      <c r="B11015" t="s">
        <v>395</v>
      </c>
      <c r="C11015" t="s">
        <v>280</v>
      </c>
      <c r="D11015">
        <v>2488</v>
      </c>
      <c r="E11015">
        <v>2519</v>
      </c>
      <c r="F11015">
        <v>3054</v>
      </c>
      <c r="G11015">
        <v>1841</v>
      </c>
      <c r="H11015">
        <v>1561</v>
      </c>
    </row>
    <row r="11016" spans="1:8">
      <c r="A11016" t="s">
        <v>1700</v>
      </c>
      <c r="B11016" t="s">
        <v>395</v>
      </c>
      <c r="C11016" t="s">
        <v>281</v>
      </c>
      <c r="D11016">
        <v>4349</v>
      </c>
      <c r="E11016">
        <v>5108</v>
      </c>
      <c r="F11016">
        <v>5792</v>
      </c>
      <c r="G11016">
        <v>5423</v>
      </c>
      <c r="H11016">
        <v>5866</v>
      </c>
    </row>
    <row r="11017" spans="1:8">
      <c r="A11017" t="s">
        <v>1700</v>
      </c>
      <c r="B11017" t="s">
        <v>395</v>
      </c>
      <c r="C11017" t="s">
        <v>282</v>
      </c>
      <c r="D11017">
        <v>4349</v>
      </c>
      <c r="E11017">
        <v>5108</v>
      </c>
      <c r="F11017">
        <v>5792</v>
      </c>
      <c r="G11017">
        <v>5423</v>
      </c>
      <c r="H11017">
        <v>5866</v>
      </c>
    </row>
    <row r="11018" spans="1:8">
      <c r="A11018" t="s">
        <v>1700</v>
      </c>
      <c r="B11018" t="s">
        <v>395</v>
      </c>
      <c r="C11018" t="s">
        <v>283</v>
      </c>
      <c r="D11018">
        <v>0</v>
      </c>
      <c r="E11018">
        <v>0</v>
      </c>
      <c r="F11018">
        <v>0</v>
      </c>
      <c r="G11018">
        <v>0</v>
      </c>
      <c r="H11018">
        <v>0</v>
      </c>
    </row>
    <row r="11019" spans="1:8">
      <c r="A11019" t="s">
        <v>1700</v>
      </c>
      <c r="B11019" t="s">
        <v>395</v>
      </c>
      <c r="C11019" t="s">
        <v>284</v>
      </c>
      <c r="D11019">
        <v>0</v>
      </c>
      <c r="E11019">
        <v>0</v>
      </c>
      <c r="F11019">
        <v>0</v>
      </c>
      <c r="G11019">
        <v>0</v>
      </c>
      <c r="H11019">
        <v>0</v>
      </c>
    </row>
    <row r="11020" spans="1:8">
      <c r="A11020" t="s">
        <v>1700</v>
      </c>
      <c r="B11020" t="s">
        <v>395</v>
      </c>
      <c r="C11020" t="s">
        <v>1717</v>
      </c>
      <c r="D11020">
        <v>10619</v>
      </c>
      <c r="E11020">
        <v>10646</v>
      </c>
      <c r="F11020">
        <v>11574</v>
      </c>
      <c r="G11020">
        <v>10841</v>
      </c>
      <c r="H11020">
        <v>10450</v>
      </c>
    </row>
    <row r="11021" spans="1:8">
      <c r="A11021" t="s">
        <v>1700</v>
      </c>
      <c r="B11021" t="s">
        <v>395</v>
      </c>
      <c r="C11021" t="s">
        <v>1718</v>
      </c>
      <c r="D11021">
        <v>1778</v>
      </c>
      <c r="E11021">
        <v>2004</v>
      </c>
      <c r="F11021">
        <v>2004</v>
      </c>
      <c r="G11021">
        <v>2182</v>
      </c>
      <c r="H11021">
        <v>2515</v>
      </c>
    </row>
    <row r="11022" spans="1:8">
      <c r="A11022" t="s">
        <v>1700</v>
      </c>
      <c r="B11022" t="s">
        <v>395</v>
      </c>
      <c r="C11022" t="s">
        <v>1719</v>
      </c>
      <c r="D11022">
        <v>45688</v>
      </c>
      <c r="E11022">
        <v>40720</v>
      </c>
      <c r="F11022">
        <v>38061</v>
      </c>
      <c r="G11022">
        <v>40880</v>
      </c>
      <c r="H11022">
        <v>46614</v>
      </c>
    </row>
    <row r="11023" spans="1:8">
      <c r="A11023" t="s">
        <v>1700</v>
      </c>
      <c r="B11023" t="s">
        <v>395</v>
      </c>
      <c r="C11023" t="s">
        <v>1720</v>
      </c>
      <c r="D11023">
        <v>1601</v>
      </c>
      <c r="E11023">
        <v>1603</v>
      </c>
      <c r="F11023">
        <v>1648</v>
      </c>
      <c r="G11023">
        <v>1929</v>
      </c>
      <c r="H11023">
        <v>2189</v>
      </c>
    </row>
    <row r="11024" spans="1:8">
      <c r="A11024" t="s">
        <v>1700</v>
      </c>
      <c r="B11024" t="s">
        <v>395</v>
      </c>
      <c r="C11024" t="s">
        <v>1721</v>
      </c>
      <c r="D11024">
        <v>754</v>
      </c>
      <c r="E11024">
        <v>785</v>
      </c>
      <c r="F11024">
        <v>812</v>
      </c>
      <c r="G11024">
        <v>819</v>
      </c>
      <c r="H11024">
        <v>822</v>
      </c>
    </row>
    <row r="11025" spans="1:8">
      <c r="A11025" t="s">
        <v>1700</v>
      </c>
      <c r="B11025" t="s">
        <v>395</v>
      </c>
      <c r="C11025" t="s">
        <v>1722</v>
      </c>
      <c r="D11025">
        <v>5342</v>
      </c>
      <c r="E11025">
        <v>7131</v>
      </c>
      <c r="F11025">
        <v>7639</v>
      </c>
      <c r="G11025">
        <v>7243</v>
      </c>
      <c r="H11025">
        <v>7553</v>
      </c>
    </row>
    <row r="11026" spans="1:8">
      <c r="A11026" t="s">
        <v>1700</v>
      </c>
      <c r="B11026" t="s">
        <v>395</v>
      </c>
      <c r="C11026" t="s">
        <v>285</v>
      </c>
      <c r="D11026">
        <v>64181</v>
      </c>
      <c r="E11026">
        <v>61286</v>
      </c>
      <c r="F11026">
        <v>60089</v>
      </c>
      <c r="G11026">
        <v>61965</v>
      </c>
      <c r="H11026">
        <v>67954</v>
      </c>
    </row>
    <row r="11027" spans="1:8">
      <c r="A11027" t="s">
        <v>1700</v>
      </c>
      <c r="B11027" t="s">
        <v>395</v>
      </c>
      <c r="C11027" t="s">
        <v>286</v>
      </c>
      <c r="D11027">
        <v>0</v>
      </c>
      <c r="E11027">
        <v>0</v>
      </c>
      <c r="F11027">
        <v>0</v>
      </c>
      <c r="G11027">
        <v>0</v>
      </c>
      <c r="H11027">
        <v>0</v>
      </c>
    </row>
    <row r="11028" spans="1:8">
      <c r="A11028" t="s">
        <v>1700</v>
      </c>
      <c r="B11028" t="s">
        <v>395</v>
      </c>
      <c r="C11028" t="s">
        <v>287</v>
      </c>
      <c r="D11028">
        <v>0</v>
      </c>
      <c r="E11028">
        <v>0</v>
      </c>
      <c r="F11028">
        <v>0</v>
      </c>
      <c r="G11028">
        <v>0</v>
      </c>
      <c r="H11028">
        <v>0</v>
      </c>
    </row>
    <row r="11029" spans="1:8">
      <c r="A11029" t="s">
        <v>1700</v>
      </c>
      <c r="B11029" t="s">
        <v>395</v>
      </c>
      <c r="C11029" t="s">
        <v>288</v>
      </c>
      <c r="D11029">
        <v>0</v>
      </c>
      <c r="E11029">
        <v>0</v>
      </c>
      <c r="F11029">
        <v>0</v>
      </c>
      <c r="G11029">
        <v>0</v>
      </c>
      <c r="H11029">
        <v>0</v>
      </c>
    </row>
    <row r="11030" spans="1:8">
      <c r="A11030" t="s">
        <v>1700</v>
      </c>
      <c r="B11030" t="s">
        <v>395</v>
      </c>
      <c r="C11030" t="s">
        <v>289</v>
      </c>
      <c r="D11030">
        <v>0</v>
      </c>
      <c r="E11030">
        <v>20</v>
      </c>
      <c r="F11030">
        <v>0</v>
      </c>
      <c r="G11030">
        <v>0</v>
      </c>
      <c r="H11030">
        <v>7</v>
      </c>
    </row>
    <row r="11031" spans="1:8">
      <c r="A11031" t="s">
        <v>1700</v>
      </c>
      <c r="B11031" t="s">
        <v>395</v>
      </c>
      <c r="C11031" t="s">
        <v>290</v>
      </c>
      <c r="D11031">
        <v>0</v>
      </c>
      <c r="E11031">
        <v>20</v>
      </c>
      <c r="F11031">
        <v>0</v>
      </c>
      <c r="G11031">
        <v>0</v>
      </c>
      <c r="H11031">
        <v>7</v>
      </c>
    </row>
    <row r="11032" spans="1:8">
      <c r="A11032" t="s">
        <v>1700</v>
      </c>
      <c r="B11032" t="s">
        <v>395</v>
      </c>
      <c r="C11032" t="s">
        <v>291</v>
      </c>
      <c r="D11032">
        <v>0</v>
      </c>
      <c r="E11032">
        <v>20</v>
      </c>
      <c r="F11032">
        <v>0</v>
      </c>
      <c r="G11032">
        <v>0</v>
      </c>
      <c r="H11032">
        <v>7</v>
      </c>
    </row>
    <row r="11033" spans="1:8">
      <c r="A11033" t="s">
        <v>1700</v>
      </c>
      <c r="B11033" t="s">
        <v>395</v>
      </c>
      <c r="C11033" t="s">
        <v>292</v>
      </c>
      <c r="D11033">
        <v>0</v>
      </c>
      <c r="E11033">
        <v>0</v>
      </c>
      <c r="F11033">
        <v>0</v>
      </c>
      <c r="G11033">
        <v>0</v>
      </c>
      <c r="H11033">
        <v>0</v>
      </c>
    </row>
    <row r="11034" spans="1:8">
      <c r="A11034" t="s">
        <v>1700</v>
      </c>
      <c r="B11034" t="s">
        <v>395</v>
      </c>
      <c r="C11034" t="s">
        <v>293</v>
      </c>
      <c r="D11034">
        <v>0</v>
      </c>
      <c r="E11034">
        <v>0</v>
      </c>
      <c r="F11034">
        <v>0</v>
      </c>
      <c r="G11034">
        <v>0</v>
      </c>
      <c r="H11034">
        <v>0</v>
      </c>
    </row>
    <row r="11035" spans="1:8">
      <c r="A11035" t="s">
        <v>1700</v>
      </c>
      <c r="B11035" t="s">
        <v>395</v>
      </c>
      <c r="C11035" t="s">
        <v>294</v>
      </c>
      <c r="D11035">
        <v>0</v>
      </c>
      <c r="E11035">
        <v>0</v>
      </c>
      <c r="F11035">
        <v>0</v>
      </c>
      <c r="G11035">
        <v>0</v>
      </c>
      <c r="H11035">
        <v>0</v>
      </c>
    </row>
    <row r="11036" spans="1:8">
      <c r="A11036" t="s">
        <v>1700</v>
      </c>
      <c r="B11036" t="s">
        <v>395</v>
      </c>
      <c r="C11036" t="s">
        <v>295</v>
      </c>
      <c r="D11036">
        <v>0</v>
      </c>
      <c r="E11036">
        <v>0</v>
      </c>
      <c r="F11036">
        <v>0</v>
      </c>
      <c r="G11036">
        <v>0</v>
      </c>
      <c r="H11036">
        <v>0</v>
      </c>
    </row>
    <row r="11037" spans="1:8">
      <c r="A11037" t="s">
        <v>1700</v>
      </c>
      <c r="B11037" t="s">
        <v>395</v>
      </c>
      <c r="C11037" t="s">
        <v>296</v>
      </c>
      <c r="D11037">
        <v>0</v>
      </c>
      <c r="E11037">
        <v>0</v>
      </c>
      <c r="F11037">
        <v>0</v>
      </c>
      <c r="G11037">
        <v>0</v>
      </c>
      <c r="H11037">
        <v>0</v>
      </c>
    </row>
    <row r="11038" spans="1:8">
      <c r="A11038" t="s">
        <v>1700</v>
      </c>
      <c r="B11038" t="s">
        <v>395</v>
      </c>
      <c r="C11038" t="s">
        <v>297</v>
      </c>
      <c r="D11038">
        <v>16754</v>
      </c>
      <c r="E11038">
        <v>17284</v>
      </c>
      <c r="F11038">
        <v>16661</v>
      </c>
      <c r="G11038">
        <v>15915</v>
      </c>
      <c r="H11038">
        <v>17282</v>
      </c>
    </row>
    <row r="11039" spans="1:8">
      <c r="A11039" t="s">
        <v>1700</v>
      </c>
      <c r="B11039" t="s">
        <v>395</v>
      </c>
      <c r="C11039" t="s">
        <v>298</v>
      </c>
      <c r="D11039">
        <v>562</v>
      </c>
      <c r="E11039">
        <v>516</v>
      </c>
      <c r="F11039">
        <v>536</v>
      </c>
      <c r="G11039">
        <v>485</v>
      </c>
      <c r="H11039">
        <v>455</v>
      </c>
    </row>
    <row r="11040" spans="1:8">
      <c r="A11040" t="s">
        <v>1700</v>
      </c>
      <c r="B11040" t="s">
        <v>395</v>
      </c>
      <c r="C11040" t="s">
        <v>299</v>
      </c>
      <c r="D11040">
        <v>583</v>
      </c>
      <c r="E11040">
        <v>719</v>
      </c>
      <c r="F11040">
        <v>785</v>
      </c>
      <c r="G11040">
        <v>882</v>
      </c>
      <c r="H11040">
        <v>1007</v>
      </c>
    </row>
    <row r="11041" spans="1:8">
      <c r="A11041" t="s">
        <v>1700</v>
      </c>
      <c r="B11041" t="s">
        <v>395</v>
      </c>
      <c r="C11041" t="s">
        <v>300</v>
      </c>
      <c r="D11041">
        <v>20360</v>
      </c>
      <c r="E11041">
        <v>20231</v>
      </c>
      <c r="F11041">
        <v>19457</v>
      </c>
      <c r="G11041">
        <v>22541</v>
      </c>
      <c r="H11041">
        <v>30771</v>
      </c>
    </row>
    <row r="11042" spans="1:8">
      <c r="A11042" t="s">
        <v>1700</v>
      </c>
      <c r="B11042" t="s">
        <v>395</v>
      </c>
      <c r="C11042" t="s">
        <v>1723</v>
      </c>
      <c r="D11042">
        <v>857</v>
      </c>
      <c r="E11042">
        <v>859</v>
      </c>
      <c r="F11042">
        <v>917</v>
      </c>
      <c r="G11042">
        <v>1196</v>
      </c>
      <c r="H11042">
        <v>1456</v>
      </c>
    </row>
    <row r="11043" spans="1:8">
      <c r="A11043" t="s">
        <v>1700</v>
      </c>
      <c r="B11043" t="s">
        <v>395</v>
      </c>
      <c r="C11043" t="s">
        <v>301</v>
      </c>
      <c r="D11043">
        <v>70</v>
      </c>
      <c r="E11043">
        <v>75</v>
      </c>
      <c r="F11043">
        <v>82</v>
      </c>
      <c r="G11043">
        <v>87</v>
      </c>
      <c r="H11043">
        <v>102</v>
      </c>
    </row>
    <row r="11044" spans="1:8">
      <c r="A11044" t="s">
        <v>1700</v>
      </c>
      <c r="B11044" t="s">
        <v>395</v>
      </c>
      <c r="C11044" t="s">
        <v>302</v>
      </c>
      <c r="D11044">
        <v>2072</v>
      </c>
      <c r="E11044">
        <v>2853</v>
      </c>
      <c r="F11044">
        <v>3283</v>
      </c>
      <c r="G11044">
        <v>3879</v>
      </c>
      <c r="H11044">
        <v>4764</v>
      </c>
    </row>
    <row r="11045" spans="1:8">
      <c r="A11045" t="s">
        <v>1700</v>
      </c>
      <c r="B11045" t="s">
        <v>395</v>
      </c>
      <c r="C11045" t="s">
        <v>303</v>
      </c>
      <c r="D11045">
        <v>23084</v>
      </c>
      <c r="E11045">
        <v>23879</v>
      </c>
      <c r="F11045">
        <v>23607</v>
      </c>
      <c r="G11045">
        <v>27389</v>
      </c>
      <c r="H11045">
        <v>36644</v>
      </c>
    </row>
    <row r="11046" spans="1:8">
      <c r="A11046" t="s">
        <v>1700</v>
      </c>
      <c r="B11046" t="s">
        <v>395</v>
      </c>
      <c r="C11046" t="s">
        <v>304</v>
      </c>
      <c r="D11046">
        <v>2724</v>
      </c>
      <c r="E11046">
        <v>3648</v>
      </c>
      <c r="F11046">
        <v>4150</v>
      </c>
      <c r="G11046">
        <v>4848</v>
      </c>
      <c r="H11046">
        <v>5873</v>
      </c>
    </row>
    <row r="11047" spans="1:8">
      <c r="A11047" t="s">
        <v>1700</v>
      </c>
      <c r="B11047" t="s">
        <v>395</v>
      </c>
      <c r="C11047" t="s">
        <v>305</v>
      </c>
      <c r="D11047">
        <v>259528</v>
      </c>
      <c r="E11047">
        <v>275814</v>
      </c>
      <c r="F11047">
        <v>272316</v>
      </c>
      <c r="G11047">
        <v>252683</v>
      </c>
      <c r="H11047">
        <v>267805</v>
      </c>
    </row>
    <row r="11048" spans="1:8">
      <c r="A11048" t="s">
        <v>1700</v>
      </c>
      <c r="B11048" t="s">
        <v>395</v>
      </c>
      <c r="C11048" t="s">
        <v>306</v>
      </c>
      <c r="D11048">
        <v>83.6</v>
      </c>
      <c r="E11048">
        <v>87.4</v>
      </c>
      <c r="F11048">
        <v>85</v>
      </c>
      <c r="G11048">
        <v>76.900000000000006</v>
      </c>
      <c r="H11048">
        <v>80.2</v>
      </c>
    </row>
    <row r="11049" spans="1:8">
      <c r="A11049" t="s">
        <v>1700</v>
      </c>
      <c r="B11049" t="s">
        <v>395</v>
      </c>
      <c r="C11049" t="s">
        <v>307</v>
      </c>
      <c r="D11049">
        <v>170521</v>
      </c>
      <c r="E11049">
        <v>173161</v>
      </c>
      <c r="F11049">
        <v>176653</v>
      </c>
      <c r="G11049">
        <v>169254</v>
      </c>
      <c r="H11049">
        <v>176446</v>
      </c>
    </row>
    <row r="11050" spans="1:8">
      <c r="A11050" t="s">
        <v>1700</v>
      </c>
      <c r="B11050" t="s">
        <v>395</v>
      </c>
      <c r="C11050" t="s">
        <v>308</v>
      </c>
      <c r="D11050">
        <v>54.9</v>
      </c>
      <c r="E11050">
        <v>54.9</v>
      </c>
      <c r="F11050">
        <v>55.1</v>
      </c>
      <c r="G11050">
        <v>51.5</v>
      </c>
      <c r="H11050">
        <v>52.8</v>
      </c>
    </row>
    <row r="11051" spans="1:8">
      <c r="A11051" t="s">
        <v>1700</v>
      </c>
      <c r="B11051" t="s">
        <v>395</v>
      </c>
      <c r="C11051" t="s">
        <v>309</v>
      </c>
      <c r="D11051">
        <v>352102</v>
      </c>
      <c r="E11051">
        <v>368822</v>
      </c>
      <c r="F11051">
        <v>366991</v>
      </c>
      <c r="G11051">
        <v>348295</v>
      </c>
      <c r="H11051">
        <v>394635</v>
      </c>
    </row>
    <row r="11052" spans="1:8">
      <c r="A11052" t="s">
        <v>1700</v>
      </c>
      <c r="B11052" t="s">
        <v>395</v>
      </c>
      <c r="C11052" t="s">
        <v>310</v>
      </c>
      <c r="D11052">
        <v>222752</v>
      </c>
      <c r="E11052">
        <v>218225</v>
      </c>
      <c r="F11052">
        <v>218613</v>
      </c>
      <c r="G11052">
        <v>214916</v>
      </c>
      <c r="H11052">
        <v>212192</v>
      </c>
    </row>
    <row r="11053" spans="1:8">
      <c r="A11053" t="s">
        <v>1700</v>
      </c>
      <c r="B11053" t="s">
        <v>395</v>
      </c>
      <c r="C11053" t="s">
        <v>311</v>
      </c>
      <c r="D11053">
        <v>71.8</v>
      </c>
      <c r="E11053">
        <v>69.2</v>
      </c>
      <c r="F11053">
        <v>68.2</v>
      </c>
      <c r="G11053">
        <v>65.400000000000006</v>
      </c>
      <c r="H11053">
        <v>63.5</v>
      </c>
    </row>
    <row r="11054" spans="1:8">
      <c r="A11054" t="s">
        <v>1700</v>
      </c>
      <c r="B11054" t="s">
        <v>395</v>
      </c>
      <c r="C11054" t="s">
        <v>312</v>
      </c>
      <c r="D11054">
        <v>174717</v>
      </c>
      <c r="E11054">
        <v>177293</v>
      </c>
      <c r="F11054">
        <v>187847</v>
      </c>
      <c r="G11054">
        <v>192350</v>
      </c>
      <c r="H11054">
        <v>191779</v>
      </c>
    </row>
    <row r="11055" spans="1:8">
      <c r="A11055" t="s">
        <v>1700</v>
      </c>
      <c r="B11055" t="s">
        <v>395</v>
      </c>
      <c r="C11055" t="s">
        <v>313</v>
      </c>
      <c r="D11055">
        <v>56.3</v>
      </c>
      <c r="E11055">
        <v>56.2</v>
      </c>
      <c r="F11055">
        <v>58.6</v>
      </c>
      <c r="G11055">
        <v>58.6</v>
      </c>
      <c r="H11055">
        <v>57.4</v>
      </c>
    </row>
    <row r="11056" spans="1:8">
      <c r="A11056" t="s">
        <v>1700</v>
      </c>
      <c r="B11056" t="s">
        <v>395</v>
      </c>
      <c r="C11056" t="s">
        <v>314</v>
      </c>
      <c r="D11056">
        <v>824964</v>
      </c>
      <c r="E11056">
        <v>842275</v>
      </c>
      <c r="F11056">
        <v>853861</v>
      </c>
      <c r="G11056">
        <v>827201</v>
      </c>
      <c r="H11056">
        <v>847234</v>
      </c>
    </row>
    <row r="11057" spans="1:8">
      <c r="A11057" t="s">
        <v>1700</v>
      </c>
      <c r="B11057" t="s">
        <v>395</v>
      </c>
      <c r="C11057" t="s">
        <v>315</v>
      </c>
      <c r="D11057">
        <v>5.33</v>
      </c>
      <c r="E11057">
        <v>5.12</v>
      </c>
      <c r="F11057">
        <v>4.96</v>
      </c>
      <c r="G11057">
        <v>4.7300000000000004</v>
      </c>
      <c r="H11057">
        <v>4.53</v>
      </c>
    </row>
    <row r="11058" spans="1:8">
      <c r="A11058" t="s">
        <v>1700</v>
      </c>
      <c r="B11058" t="s">
        <v>395</v>
      </c>
      <c r="C11058" t="s">
        <v>316</v>
      </c>
      <c r="D11058">
        <v>265.8</v>
      </c>
      <c r="E11058">
        <v>267</v>
      </c>
      <c r="F11058">
        <v>266.5</v>
      </c>
      <c r="G11058">
        <v>251.9</v>
      </c>
      <c r="H11058">
        <v>253.7</v>
      </c>
    </row>
    <row r="11059" spans="1:8">
      <c r="A11059" t="s">
        <v>1700</v>
      </c>
      <c r="B11059" t="s">
        <v>395</v>
      </c>
      <c r="C11059" t="s">
        <v>317</v>
      </c>
      <c r="D11059">
        <v>827519</v>
      </c>
      <c r="E11059">
        <v>844493</v>
      </c>
      <c r="F11059">
        <v>855429</v>
      </c>
      <c r="G11059">
        <v>829202</v>
      </c>
      <c r="H11059">
        <v>848222</v>
      </c>
    </row>
    <row r="11060" spans="1:8">
      <c r="A11060" t="s">
        <v>1700</v>
      </c>
      <c r="B11060" t="s">
        <v>395</v>
      </c>
      <c r="C11060" t="s">
        <v>318</v>
      </c>
      <c r="D11060">
        <v>259146</v>
      </c>
      <c r="E11060">
        <v>275475</v>
      </c>
      <c r="F11060">
        <v>271974</v>
      </c>
      <c r="G11060">
        <v>252357</v>
      </c>
      <c r="H11060">
        <v>267491</v>
      </c>
    </row>
    <row r="11061" spans="1:8">
      <c r="A11061" t="s">
        <v>1700</v>
      </c>
      <c r="B11061" t="s">
        <v>395</v>
      </c>
      <c r="C11061" t="s">
        <v>319</v>
      </c>
      <c r="D11061">
        <v>90645</v>
      </c>
      <c r="E11061">
        <v>93452</v>
      </c>
      <c r="F11061">
        <v>98400</v>
      </c>
      <c r="G11061">
        <v>93858</v>
      </c>
      <c r="H11061">
        <v>98246</v>
      </c>
    </row>
    <row r="11062" spans="1:8">
      <c r="A11062" t="s">
        <v>1700</v>
      </c>
      <c r="B11062" t="s">
        <v>395</v>
      </c>
      <c r="C11062" t="s">
        <v>320</v>
      </c>
      <c r="D11062">
        <v>159588</v>
      </c>
      <c r="E11062">
        <v>156268</v>
      </c>
      <c r="F11062">
        <v>155994</v>
      </c>
      <c r="G11062">
        <v>150921</v>
      </c>
      <c r="H11062">
        <v>151512</v>
      </c>
    </row>
    <row r="11063" spans="1:8">
      <c r="A11063" t="s">
        <v>1700</v>
      </c>
      <c r="B11063" t="s">
        <v>395</v>
      </c>
      <c r="C11063" t="s">
        <v>321</v>
      </c>
      <c r="D11063">
        <v>110004</v>
      </c>
      <c r="E11063">
        <v>113213</v>
      </c>
      <c r="F11063">
        <v>123588</v>
      </c>
      <c r="G11063">
        <v>122567</v>
      </c>
      <c r="H11063">
        <v>121626</v>
      </c>
    </row>
    <row r="11064" spans="1:8">
      <c r="A11064" t="s">
        <v>1700</v>
      </c>
      <c r="B11064" t="s">
        <v>395</v>
      </c>
      <c r="C11064" t="s">
        <v>322</v>
      </c>
      <c r="D11064">
        <v>619384</v>
      </c>
      <c r="E11064">
        <v>638409</v>
      </c>
      <c r="F11064">
        <v>649957</v>
      </c>
      <c r="G11064">
        <v>619703</v>
      </c>
      <c r="H11064">
        <v>638875</v>
      </c>
    </row>
    <row r="11065" spans="1:8">
      <c r="A11065" t="s">
        <v>1700</v>
      </c>
      <c r="B11065" t="s">
        <v>395</v>
      </c>
      <c r="C11065" t="s">
        <v>323</v>
      </c>
      <c r="D11065">
        <v>3104</v>
      </c>
      <c r="E11065">
        <v>3155</v>
      </c>
      <c r="F11065">
        <v>3203</v>
      </c>
      <c r="G11065">
        <v>3284</v>
      </c>
      <c r="H11065">
        <v>3339</v>
      </c>
    </row>
    <row r="11066" spans="1:8">
      <c r="A11066" t="s">
        <v>1700</v>
      </c>
      <c r="B11066" t="s">
        <v>395</v>
      </c>
      <c r="C11066" t="s">
        <v>324</v>
      </c>
      <c r="D11066">
        <v>808</v>
      </c>
      <c r="E11066">
        <v>331</v>
      </c>
      <c r="F11066">
        <v>1477</v>
      </c>
      <c r="G11066">
        <v>2159</v>
      </c>
      <c r="H11066">
        <v>574</v>
      </c>
    </row>
    <row r="11067" spans="1:8">
      <c r="A11067" t="s">
        <v>1700</v>
      </c>
      <c r="B11067" t="s">
        <v>395</v>
      </c>
      <c r="C11067" t="s">
        <v>325</v>
      </c>
      <c r="D11067">
        <v>0</v>
      </c>
      <c r="E11067">
        <v>0</v>
      </c>
      <c r="F11067">
        <v>0</v>
      </c>
      <c r="G11067">
        <v>0</v>
      </c>
      <c r="H11067">
        <v>0</v>
      </c>
    </row>
    <row r="11068" spans="1:8">
      <c r="A11068" t="s">
        <v>1700</v>
      </c>
      <c r="B11068" t="s">
        <v>395</v>
      </c>
      <c r="C11068" t="s">
        <v>326</v>
      </c>
      <c r="D11068">
        <v>582</v>
      </c>
      <c r="E11068">
        <v>627</v>
      </c>
      <c r="F11068">
        <v>615</v>
      </c>
      <c r="G11068">
        <v>585</v>
      </c>
      <c r="H11068">
        <v>483</v>
      </c>
    </row>
    <row r="11069" spans="1:8">
      <c r="A11069" t="s">
        <v>1700</v>
      </c>
      <c r="B11069" t="s">
        <v>395</v>
      </c>
      <c r="C11069" t="s">
        <v>327</v>
      </c>
      <c r="D11069">
        <v>0</v>
      </c>
      <c r="E11069">
        <v>0</v>
      </c>
      <c r="F11069">
        <v>0</v>
      </c>
      <c r="G11069">
        <v>0</v>
      </c>
      <c r="H11069">
        <v>0</v>
      </c>
    </row>
    <row r="11070" spans="1:8">
      <c r="A11070" t="s">
        <v>1700</v>
      </c>
      <c r="B11070" t="s">
        <v>395</v>
      </c>
      <c r="C11070" t="s">
        <v>1724</v>
      </c>
      <c r="D11070">
        <v>0</v>
      </c>
      <c r="E11070">
        <v>0</v>
      </c>
      <c r="F11070">
        <v>0</v>
      </c>
      <c r="G11070">
        <v>0</v>
      </c>
      <c r="H11070">
        <v>0</v>
      </c>
    </row>
    <row r="11071" spans="1:8">
      <c r="A11071" t="s">
        <v>1700</v>
      </c>
      <c r="B11071" t="s">
        <v>395</v>
      </c>
      <c r="C11071" t="s">
        <v>328</v>
      </c>
      <c r="D11071">
        <v>154</v>
      </c>
      <c r="E11071">
        <v>154</v>
      </c>
      <c r="F11071">
        <v>154</v>
      </c>
      <c r="G11071">
        <v>154</v>
      </c>
      <c r="H11071">
        <v>154</v>
      </c>
    </row>
    <row r="11072" spans="1:8">
      <c r="A11072" t="s">
        <v>1700</v>
      </c>
      <c r="B11072" t="s">
        <v>395</v>
      </c>
      <c r="C11072" t="s">
        <v>329</v>
      </c>
      <c r="D11072">
        <v>3174</v>
      </c>
      <c r="E11072">
        <v>4181</v>
      </c>
      <c r="F11072">
        <v>4259</v>
      </c>
      <c r="G11072">
        <v>3268</v>
      </c>
      <c r="H11072">
        <v>2693</v>
      </c>
    </row>
    <row r="11073" spans="1:8">
      <c r="A11073" t="s">
        <v>1700</v>
      </c>
      <c r="B11073" t="s">
        <v>395</v>
      </c>
      <c r="C11073" t="s">
        <v>330</v>
      </c>
      <c r="D11073">
        <v>3910</v>
      </c>
      <c r="E11073">
        <v>4963</v>
      </c>
      <c r="F11073">
        <v>5028</v>
      </c>
      <c r="G11073">
        <v>4007</v>
      </c>
      <c r="H11073">
        <v>3330</v>
      </c>
    </row>
    <row r="11074" spans="1:8">
      <c r="A11074" t="s">
        <v>1700</v>
      </c>
      <c r="B11074" t="s">
        <v>395</v>
      </c>
      <c r="C11074" t="s">
        <v>331</v>
      </c>
      <c r="D11074">
        <v>104</v>
      </c>
      <c r="E11074">
        <v>146</v>
      </c>
      <c r="F11074">
        <v>89</v>
      </c>
      <c r="G11074">
        <v>197</v>
      </c>
      <c r="H11074">
        <v>207</v>
      </c>
    </row>
    <row r="11075" spans="1:8">
      <c r="A11075" t="s">
        <v>1700</v>
      </c>
      <c r="B11075" t="s">
        <v>395</v>
      </c>
      <c r="C11075" t="s">
        <v>332</v>
      </c>
      <c r="D11075">
        <v>1085</v>
      </c>
      <c r="E11075">
        <v>770</v>
      </c>
      <c r="F11075">
        <v>769</v>
      </c>
      <c r="G11075">
        <v>840</v>
      </c>
      <c r="H11075">
        <v>774</v>
      </c>
    </row>
    <row r="11076" spans="1:8">
      <c r="A11076" t="s">
        <v>1700</v>
      </c>
      <c r="B11076" t="s">
        <v>395</v>
      </c>
      <c r="C11076" t="s">
        <v>1725</v>
      </c>
      <c r="D11076">
        <v>13</v>
      </c>
      <c r="E11076">
        <v>13</v>
      </c>
      <c r="F11076">
        <v>13</v>
      </c>
      <c r="G11076">
        <v>13</v>
      </c>
      <c r="H11076">
        <v>13</v>
      </c>
    </row>
    <row r="11077" spans="1:8">
      <c r="A11077" t="s">
        <v>1700</v>
      </c>
      <c r="B11077" t="s">
        <v>395</v>
      </c>
      <c r="C11077" t="s">
        <v>333</v>
      </c>
      <c r="D11077">
        <v>22</v>
      </c>
      <c r="E11077">
        <v>43</v>
      </c>
      <c r="F11077">
        <v>61</v>
      </c>
      <c r="G11077">
        <v>59</v>
      </c>
      <c r="H11077">
        <v>59</v>
      </c>
    </row>
    <row r="11078" spans="1:8">
      <c r="A11078" t="s">
        <v>1700</v>
      </c>
      <c r="B11078" t="s">
        <v>395</v>
      </c>
      <c r="C11078" t="s">
        <v>334</v>
      </c>
      <c r="D11078">
        <v>1211</v>
      </c>
      <c r="E11078">
        <v>959</v>
      </c>
      <c r="F11078">
        <v>919</v>
      </c>
      <c r="G11078">
        <v>1097</v>
      </c>
      <c r="H11078">
        <v>1041</v>
      </c>
    </row>
    <row r="11079" spans="1:8">
      <c r="A11079" t="s">
        <v>1700</v>
      </c>
      <c r="B11079" t="s">
        <v>395</v>
      </c>
      <c r="C11079" t="s">
        <v>335</v>
      </c>
      <c r="D11079">
        <v>686</v>
      </c>
      <c r="E11079">
        <v>774</v>
      </c>
      <c r="F11079">
        <v>704</v>
      </c>
      <c r="G11079">
        <v>782</v>
      </c>
      <c r="H11079">
        <v>690</v>
      </c>
    </row>
    <row r="11080" spans="1:8">
      <c r="A11080" t="s">
        <v>1700</v>
      </c>
      <c r="B11080" t="s">
        <v>395</v>
      </c>
      <c r="C11080" t="s">
        <v>336</v>
      </c>
      <c r="D11080">
        <v>1085</v>
      </c>
      <c r="E11080">
        <v>770</v>
      </c>
      <c r="F11080">
        <v>769</v>
      </c>
      <c r="G11080">
        <v>840</v>
      </c>
      <c r="H11080">
        <v>774</v>
      </c>
    </row>
    <row r="11081" spans="1:8">
      <c r="A11081" t="s">
        <v>1700</v>
      </c>
      <c r="B11081" t="s">
        <v>395</v>
      </c>
      <c r="C11081" t="s">
        <v>337</v>
      </c>
      <c r="D11081">
        <v>176</v>
      </c>
      <c r="E11081">
        <v>197</v>
      </c>
      <c r="F11081">
        <v>215</v>
      </c>
      <c r="G11081">
        <v>214</v>
      </c>
      <c r="H11081">
        <v>213</v>
      </c>
    </row>
    <row r="11082" spans="1:8">
      <c r="A11082" t="s">
        <v>1700</v>
      </c>
      <c r="B11082" t="s">
        <v>395</v>
      </c>
      <c r="C11082" t="s">
        <v>338</v>
      </c>
      <c r="D11082">
        <v>5120</v>
      </c>
      <c r="E11082">
        <v>5922</v>
      </c>
      <c r="F11082">
        <v>5947</v>
      </c>
      <c r="G11082">
        <v>5104</v>
      </c>
      <c r="H11082">
        <v>4371</v>
      </c>
    </row>
    <row r="11083" spans="1:8">
      <c r="A11083" t="s">
        <v>1700</v>
      </c>
      <c r="B11083" t="s">
        <v>395</v>
      </c>
      <c r="C11083" t="s">
        <v>339</v>
      </c>
      <c r="D11083">
        <v>4036</v>
      </c>
      <c r="E11083">
        <v>5152</v>
      </c>
      <c r="F11083">
        <v>5178</v>
      </c>
      <c r="G11083">
        <v>4264</v>
      </c>
      <c r="H11083">
        <v>3596</v>
      </c>
    </row>
    <row r="11084" spans="1:8">
      <c r="A11084" t="s">
        <v>1700</v>
      </c>
      <c r="B11084" t="s">
        <v>395</v>
      </c>
      <c r="C11084" t="s">
        <v>340</v>
      </c>
      <c r="D11084">
        <v>81</v>
      </c>
      <c r="E11084">
        <v>99</v>
      </c>
      <c r="F11084">
        <v>83</v>
      </c>
      <c r="G11084">
        <v>74</v>
      </c>
      <c r="H11084">
        <v>94</v>
      </c>
    </row>
    <row r="11085" spans="1:8">
      <c r="A11085" t="s">
        <v>1700</v>
      </c>
      <c r="B11085" t="s">
        <v>395</v>
      </c>
      <c r="C11085" t="s">
        <v>341</v>
      </c>
      <c r="D11085">
        <v>0</v>
      </c>
      <c r="E11085">
        <v>0</v>
      </c>
      <c r="F11085">
        <v>0</v>
      </c>
      <c r="G11085">
        <v>0</v>
      </c>
      <c r="H11085">
        <v>0</v>
      </c>
    </row>
    <row r="11086" spans="1:8">
      <c r="A11086" t="s">
        <v>1700</v>
      </c>
      <c r="B11086" t="s">
        <v>395</v>
      </c>
      <c r="C11086" t="s">
        <v>342</v>
      </c>
      <c r="D11086">
        <v>7903</v>
      </c>
      <c r="E11086">
        <v>7229</v>
      </c>
      <c r="F11086">
        <v>7285</v>
      </c>
      <c r="G11086">
        <v>7037</v>
      </c>
      <c r="H11086">
        <v>7298</v>
      </c>
    </row>
    <row r="11087" spans="1:8">
      <c r="A11087" t="s">
        <v>1700</v>
      </c>
      <c r="B11087" t="s">
        <v>395</v>
      </c>
      <c r="C11087" t="s">
        <v>1726</v>
      </c>
      <c r="D11087">
        <v>388</v>
      </c>
      <c r="E11087">
        <v>388</v>
      </c>
      <c r="F11087">
        <v>388</v>
      </c>
      <c r="G11087">
        <v>390</v>
      </c>
      <c r="H11087">
        <v>390</v>
      </c>
    </row>
    <row r="11088" spans="1:8">
      <c r="A11088" t="s">
        <v>1700</v>
      </c>
      <c r="B11088" t="s">
        <v>395</v>
      </c>
      <c r="C11088" t="s">
        <v>343</v>
      </c>
      <c r="D11088">
        <v>0</v>
      </c>
      <c r="E11088">
        <v>0</v>
      </c>
      <c r="F11088">
        <v>0</v>
      </c>
      <c r="G11088">
        <v>0</v>
      </c>
      <c r="H11088">
        <v>0</v>
      </c>
    </row>
    <row r="11089" spans="1:8">
      <c r="A11089" t="s">
        <v>1700</v>
      </c>
      <c r="B11089" t="s">
        <v>395</v>
      </c>
      <c r="C11089" t="s">
        <v>344</v>
      </c>
      <c r="D11089">
        <v>7903</v>
      </c>
      <c r="E11089">
        <v>7229</v>
      </c>
      <c r="F11089">
        <v>7285</v>
      </c>
      <c r="G11089">
        <v>7037</v>
      </c>
      <c r="H11089">
        <v>7298</v>
      </c>
    </row>
    <row r="11090" spans="1:8">
      <c r="A11090" t="s">
        <v>1700</v>
      </c>
      <c r="B11090" t="s">
        <v>395</v>
      </c>
      <c r="C11090" t="s">
        <v>345</v>
      </c>
      <c r="D11090">
        <v>0</v>
      </c>
      <c r="E11090">
        <v>0</v>
      </c>
      <c r="F11090">
        <v>0</v>
      </c>
      <c r="G11090">
        <v>0</v>
      </c>
      <c r="H11090">
        <v>0</v>
      </c>
    </row>
    <row r="11091" spans="1:8">
      <c r="A11091" t="s">
        <v>1700</v>
      </c>
      <c r="B11091" t="s">
        <v>395</v>
      </c>
      <c r="C11091" t="s">
        <v>346</v>
      </c>
      <c r="D11091">
        <v>608</v>
      </c>
      <c r="E11091">
        <v>675</v>
      </c>
      <c r="F11091">
        <v>495</v>
      </c>
      <c r="G11091">
        <v>634</v>
      </c>
      <c r="H11091">
        <v>721</v>
      </c>
    </row>
    <row r="11092" spans="1:8">
      <c r="A11092" t="s">
        <v>1700</v>
      </c>
      <c r="B11092" t="s">
        <v>395</v>
      </c>
      <c r="C11092" t="s">
        <v>347</v>
      </c>
      <c r="D11092">
        <v>6683</v>
      </c>
      <c r="E11092">
        <v>6770</v>
      </c>
      <c r="F11092">
        <v>7487</v>
      </c>
      <c r="G11092">
        <v>6738</v>
      </c>
      <c r="H11092">
        <v>6597</v>
      </c>
    </row>
    <row r="11093" spans="1:8">
      <c r="A11093" t="s">
        <v>1700</v>
      </c>
      <c r="B11093" t="s">
        <v>396</v>
      </c>
      <c r="C11093" t="s">
        <v>133</v>
      </c>
      <c r="D11093">
        <v>0</v>
      </c>
      <c r="E11093">
        <v>0</v>
      </c>
      <c r="F11093">
        <v>0</v>
      </c>
      <c r="G11093">
        <v>0</v>
      </c>
      <c r="H11093">
        <v>0</v>
      </c>
    </row>
    <row r="11094" spans="1:8">
      <c r="A11094" t="s">
        <v>1700</v>
      </c>
      <c r="B11094" t="s">
        <v>396</v>
      </c>
      <c r="C11094" t="s">
        <v>134</v>
      </c>
      <c r="D11094">
        <v>22773</v>
      </c>
      <c r="E11094">
        <v>20743</v>
      </c>
      <c r="F11094">
        <v>21887</v>
      </c>
      <c r="G11094">
        <v>19017</v>
      </c>
      <c r="H11094">
        <v>21346</v>
      </c>
    </row>
    <row r="11095" spans="1:8">
      <c r="A11095" t="s">
        <v>1700</v>
      </c>
      <c r="B11095" t="s">
        <v>396</v>
      </c>
      <c r="C11095" t="s">
        <v>135</v>
      </c>
      <c r="D11095">
        <v>22773</v>
      </c>
      <c r="E11095">
        <v>20743</v>
      </c>
      <c r="F11095">
        <v>21887</v>
      </c>
      <c r="G11095">
        <v>19017</v>
      </c>
      <c r="H11095">
        <v>21346</v>
      </c>
    </row>
    <row r="11096" spans="1:8">
      <c r="A11096" t="s">
        <v>1700</v>
      </c>
      <c r="B11096" t="s">
        <v>396</v>
      </c>
      <c r="C11096" t="s">
        <v>136</v>
      </c>
      <c r="D11096">
        <v>22773</v>
      </c>
      <c r="E11096">
        <v>20743</v>
      </c>
      <c r="F11096">
        <v>21887</v>
      </c>
      <c r="G11096">
        <v>19017</v>
      </c>
      <c r="H11096">
        <v>21346</v>
      </c>
    </row>
    <row r="11097" spans="1:8">
      <c r="A11097" t="s">
        <v>1700</v>
      </c>
      <c r="B11097" t="s">
        <v>396</v>
      </c>
      <c r="C11097" t="s">
        <v>137</v>
      </c>
      <c r="D11097">
        <v>348</v>
      </c>
      <c r="E11097">
        <v>407</v>
      </c>
      <c r="F11097">
        <v>432</v>
      </c>
      <c r="G11097">
        <v>346</v>
      </c>
      <c r="H11097">
        <v>395</v>
      </c>
    </row>
    <row r="11098" spans="1:8">
      <c r="A11098" t="s">
        <v>1700</v>
      </c>
      <c r="B11098" t="s">
        <v>396</v>
      </c>
      <c r="C11098" t="s">
        <v>138</v>
      </c>
      <c r="D11098">
        <v>348</v>
      </c>
      <c r="E11098">
        <v>407</v>
      </c>
      <c r="F11098">
        <v>432</v>
      </c>
      <c r="G11098">
        <v>346</v>
      </c>
      <c r="H11098">
        <v>395</v>
      </c>
    </row>
    <row r="11099" spans="1:8">
      <c r="A11099" t="s">
        <v>1700</v>
      </c>
      <c r="B11099" t="s">
        <v>396</v>
      </c>
      <c r="C11099" t="s">
        <v>139</v>
      </c>
      <c r="D11099">
        <v>348</v>
      </c>
      <c r="E11099">
        <v>407</v>
      </c>
      <c r="F11099">
        <v>432</v>
      </c>
      <c r="G11099">
        <v>346</v>
      </c>
      <c r="H11099">
        <v>395</v>
      </c>
    </row>
    <row r="11100" spans="1:8">
      <c r="A11100" t="s">
        <v>1700</v>
      </c>
      <c r="B11100" t="s">
        <v>396</v>
      </c>
      <c r="C11100" t="s">
        <v>1701</v>
      </c>
      <c r="D11100">
        <v>0</v>
      </c>
      <c r="E11100">
        <v>0</v>
      </c>
      <c r="F11100">
        <v>0</v>
      </c>
      <c r="G11100">
        <v>0</v>
      </c>
      <c r="H11100">
        <v>0</v>
      </c>
    </row>
    <row r="11101" spans="1:8">
      <c r="A11101" t="s">
        <v>1700</v>
      </c>
      <c r="B11101" t="s">
        <v>396</v>
      </c>
      <c r="C11101" t="s">
        <v>1702</v>
      </c>
      <c r="D11101">
        <v>0</v>
      </c>
      <c r="E11101">
        <v>0</v>
      </c>
      <c r="F11101">
        <v>0</v>
      </c>
      <c r="G11101">
        <v>0</v>
      </c>
      <c r="H11101">
        <v>0</v>
      </c>
    </row>
    <row r="11102" spans="1:8">
      <c r="A11102" t="s">
        <v>1700</v>
      </c>
      <c r="B11102" t="s">
        <v>396</v>
      </c>
      <c r="C11102" t="s">
        <v>140</v>
      </c>
      <c r="D11102">
        <v>4500</v>
      </c>
      <c r="E11102">
        <v>2643</v>
      </c>
      <c r="F11102">
        <v>2154</v>
      </c>
      <c r="G11102">
        <v>2252</v>
      </c>
      <c r="H11102">
        <v>1826</v>
      </c>
    </row>
    <row r="11103" spans="1:8">
      <c r="A11103" t="s">
        <v>1700</v>
      </c>
      <c r="B11103" t="s">
        <v>396</v>
      </c>
      <c r="C11103" t="s">
        <v>141</v>
      </c>
      <c r="D11103">
        <v>6</v>
      </c>
      <c r="E11103">
        <v>10</v>
      </c>
      <c r="F11103">
        <v>4</v>
      </c>
      <c r="G11103">
        <v>4</v>
      </c>
      <c r="H11103">
        <v>4</v>
      </c>
    </row>
    <row r="11104" spans="1:8">
      <c r="A11104" t="s">
        <v>1700</v>
      </c>
      <c r="B11104" t="s">
        <v>396</v>
      </c>
      <c r="C11104" t="s">
        <v>142</v>
      </c>
      <c r="D11104">
        <v>4500</v>
      </c>
      <c r="E11104">
        <v>2643</v>
      </c>
      <c r="F11104">
        <v>2154</v>
      </c>
      <c r="G11104">
        <v>2252</v>
      </c>
      <c r="H11104">
        <v>1826</v>
      </c>
    </row>
    <row r="11105" spans="1:8">
      <c r="A11105" t="s">
        <v>1700</v>
      </c>
      <c r="B11105" t="s">
        <v>396</v>
      </c>
      <c r="C11105" t="s">
        <v>143</v>
      </c>
      <c r="D11105">
        <v>2821</v>
      </c>
      <c r="E11105">
        <v>2424</v>
      </c>
      <c r="F11105">
        <v>210</v>
      </c>
      <c r="G11105">
        <v>76</v>
      </c>
      <c r="H11105">
        <v>4</v>
      </c>
    </row>
    <row r="11106" spans="1:8">
      <c r="A11106" t="s">
        <v>1700</v>
      </c>
      <c r="B11106" t="s">
        <v>396</v>
      </c>
      <c r="C11106" t="s">
        <v>144</v>
      </c>
      <c r="D11106">
        <v>41444</v>
      </c>
      <c r="E11106">
        <v>39567</v>
      </c>
      <c r="F11106">
        <v>36844</v>
      </c>
      <c r="G11106">
        <v>33156</v>
      </c>
      <c r="H11106">
        <v>35634</v>
      </c>
    </row>
    <row r="11107" spans="1:8">
      <c r="A11107" t="s">
        <v>1700</v>
      </c>
      <c r="B11107" t="s">
        <v>396</v>
      </c>
      <c r="C11107" t="s">
        <v>145</v>
      </c>
      <c r="D11107">
        <v>150998</v>
      </c>
      <c r="E11107">
        <v>157833</v>
      </c>
      <c r="F11107">
        <v>144528</v>
      </c>
      <c r="G11107">
        <v>136500</v>
      </c>
      <c r="H11107">
        <v>143294</v>
      </c>
    </row>
    <row r="11108" spans="1:8">
      <c r="A11108" t="s">
        <v>1700</v>
      </c>
      <c r="B11108" t="s">
        <v>396</v>
      </c>
      <c r="C11108" t="s">
        <v>146</v>
      </c>
      <c r="D11108">
        <v>0</v>
      </c>
      <c r="E11108">
        <v>0</v>
      </c>
      <c r="F11108">
        <v>0</v>
      </c>
      <c r="G11108">
        <v>0</v>
      </c>
      <c r="H11108">
        <v>0</v>
      </c>
    </row>
    <row r="11109" spans="1:8">
      <c r="A11109" t="s">
        <v>1700</v>
      </c>
      <c r="B11109" t="s">
        <v>396</v>
      </c>
      <c r="C11109" t="s">
        <v>147</v>
      </c>
      <c r="D11109">
        <v>0</v>
      </c>
      <c r="E11109">
        <v>0</v>
      </c>
      <c r="F11109">
        <v>0</v>
      </c>
      <c r="G11109">
        <v>0</v>
      </c>
      <c r="H11109">
        <v>0</v>
      </c>
    </row>
    <row r="11110" spans="1:8">
      <c r="A11110" t="s">
        <v>1700</v>
      </c>
      <c r="B11110" t="s">
        <v>396</v>
      </c>
      <c r="C11110" t="s">
        <v>1703</v>
      </c>
      <c r="D11110">
        <v>0</v>
      </c>
      <c r="E11110">
        <v>0</v>
      </c>
      <c r="F11110">
        <v>0</v>
      </c>
      <c r="G11110">
        <v>0</v>
      </c>
      <c r="H11110">
        <v>0</v>
      </c>
    </row>
    <row r="11111" spans="1:8">
      <c r="A11111" t="s">
        <v>1700</v>
      </c>
      <c r="B11111" t="s">
        <v>396</v>
      </c>
      <c r="C11111" t="s">
        <v>148</v>
      </c>
      <c r="D11111">
        <v>0</v>
      </c>
      <c r="E11111">
        <v>0</v>
      </c>
      <c r="F11111">
        <v>0</v>
      </c>
      <c r="G11111">
        <v>0</v>
      </c>
      <c r="H11111">
        <v>0</v>
      </c>
    </row>
    <row r="11112" spans="1:8">
      <c r="A11112" t="s">
        <v>1700</v>
      </c>
      <c r="B11112" t="s">
        <v>396</v>
      </c>
      <c r="C11112" t="s">
        <v>149</v>
      </c>
      <c r="D11112">
        <v>0</v>
      </c>
      <c r="E11112">
        <v>0</v>
      </c>
      <c r="F11112">
        <v>0</v>
      </c>
      <c r="G11112">
        <v>0</v>
      </c>
      <c r="H11112">
        <v>0</v>
      </c>
    </row>
    <row r="11113" spans="1:8">
      <c r="A11113" t="s">
        <v>1700</v>
      </c>
      <c r="B11113" t="s">
        <v>396</v>
      </c>
      <c r="C11113" t="s">
        <v>150</v>
      </c>
      <c r="D11113">
        <v>0</v>
      </c>
      <c r="E11113">
        <v>0</v>
      </c>
      <c r="F11113">
        <v>0</v>
      </c>
      <c r="G11113">
        <v>0</v>
      </c>
      <c r="H11113">
        <v>0</v>
      </c>
    </row>
    <row r="11114" spans="1:8">
      <c r="A11114" t="s">
        <v>1700</v>
      </c>
      <c r="B11114" t="s">
        <v>396</v>
      </c>
      <c r="C11114" t="s">
        <v>151</v>
      </c>
      <c r="D11114">
        <v>942</v>
      </c>
      <c r="E11114">
        <v>723</v>
      </c>
      <c r="F11114">
        <v>592</v>
      </c>
      <c r="G11114">
        <v>261</v>
      </c>
      <c r="H11114">
        <v>231</v>
      </c>
    </row>
    <row r="11115" spans="1:8">
      <c r="A11115" t="s">
        <v>1700</v>
      </c>
      <c r="B11115" t="s">
        <v>396</v>
      </c>
      <c r="C11115" t="s">
        <v>152</v>
      </c>
      <c r="D11115">
        <v>115841</v>
      </c>
      <c r="E11115">
        <v>105609</v>
      </c>
      <c r="F11115">
        <v>42474</v>
      </c>
      <c r="G11115">
        <v>39882</v>
      </c>
      <c r="H11115">
        <v>31833</v>
      </c>
    </row>
    <row r="11116" spans="1:8">
      <c r="A11116" t="s">
        <v>1700</v>
      </c>
      <c r="B11116" t="s">
        <v>396</v>
      </c>
      <c r="C11116" t="s">
        <v>1704</v>
      </c>
      <c r="D11116">
        <v>3778</v>
      </c>
      <c r="E11116">
        <v>3780</v>
      </c>
      <c r="F11116">
        <v>2879</v>
      </c>
      <c r="G11116">
        <v>2879</v>
      </c>
      <c r="H11116">
        <v>2536</v>
      </c>
    </row>
    <row r="11117" spans="1:8">
      <c r="A11117" t="s">
        <v>1700</v>
      </c>
      <c r="B11117" t="s">
        <v>396</v>
      </c>
      <c r="C11117" t="s">
        <v>153</v>
      </c>
      <c r="D11117">
        <v>43029</v>
      </c>
      <c r="E11117">
        <v>43018</v>
      </c>
      <c r="F11117">
        <v>42053</v>
      </c>
      <c r="G11117">
        <v>35292</v>
      </c>
      <c r="H11117">
        <v>36540</v>
      </c>
    </row>
    <row r="11118" spans="1:8">
      <c r="A11118" t="s">
        <v>1700</v>
      </c>
      <c r="B11118" t="s">
        <v>396</v>
      </c>
      <c r="C11118" t="s">
        <v>154</v>
      </c>
      <c r="D11118">
        <v>29691</v>
      </c>
      <c r="E11118">
        <v>30056</v>
      </c>
      <c r="F11118">
        <v>30152</v>
      </c>
      <c r="G11118">
        <v>25974</v>
      </c>
      <c r="H11118">
        <v>25853</v>
      </c>
    </row>
    <row r="11119" spans="1:8">
      <c r="A11119" t="s">
        <v>1700</v>
      </c>
      <c r="B11119" t="s">
        <v>396</v>
      </c>
      <c r="C11119" t="s">
        <v>155</v>
      </c>
      <c r="D11119">
        <v>13338</v>
      </c>
      <c r="E11119">
        <v>12962</v>
      </c>
      <c r="F11119">
        <v>11901</v>
      </c>
      <c r="G11119">
        <v>9318</v>
      </c>
      <c r="H11119">
        <v>10687</v>
      </c>
    </row>
    <row r="11120" spans="1:8">
      <c r="A11120" t="s">
        <v>1700</v>
      </c>
      <c r="B11120" t="s">
        <v>396</v>
      </c>
      <c r="C11120" t="s">
        <v>156</v>
      </c>
      <c r="D11120">
        <v>0</v>
      </c>
      <c r="E11120">
        <v>0</v>
      </c>
      <c r="F11120">
        <v>0</v>
      </c>
      <c r="G11120">
        <v>0</v>
      </c>
      <c r="H11120">
        <v>0</v>
      </c>
    </row>
    <row r="11121" spans="1:8">
      <c r="A11121" t="s">
        <v>1700</v>
      </c>
      <c r="B11121" t="s">
        <v>396</v>
      </c>
      <c r="C11121" t="s">
        <v>157</v>
      </c>
      <c r="D11121">
        <v>159813</v>
      </c>
      <c r="E11121">
        <v>149349</v>
      </c>
      <c r="F11121">
        <v>85120</v>
      </c>
      <c r="G11121">
        <v>75434</v>
      </c>
      <c r="H11121">
        <v>68603</v>
      </c>
    </row>
    <row r="11122" spans="1:8">
      <c r="A11122" t="s">
        <v>1700</v>
      </c>
      <c r="B11122" t="s">
        <v>396</v>
      </c>
      <c r="C11122" t="s">
        <v>158</v>
      </c>
      <c r="D11122">
        <v>43971</v>
      </c>
      <c r="E11122">
        <v>43740</v>
      </c>
      <c r="F11122">
        <v>42645</v>
      </c>
      <c r="G11122">
        <v>35553</v>
      </c>
      <c r="H11122">
        <v>36770</v>
      </c>
    </row>
    <row r="11123" spans="1:8">
      <c r="A11123" t="s">
        <v>1700</v>
      </c>
      <c r="B11123" t="s">
        <v>396</v>
      </c>
      <c r="C11123" t="s">
        <v>159</v>
      </c>
      <c r="D11123">
        <v>0</v>
      </c>
      <c r="E11123">
        <v>0</v>
      </c>
      <c r="F11123">
        <v>0</v>
      </c>
      <c r="G11123">
        <v>0</v>
      </c>
      <c r="H11123">
        <v>0</v>
      </c>
    </row>
    <row r="11124" spans="1:8">
      <c r="A11124" t="s">
        <v>1700</v>
      </c>
      <c r="B11124" t="s">
        <v>396</v>
      </c>
      <c r="C11124" t="s">
        <v>160</v>
      </c>
      <c r="D11124">
        <v>145659</v>
      </c>
      <c r="E11124">
        <v>162866</v>
      </c>
      <c r="F11124">
        <v>172992</v>
      </c>
      <c r="G11124">
        <v>164145</v>
      </c>
      <c r="H11124">
        <v>155032</v>
      </c>
    </row>
    <row r="11125" spans="1:8">
      <c r="A11125" t="s">
        <v>1700</v>
      </c>
      <c r="B11125" t="s">
        <v>396</v>
      </c>
      <c r="C11125" t="s">
        <v>161</v>
      </c>
      <c r="D11125">
        <v>8999</v>
      </c>
      <c r="E11125">
        <v>10485</v>
      </c>
      <c r="F11125">
        <v>10824</v>
      </c>
      <c r="G11125">
        <v>8624</v>
      </c>
      <c r="H11125">
        <v>8571</v>
      </c>
    </row>
    <row r="11126" spans="1:8">
      <c r="A11126" t="s">
        <v>1700</v>
      </c>
      <c r="B11126" t="s">
        <v>396</v>
      </c>
      <c r="C11126" t="s">
        <v>162</v>
      </c>
      <c r="D11126">
        <v>3496</v>
      </c>
      <c r="E11126">
        <v>6729</v>
      </c>
      <c r="F11126">
        <v>1516</v>
      </c>
      <c r="G11126">
        <v>1548</v>
      </c>
      <c r="H11126">
        <v>2740</v>
      </c>
    </row>
    <row r="11127" spans="1:8">
      <c r="A11127" t="s">
        <v>1700</v>
      </c>
      <c r="B11127" t="s">
        <v>396</v>
      </c>
      <c r="C11127" t="s">
        <v>163</v>
      </c>
      <c r="D11127">
        <v>14996</v>
      </c>
      <c r="E11127">
        <v>14618</v>
      </c>
      <c r="F11127">
        <v>15630</v>
      </c>
      <c r="G11127">
        <v>12439</v>
      </c>
      <c r="H11127">
        <v>15238</v>
      </c>
    </row>
    <row r="11128" spans="1:8">
      <c r="A11128" t="s">
        <v>1700</v>
      </c>
      <c r="B11128" t="s">
        <v>396</v>
      </c>
      <c r="C11128" t="s">
        <v>164</v>
      </c>
      <c r="D11128">
        <v>8912</v>
      </c>
      <c r="E11128">
        <v>11330</v>
      </c>
      <c r="F11128">
        <v>9431</v>
      </c>
      <c r="G11128">
        <v>9168</v>
      </c>
      <c r="H11128">
        <v>12101</v>
      </c>
    </row>
    <row r="11129" spans="1:8">
      <c r="A11129" t="s">
        <v>1700</v>
      </c>
      <c r="B11129" t="s">
        <v>396</v>
      </c>
      <c r="C11129" t="s">
        <v>165</v>
      </c>
      <c r="D11129">
        <v>182062</v>
      </c>
      <c r="E11129">
        <v>206028</v>
      </c>
      <c r="F11129">
        <v>210394</v>
      </c>
      <c r="G11129">
        <v>195925</v>
      </c>
      <c r="H11129">
        <v>193682</v>
      </c>
    </row>
    <row r="11130" spans="1:8">
      <c r="A11130" t="s">
        <v>1700</v>
      </c>
      <c r="B11130" t="s">
        <v>396</v>
      </c>
      <c r="C11130" t="s">
        <v>166</v>
      </c>
      <c r="D11130">
        <v>178566</v>
      </c>
      <c r="E11130">
        <v>199299</v>
      </c>
      <c r="F11130">
        <v>208878</v>
      </c>
      <c r="G11130">
        <v>194377</v>
      </c>
      <c r="H11130">
        <v>190942</v>
      </c>
    </row>
    <row r="11131" spans="1:8">
      <c r="A11131" t="s">
        <v>1700</v>
      </c>
      <c r="B11131" t="s">
        <v>396</v>
      </c>
      <c r="C11131" t="s">
        <v>167</v>
      </c>
      <c r="D11131">
        <v>3496</v>
      </c>
      <c r="E11131">
        <v>6729</v>
      </c>
      <c r="F11131">
        <v>1516</v>
      </c>
      <c r="G11131">
        <v>1548</v>
      </c>
      <c r="H11131">
        <v>2740</v>
      </c>
    </row>
    <row r="11132" spans="1:8">
      <c r="A11132" t="s">
        <v>1700</v>
      </c>
      <c r="B11132" t="s">
        <v>396</v>
      </c>
      <c r="C11132" t="s">
        <v>168</v>
      </c>
      <c r="D11132">
        <v>175463</v>
      </c>
      <c r="E11132">
        <v>199490</v>
      </c>
      <c r="F11132">
        <v>203802</v>
      </c>
      <c r="G11132">
        <v>189129</v>
      </c>
      <c r="H11132">
        <v>190888</v>
      </c>
    </row>
    <row r="11133" spans="1:8">
      <c r="A11133" t="s">
        <v>1700</v>
      </c>
      <c r="B11133" t="s">
        <v>396</v>
      </c>
      <c r="C11133" t="s">
        <v>169</v>
      </c>
      <c r="D11133">
        <v>0</v>
      </c>
      <c r="E11133">
        <v>3</v>
      </c>
      <c r="F11133">
        <v>0</v>
      </c>
      <c r="G11133">
        <v>0</v>
      </c>
      <c r="H11133">
        <v>0</v>
      </c>
    </row>
    <row r="11134" spans="1:8">
      <c r="A11134" t="s">
        <v>1700</v>
      </c>
      <c r="B11134" t="s">
        <v>396</v>
      </c>
      <c r="C11134" t="s">
        <v>1705</v>
      </c>
      <c r="D11134">
        <v>27660</v>
      </c>
      <c r="E11134">
        <v>29635</v>
      </c>
      <c r="F11134">
        <v>28045</v>
      </c>
      <c r="G11134">
        <v>27943</v>
      </c>
      <c r="H11134">
        <v>28515</v>
      </c>
    </row>
    <row r="11135" spans="1:8">
      <c r="A11135" t="s">
        <v>1700</v>
      </c>
      <c r="B11135" t="s">
        <v>396</v>
      </c>
      <c r="C11135" t="s">
        <v>170</v>
      </c>
      <c r="D11135">
        <v>96</v>
      </c>
      <c r="E11135">
        <v>104</v>
      </c>
      <c r="F11135">
        <v>0</v>
      </c>
      <c r="G11135">
        <v>0</v>
      </c>
      <c r="H11135">
        <v>0</v>
      </c>
    </row>
    <row r="11136" spans="1:8">
      <c r="A11136" t="s">
        <v>1700</v>
      </c>
      <c r="B11136" t="s">
        <v>396</v>
      </c>
      <c r="C11136" t="s">
        <v>171</v>
      </c>
      <c r="D11136">
        <v>308815</v>
      </c>
      <c r="E11136">
        <v>322270</v>
      </c>
      <c r="F11136">
        <v>304397</v>
      </c>
      <c r="G11136">
        <v>221192</v>
      </c>
      <c r="H11136">
        <v>394743</v>
      </c>
    </row>
    <row r="11137" spans="1:8">
      <c r="A11137" t="s">
        <v>1700</v>
      </c>
      <c r="B11137" t="s">
        <v>396</v>
      </c>
      <c r="C11137" t="s">
        <v>172</v>
      </c>
      <c r="D11137">
        <v>96</v>
      </c>
      <c r="E11137">
        <v>101</v>
      </c>
      <c r="F11137">
        <v>0</v>
      </c>
      <c r="G11137">
        <v>0</v>
      </c>
      <c r="H11137">
        <v>0</v>
      </c>
    </row>
    <row r="11138" spans="1:8">
      <c r="A11138" t="s">
        <v>1700</v>
      </c>
      <c r="B11138" t="s">
        <v>396</v>
      </c>
      <c r="C11138" t="s">
        <v>173</v>
      </c>
      <c r="D11138">
        <v>33066</v>
      </c>
      <c r="E11138">
        <v>33415</v>
      </c>
      <c r="F11138">
        <v>33383</v>
      </c>
      <c r="G11138">
        <v>29724</v>
      </c>
      <c r="H11138">
        <v>32684</v>
      </c>
    </row>
    <row r="11139" spans="1:8">
      <c r="A11139" t="s">
        <v>1700</v>
      </c>
      <c r="B11139" t="s">
        <v>396</v>
      </c>
      <c r="C11139" t="s">
        <v>174</v>
      </c>
      <c r="D11139">
        <v>794</v>
      </c>
      <c r="E11139">
        <v>815</v>
      </c>
      <c r="F11139">
        <v>826</v>
      </c>
      <c r="G11139">
        <v>832</v>
      </c>
      <c r="H11139">
        <v>846</v>
      </c>
    </row>
    <row r="11140" spans="1:8">
      <c r="A11140" t="s">
        <v>1700</v>
      </c>
      <c r="B11140" t="s">
        <v>396</v>
      </c>
      <c r="C11140" t="s">
        <v>175</v>
      </c>
      <c r="D11140">
        <v>262</v>
      </c>
      <c r="E11140">
        <v>269</v>
      </c>
      <c r="F11140">
        <v>270</v>
      </c>
      <c r="G11140">
        <v>272</v>
      </c>
      <c r="H11140">
        <v>273</v>
      </c>
    </row>
    <row r="11141" spans="1:8">
      <c r="A11141" t="s">
        <v>1700</v>
      </c>
      <c r="B11141" t="s">
        <v>396</v>
      </c>
      <c r="C11141" t="s">
        <v>176</v>
      </c>
      <c r="D11141">
        <v>2815</v>
      </c>
      <c r="E11141">
        <v>2415</v>
      </c>
      <c r="F11141">
        <v>206</v>
      </c>
      <c r="G11141">
        <v>72</v>
      </c>
      <c r="H11141">
        <v>0</v>
      </c>
    </row>
    <row r="11142" spans="1:8">
      <c r="A11142" t="s">
        <v>1700</v>
      </c>
      <c r="B11142" t="s">
        <v>396</v>
      </c>
      <c r="C11142" t="s">
        <v>177</v>
      </c>
      <c r="D11142">
        <v>34122</v>
      </c>
      <c r="E11142">
        <v>34499</v>
      </c>
      <c r="F11142">
        <v>34479</v>
      </c>
      <c r="G11142">
        <v>30828</v>
      </c>
      <c r="H11142">
        <v>33804</v>
      </c>
    </row>
    <row r="11143" spans="1:8">
      <c r="A11143" t="s">
        <v>1700</v>
      </c>
      <c r="B11143" t="s">
        <v>396</v>
      </c>
      <c r="C11143" t="s">
        <v>178</v>
      </c>
      <c r="D11143">
        <v>0</v>
      </c>
      <c r="E11143">
        <v>0</v>
      </c>
      <c r="F11143">
        <v>0</v>
      </c>
      <c r="G11143">
        <v>0</v>
      </c>
      <c r="H11143">
        <v>0</v>
      </c>
    </row>
    <row r="11144" spans="1:8">
      <c r="A11144" t="s">
        <v>1700</v>
      </c>
      <c r="B11144" t="s">
        <v>396</v>
      </c>
      <c r="C11144" t="s">
        <v>179</v>
      </c>
      <c r="D11144">
        <v>0</v>
      </c>
      <c r="E11144">
        <v>0</v>
      </c>
      <c r="F11144">
        <v>0</v>
      </c>
      <c r="G11144">
        <v>0</v>
      </c>
      <c r="H11144">
        <v>0</v>
      </c>
    </row>
    <row r="11145" spans="1:8">
      <c r="A11145" t="s">
        <v>1700</v>
      </c>
      <c r="B11145" t="s">
        <v>396</v>
      </c>
      <c r="C11145" t="s">
        <v>180</v>
      </c>
      <c r="D11145">
        <v>607</v>
      </c>
      <c r="E11145">
        <v>678</v>
      </c>
      <c r="F11145">
        <v>648</v>
      </c>
      <c r="G11145">
        <v>561</v>
      </c>
      <c r="H11145">
        <v>596</v>
      </c>
    </row>
    <row r="11146" spans="1:8">
      <c r="A11146" t="s">
        <v>1700</v>
      </c>
      <c r="B11146" t="s">
        <v>396</v>
      </c>
      <c r="C11146" t="s">
        <v>181</v>
      </c>
      <c r="D11146">
        <v>171284</v>
      </c>
      <c r="E11146">
        <v>178339</v>
      </c>
      <c r="F11146">
        <v>184184</v>
      </c>
      <c r="G11146">
        <v>182634</v>
      </c>
      <c r="H11146">
        <v>200366</v>
      </c>
    </row>
    <row r="11147" spans="1:8">
      <c r="A11147" t="s">
        <v>1700</v>
      </c>
      <c r="B11147" t="s">
        <v>396</v>
      </c>
      <c r="C11147" t="s">
        <v>182</v>
      </c>
      <c r="D11147">
        <v>58580</v>
      </c>
      <c r="E11147">
        <v>60518</v>
      </c>
      <c r="F11147">
        <v>60045</v>
      </c>
      <c r="G11147">
        <v>59622</v>
      </c>
      <c r="H11147">
        <v>67258</v>
      </c>
    </row>
    <row r="11148" spans="1:8">
      <c r="A11148" t="s">
        <v>1700</v>
      </c>
      <c r="B11148" t="s">
        <v>396</v>
      </c>
      <c r="C11148" t="s">
        <v>183</v>
      </c>
      <c r="D11148">
        <v>150068</v>
      </c>
      <c r="E11148">
        <v>163648</v>
      </c>
      <c r="F11148">
        <v>159225</v>
      </c>
      <c r="G11148">
        <v>157255</v>
      </c>
      <c r="H11148">
        <v>159117</v>
      </c>
    </row>
    <row r="11149" spans="1:8">
      <c r="A11149" t="s">
        <v>1700</v>
      </c>
      <c r="B11149" t="s">
        <v>396</v>
      </c>
      <c r="C11149" t="s">
        <v>184</v>
      </c>
      <c r="D11149">
        <v>380539</v>
      </c>
      <c r="E11149">
        <v>403184</v>
      </c>
      <c r="F11149">
        <v>404102</v>
      </c>
      <c r="G11149">
        <v>400072</v>
      </c>
      <c r="H11149">
        <v>427337</v>
      </c>
    </row>
    <row r="11150" spans="1:8">
      <c r="A11150" t="s">
        <v>1700</v>
      </c>
      <c r="B11150" t="s">
        <v>396</v>
      </c>
      <c r="C11150" t="s">
        <v>185</v>
      </c>
      <c r="D11150">
        <v>380539</v>
      </c>
      <c r="E11150">
        <v>403184</v>
      </c>
      <c r="F11150">
        <v>404102</v>
      </c>
      <c r="G11150">
        <v>400072</v>
      </c>
      <c r="H11150">
        <v>427337</v>
      </c>
    </row>
    <row r="11151" spans="1:8">
      <c r="A11151" t="s">
        <v>1700</v>
      </c>
      <c r="B11151" t="s">
        <v>396</v>
      </c>
      <c r="C11151" t="s">
        <v>186</v>
      </c>
      <c r="D11151">
        <v>0</v>
      </c>
      <c r="E11151">
        <v>0</v>
      </c>
      <c r="F11151">
        <v>0</v>
      </c>
      <c r="G11151">
        <v>0</v>
      </c>
      <c r="H11151">
        <v>0</v>
      </c>
    </row>
    <row r="11152" spans="1:8">
      <c r="A11152" t="s">
        <v>1700</v>
      </c>
      <c r="B11152" t="s">
        <v>396</v>
      </c>
      <c r="C11152" t="s">
        <v>187</v>
      </c>
      <c r="D11152">
        <v>0</v>
      </c>
      <c r="E11152">
        <v>0</v>
      </c>
      <c r="F11152">
        <v>0</v>
      </c>
      <c r="G11152">
        <v>0</v>
      </c>
      <c r="H11152">
        <v>0</v>
      </c>
    </row>
    <row r="11153" spans="1:8">
      <c r="A11153" t="s">
        <v>1700</v>
      </c>
      <c r="B11153" t="s">
        <v>396</v>
      </c>
      <c r="C11153" t="s">
        <v>1706</v>
      </c>
      <c r="D11153">
        <v>18746</v>
      </c>
      <c r="E11153">
        <v>20675</v>
      </c>
      <c r="F11153">
        <v>18913</v>
      </c>
      <c r="G11153">
        <v>18132</v>
      </c>
      <c r="H11153">
        <v>17792</v>
      </c>
    </row>
    <row r="11154" spans="1:8">
      <c r="A11154" t="s">
        <v>1700</v>
      </c>
      <c r="B11154" t="s">
        <v>396</v>
      </c>
      <c r="C11154" t="s">
        <v>188</v>
      </c>
      <c r="D11154">
        <v>1604236</v>
      </c>
      <c r="E11154">
        <v>1686081</v>
      </c>
      <c r="F11154">
        <v>1675659</v>
      </c>
      <c r="G11154">
        <v>1563312</v>
      </c>
      <c r="H11154">
        <v>1557888</v>
      </c>
    </row>
    <row r="11155" spans="1:8">
      <c r="A11155" t="s">
        <v>1700</v>
      </c>
      <c r="B11155" t="s">
        <v>396</v>
      </c>
      <c r="C11155" t="s">
        <v>189</v>
      </c>
      <c r="D11155">
        <v>0</v>
      </c>
      <c r="E11155">
        <v>0</v>
      </c>
      <c r="F11155">
        <v>0</v>
      </c>
      <c r="G11155">
        <v>0</v>
      </c>
      <c r="H11155">
        <v>0</v>
      </c>
    </row>
    <row r="11156" spans="1:8">
      <c r="A11156" t="s">
        <v>1700</v>
      </c>
      <c r="B11156" t="s">
        <v>396</v>
      </c>
      <c r="C11156" t="s">
        <v>190</v>
      </c>
      <c r="D11156">
        <v>0</v>
      </c>
      <c r="E11156">
        <v>0</v>
      </c>
      <c r="F11156">
        <v>0</v>
      </c>
      <c r="G11156">
        <v>0</v>
      </c>
      <c r="H11156">
        <v>0</v>
      </c>
    </row>
    <row r="11157" spans="1:8">
      <c r="A11157" t="s">
        <v>1700</v>
      </c>
      <c r="B11157" t="s">
        <v>396</v>
      </c>
      <c r="C11157" t="s">
        <v>191</v>
      </c>
      <c r="D11157">
        <v>0</v>
      </c>
      <c r="E11157">
        <v>0</v>
      </c>
      <c r="F11157">
        <v>0</v>
      </c>
      <c r="G11157">
        <v>0</v>
      </c>
      <c r="H11157">
        <v>0</v>
      </c>
    </row>
    <row r="11158" spans="1:8">
      <c r="A11158" t="s">
        <v>1700</v>
      </c>
      <c r="B11158" t="s">
        <v>396</v>
      </c>
      <c r="C11158" t="s">
        <v>192</v>
      </c>
      <c r="D11158">
        <v>511114.9</v>
      </c>
      <c r="E11158">
        <v>532906.5</v>
      </c>
      <c r="F11158">
        <v>557764.4</v>
      </c>
      <c r="G11158">
        <v>556992.6</v>
      </c>
      <c r="H11158">
        <v>604957.6</v>
      </c>
    </row>
    <row r="11159" spans="1:8">
      <c r="A11159" t="s">
        <v>1700</v>
      </c>
      <c r="B11159" t="s">
        <v>396</v>
      </c>
      <c r="C11159" t="s">
        <v>193</v>
      </c>
      <c r="D11159">
        <v>467362</v>
      </c>
      <c r="E11159">
        <v>477915</v>
      </c>
      <c r="F11159">
        <v>489199</v>
      </c>
      <c r="G11159">
        <v>478909</v>
      </c>
      <c r="H11159">
        <v>505351</v>
      </c>
    </row>
    <row r="11160" spans="1:8">
      <c r="A11160" t="s">
        <v>1700</v>
      </c>
      <c r="B11160" t="s">
        <v>396</v>
      </c>
      <c r="C11160" t="s">
        <v>194</v>
      </c>
      <c r="D11160">
        <v>885</v>
      </c>
      <c r="E11160">
        <v>885</v>
      </c>
      <c r="F11160">
        <v>885</v>
      </c>
      <c r="G11160">
        <v>885</v>
      </c>
      <c r="H11160">
        <v>885</v>
      </c>
    </row>
    <row r="11161" spans="1:8">
      <c r="A11161" t="s">
        <v>1700</v>
      </c>
      <c r="B11161" t="s">
        <v>396</v>
      </c>
      <c r="C11161" t="s">
        <v>195</v>
      </c>
      <c r="D11161">
        <v>0</v>
      </c>
      <c r="E11161">
        <v>0</v>
      </c>
      <c r="F11161">
        <v>0</v>
      </c>
      <c r="G11161">
        <v>0</v>
      </c>
      <c r="H11161">
        <v>0</v>
      </c>
    </row>
    <row r="11162" spans="1:8">
      <c r="A11162" t="s">
        <v>1700</v>
      </c>
      <c r="B11162" t="s">
        <v>396</v>
      </c>
      <c r="C11162" t="s">
        <v>1707</v>
      </c>
      <c r="D11162">
        <v>0</v>
      </c>
      <c r="E11162">
        <v>0</v>
      </c>
      <c r="F11162">
        <v>0</v>
      </c>
      <c r="G11162">
        <v>0</v>
      </c>
      <c r="H11162">
        <v>0</v>
      </c>
    </row>
    <row r="11163" spans="1:8">
      <c r="A11163" t="s">
        <v>1700</v>
      </c>
      <c r="B11163" t="s">
        <v>396</v>
      </c>
      <c r="C11163" t="s">
        <v>196</v>
      </c>
      <c r="D11163">
        <v>0</v>
      </c>
      <c r="E11163">
        <v>0</v>
      </c>
      <c r="F11163">
        <v>0</v>
      </c>
      <c r="G11163">
        <v>0</v>
      </c>
      <c r="H11163">
        <v>0</v>
      </c>
    </row>
    <row r="11164" spans="1:8">
      <c r="A11164" t="s">
        <v>1700</v>
      </c>
      <c r="B11164" t="s">
        <v>396</v>
      </c>
      <c r="C11164" t="s">
        <v>197</v>
      </c>
      <c r="D11164">
        <v>816</v>
      </c>
      <c r="E11164">
        <v>816</v>
      </c>
      <c r="F11164">
        <v>816</v>
      </c>
      <c r="G11164">
        <v>816</v>
      </c>
      <c r="H11164">
        <v>816</v>
      </c>
    </row>
    <row r="11165" spans="1:8">
      <c r="A11165" t="s">
        <v>1700</v>
      </c>
      <c r="B11165" t="s">
        <v>396</v>
      </c>
      <c r="C11165" t="s">
        <v>198</v>
      </c>
      <c r="D11165">
        <v>1701</v>
      </c>
      <c r="E11165">
        <v>1701</v>
      </c>
      <c r="F11165">
        <v>1701</v>
      </c>
      <c r="G11165">
        <v>1701</v>
      </c>
      <c r="H11165">
        <v>1701</v>
      </c>
    </row>
    <row r="11166" spans="1:8">
      <c r="A11166" t="s">
        <v>1700</v>
      </c>
      <c r="B11166" t="s">
        <v>396</v>
      </c>
      <c r="C11166" t="s">
        <v>199</v>
      </c>
      <c r="D11166">
        <v>1701</v>
      </c>
      <c r="E11166">
        <v>1701</v>
      </c>
      <c r="F11166">
        <v>1701</v>
      </c>
      <c r="G11166">
        <v>1701</v>
      </c>
      <c r="H11166">
        <v>1701</v>
      </c>
    </row>
    <row r="11167" spans="1:8">
      <c r="A11167" t="s">
        <v>1700</v>
      </c>
      <c r="B11167" t="s">
        <v>396</v>
      </c>
      <c r="C11167" t="s">
        <v>200</v>
      </c>
      <c r="D11167">
        <v>150</v>
      </c>
      <c r="E11167">
        <v>176</v>
      </c>
      <c r="F11167">
        <v>163</v>
      </c>
      <c r="G11167">
        <v>104</v>
      </c>
      <c r="H11167">
        <v>125</v>
      </c>
    </row>
    <row r="11168" spans="1:8">
      <c r="A11168" t="s">
        <v>1700</v>
      </c>
      <c r="B11168" t="s">
        <v>396</v>
      </c>
      <c r="C11168" t="s">
        <v>201</v>
      </c>
      <c r="D11168">
        <v>7568</v>
      </c>
      <c r="E11168">
        <v>7481</v>
      </c>
      <c r="F11168">
        <v>7026</v>
      </c>
      <c r="G11168">
        <v>6571</v>
      </c>
      <c r="H11168">
        <v>7838</v>
      </c>
    </row>
    <row r="11169" spans="1:8">
      <c r="A11169" t="s">
        <v>1700</v>
      </c>
      <c r="B11169" t="s">
        <v>396</v>
      </c>
      <c r="C11169" t="s">
        <v>202</v>
      </c>
      <c r="D11169">
        <v>3220</v>
      </c>
      <c r="E11169">
        <v>3110</v>
      </c>
      <c r="F11169">
        <v>2512</v>
      </c>
      <c r="G11169">
        <v>2350</v>
      </c>
      <c r="H11169">
        <v>3932</v>
      </c>
    </row>
    <row r="11170" spans="1:8">
      <c r="A11170" t="s">
        <v>1700</v>
      </c>
      <c r="B11170" t="s">
        <v>396</v>
      </c>
      <c r="C11170" t="s">
        <v>203</v>
      </c>
      <c r="D11170">
        <v>9852</v>
      </c>
      <c r="E11170">
        <v>12123</v>
      </c>
      <c r="F11170">
        <v>12726</v>
      </c>
      <c r="G11170">
        <v>13188</v>
      </c>
      <c r="H11170">
        <v>11737</v>
      </c>
    </row>
    <row r="11171" spans="1:8">
      <c r="A11171" t="s">
        <v>1700</v>
      </c>
      <c r="B11171" t="s">
        <v>396</v>
      </c>
      <c r="C11171" t="s">
        <v>204</v>
      </c>
      <c r="D11171">
        <v>20790</v>
      </c>
      <c r="E11171">
        <v>22889</v>
      </c>
      <c r="F11171">
        <v>22426</v>
      </c>
      <c r="G11171">
        <v>22213</v>
      </c>
      <c r="H11171">
        <v>23632</v>
      </c>
    </row>
    <row r="11172" spans="1:8">
      <c r="A11172" t="s">
        <v>1700</v>
      </c>
      <c r="B11172" t="s">
        <v>396</v>
      </c>
      <c r="C11172" t="s">
        <v>205</v>
      </c>
      <c r="D11172">
        <v>20790</v>
      </c>
      <c r="E11172">
        <v>22889</v>
      </c>
      <c r="F11172">
        <v>22426</v>
      </c>
      <c r="G11172">
        <v>22213</v>
      </c>
      <c r="H11172">
        <v>23632</v>
      </c>
    </row>
    <row r="11173" spans="1:8">
      <c r="A11173" t="s">
        <v>1700</v>
      </c>
      <c r="B11173" t="s">
        <v>396</v>
      </c>
      <c r="C11173" t="s">
        <v>1708</v>
      </c>
      <c r="D11173">
        <v>3241</v>
      </c>
      <c r="E11173">
        <v>3241</v>
      </c>
      <c r="F11173">
        <v>3241</v>
      </c>
      <c r="G11173">
        <v>3241</v>
      </c>
      <c r="H11173">
        <v>3241</v>
      </c>
    </row>
    <row r="11174" spans="1:8">
      <c r="A11174" t="s">
        <v>1700</v>
      </c>
      <c r="B11174" t="s">
        <v>396</v>
      </c>
      <c r="C11174" t="s">
        <v>1709</v>
      </c>
      <c r="D11174">
        <v>866</v>
      </c>
      <c r="E11174">
        <v>866</v>
      </c>
      <c r="F11174">
        <v>866</v>
      </c>
      <c r="G11174">
        <v>866</v>
      </c>
      <c r="H11174">
        <v>866</v>
      </c>
    </row>
    <row r="11175" spans="1:8">
      <c r="A11175" t="s">
        <v>1700</v>
      </c>
      <c r="B11175" t="s">
        <v>396</v>
      </c>
      <c r="C11175" t="s">
        <v>206</v>
      </c>
      <c r="D11175">
        <v>0</v>
      </c>
      <c r="E11175">
        <v>0</v>
      </c>
      <c r="F11175">
        <v>0</v>
      </c>
      <c r="G11175">
        <v>0</v>
      </c>
      <c r="H11175">
        <v>0</v>
      </c>
    </row>
    <row r="11176" spans="1:8">
      <c r="A11176" t="s">
        <v>1700</v>
      </c>
      <c r="B11176" t="s">
        <v>396</v>
      </c>
      <c r="C11176" t="s">
        <v>207</v>
      </c>
      <c r="D11176">
        <v>10278</v>
      </c>
      <c r="E11176">
        <v>16055</v>
      </c>
      <c r="F11176">
        <v>13519</v>
      </c>
      <c r="G11176">
        <v>17796</v>
      </c>
      <c r="H11176">
        <v>11545</v>
      </c>
    </row>
    <row r="11177" spans="1:8">
      <c r="A11177" t="s">
        <v>1700</v>
      </c>
      <c r="B11177" t="s">
        <v>396</v>
      </c>
      <c r="C11177" t="s">
        <v>208</v>
      </c>
      <c r="D11177">
        <v>2</v>
      </c>
      <c r="E11177">
        <v>2</v>
      </c>
      <c r="F11177">
        <v>1</v>
      </c>
      <c r="G11177">
        <v>2</v>
      </c>
      <c r="H11177">
        <v>3</v>
      </c>
    </row>
    <row r="11178" spans="1:8">
      <c r="A11178" t="s">
        <v>1700</v>
      </c>
      <c r="B11178" t="s">
        <v>396</v>
      </c>
      <c r="C11178" t="s">
        <v>209</v>
      </c>
      <c r="D11178">
        <v>10279</v>
      </c>
      <c r="E11178">
        <v>16057</v>
      </c>
      <c r="F11178">
        <v>13520</v>
      </c>
      <c r="G11178">
        <v>17799</v>
      </c>
      <c r="H11178">
        <v>11548</v>
      </c>
    </row>
    <row r="11179" spans="1:8">
      <c r="A11179" t="s">
        <v>1700</v>
      </c>
      <c r="B11179" t="s">
        <v>396</v>
      </c>
      <c r="C11179" t="s">
        <v>210</v>
      </c>
      <c r="D11179">
        <v>2</v>
      </c>
      <c r="E11179">
        <v>2</v>
      </c>
      <c r="F11179">
        <v>1</v>
      </c>
      <c r="G11179">
        <v>2</v>
      </c>
      <c r="H11179">
        <v>3</v>
      </c>
    </row>
    <row r="11180" spans="1:8">
      <c r="A11180" t="s">
        <v>1700</v>
      </c>
      <c r="B11180" t="s">
        <v>396</v>
      </c>
      <c r="C11180" t="s">
        <v>211</v>
      </c>
      <c r="D11180">
        <v>0</v>
      </c>
      <c r="E11180">
        <v>0</v>
      </c>
      <c r="F11180">
        <v>0</v>
      </c>
      <c r="G11180">
        <v>0</v>
      </c>
      <c r="H11180">
        <v>0</v>
      </c>
    </row>
    <row r="11181" spans="1:8">
      <c r="A11181" t="s">
        <v>1700</v>
      </c>
      <c r="B11181" t="s">
        <v>396</v>
      </c>
      <c r="C11181" t="s">
        <v>212</v>
      </c>
      <c r="D11181">
        <v>0</v>
      </c>
      <c r="E11181">
        <v>0</v>
      </c>
      <c r="F11181">
        <v>0</v>
      </c>
      <c r="G11181">
        <v>0</v>
      </c>
      <c r="H11181">
        <v>0</v>
      </c>
    </row>
    <row r="11182" spans="1:8">
      <c r="A11182" t="s">
        <v>1700</v>
      </c>
      <c r="B11182" t="s">
        <v>396</v>
      </c>
      <c r="C11182" t="s">
        <v>213</v>
      </c>
      <c r="D11182">
        <v>0</v>
      </c>
      <c r="E11182">
        <v>0</v>
      </c>
      <c r="F11182">
        <v>0</v>
      </c>
      <c r="G11182">
        <v>0</v>
      </c>
      <c r="H11182">
        <v>0</v>
      </c>
    </row>
    <row r="11183" spans="1:8">
      <c r="A11183" t="s">
        <v>1700</v>
      </c>
      <c r="B11183" t="s">
        <v>396</v>
      </c>
      <c r="C11183" t="s">
        <v>214</v>
      </c>
      <c r="D11183">
        <v>0</v>
      </c>
      <c r="E11183">
        <v>0</v>
      </c>
      <c r="F11183">
        <v>0</v>
      </c>
      <c r="G11183">
        <v>0</v>
      </c>
      <c r="H11183">
        <v>0</v>
      </c>
    </row>
    <row r="11184" spans="1:8">
      <c r="A11184" t="s">
        <v>1700</v>
      </c>
      <c r="B11184" t="s">
        <v>396</v>
      </c>
      <c r="C11184" t="s">
        <v>215</v>
      </c>
      <c r="D11184">
        <v>151012</v>
      </c>
      <c r="E11184">
        <v>151367</v>
      </c>
      <c r="F11184">
        <v>154377</v>
      </c>
      <c r="G11184">
        <v>88482</v>
      </c>
      <c r="H11184">
        <v>97754</v>
      </c>
    </row>
    <row r="11185" spans="1:8">
      <c r="A11185" t="s">
        <v>1700</v>
      </c>
      <c r="B11185" t="s">
        <v>396</v>
      </c>
      <c r="C11185" t="s">
        <v>216</v>
      </c>
      <c r="D11185">
        <v>151012</v>
      </c>
      <c r="E11185">
        <v>151367</v>
      </c>
      <c r="F11185">
        <v>154377</v>
      </c>
      <c r="G11185">
        <v>88482</v>
      </c>
      <c r="H11185">
        <v>97754</v>
      </c>
    </row>
    <row r="11186" spans="1:8">
      <c r="A11186" t="s">
        <v>1700</v>
      </c>
      <c r="B11186" t="s">
        <v>396</v>
      </c>
      <c r="C11186" t="s">
        <v>217</v>
      </c>
      <c r="D11186">
        <v>151012</v>
      </c>
      <c r="E11186">
        <v>151367</v>
      </c>
      <c r="F11186">
        <v>154377</v>
      </c>
      <c r="G11186">
        <v>88482</v>
      </c>
      <c r="H11186">
        <v>97754</v>
      </c>
    </row>
    <row r="11187" spans="1:8">
      <c r="A11187" t="s">
        <v>1700</v>
      </c>
      <c r="B11187" t="s">
        <v>396</v>
      </c>
      <c r="C11187" t="s">
        <v>218</v>
      </c>
      <c r="D11187">
        <v>54</v>
      </c>
      <c r="E11187">
        <v>68</v>
      </c>
      <c r="F11187">
        <v>74</v>
      </c>
      <c r="G11187">
        <v>86</v>
      </c>
      <c r="H11187">
        <v>78</v>
      </c>
    </row>
    <row r="11188" spans="1:8">
      <c r="A11188" t="s">
        <v>1700</v>
      </c>
      <c r="B11188" t="s">
        <v>396</v>
      </c>
      <c r="C11188" t="s">
        <v>219</v>
      </c>
      <c r="D11188">
        <v>15</v>
      </c>
      <c r="E11188">
        <v>13</v>
      </c>
      <c r="F11188">
        <v>13</v>
      </c>
      <c r="G11188">
        <v>9</v>
      </c>
      <c r="H11188">
        <v>14</v>
      </c>
    </row>
    <row r="11189" spans="1:8">
      <c r="A11189" t="s">
        <v>1700</v>
      </c>
      <c r="B11189" t="s">
        <v>396</v>
      </c>
      <c r="C11189" t="s">
        <v>220</v>
      </c>
      <c r="D11189">
        <v>365</v>
      </c>
      <c r="E11189">
        <v>386</v>
      </c>
      <c r="F11189">
        <v>418</v>
      </c>
      <c r="G11189">
        <v>473</v>
      </c>
      <c r="H11189">
        <v>431</v>
      </c>
    </row>
    <row r="11190" spans="1:8">
      <c r="A11190" t="s">
        <v>1700</v>
      </c>
      <c r="B11190" t="s">
        <v>396</v>
      </c>
      <c r="C11190" t="s">
        <v>221</v>
      </c>
      <c r="D11190">
        <v>434</v>
      </c>
      <c r="E11190">
        <v>467</v>
      </c>
      <c r="F11190">
        <v>505</v>
      </c>
      <c r="G11190">
        <v>568</v>
      </c>
      <c r="H11190">
        <v>523</v>
      </c>
    </row>
    <row r="11191" spans="1:8">
      <c r="A11191" t="s">
        <v>1700</v>
      </c>
      <c r="B11191" t="s">
        <v>396</v>
      </c>
      <c r="C11191" t="s">
        <v>222</v>
      </c>
      <c r="D11191">
        <v>434</v>
      </c>
      <c r="E11191">
        <v>467</v>
      </c>
      <c r="F11191">
        <v>505</v>
      </c>
      <c r="G11191">
        <v>568</v>
      </c>
      <c r="H11191">
        <v>523</v>
      </c>
    </row>
    <row r="11192" spans="1:8">
      <c r="A11192" t="s">
        <v>1700</v>
      </c>
      <c r="B11192" t="s">
        <v>396</v>
      </c>
      <c r="C11192" t="s">
        <v>223</v>
      </c>
      <c r="D11192">
        <v>1177</v>
      </c>
      <c r="E11192">
        <v>1299</v>
      </c>
      <c r="F11192">
        <v>1178</v>
      </c>
      <c r="G11192">
        <v>988</v>
      </c>
      <c r="H11192">
        <v>1078</v>
      </c>
    </row>
    <row r="11193" spans="1:8">
      <c r="A11193" t="s">
        <v>1700</v>
      </c>
      <c r="B11193" t="s">
        <v>396</v>
      </c>
      <c r="C11193" t="s">
        <v>224</v>
      </c>
      <c r="D11193">
        <v>331957</v>
      </c>
      <c r="E11193">
        <v>341758</v>
      </c>
      <c r="F11193">
        <v>334911</v>
      </c>
      <c r="G11193">
        <v>321699</v>
      </c>
      <c r="H11193">
        <v>362485</v>
      </c>
    </row>
    <row r="11194" spans="1:8">
      <c r="A11194" t="s">
        <v>1700</v>
      </c>
      <c r="B11194" t="s">
        <v>396</v>
      </c>
      <c r="C11194" t="s">
        <v>225</v>
      </c>
      <c r="D11194">
        <v>113531</v>
      </c>
      <c r="E11194">
        <v>115974</v>
      </c>
      <c r="F11194">
        <v>109183</v>
      </c>
      <c r="G11194">
        <v>105021</v>
      </c>
      <c r="H11194">
        <v>121677</v>
      </c>
    </row>
    <row r="11195" spans="1:8">
      <c r="A11195" t="s">
        <v>1700</v>
      </c>
      <c r="B11195" t="s">
        <v>396</v>
      </c>
      <c r="C11195" t="s">
        <v>226</v>
      </c>
      <c r="D11195">
        <v>290840</v>
      </c>
      <c r="E11195">
        <v>313605</v>
      </c>
      <c r="F11195">
        <v>289527</v>
      </c>
      <c r="G11195">
        <v>276997</v>
      </c>
      <c r="H11195">
        <v>287860</v>
      </c>
    </row>
    <row r="11196" spans="1:8">
      <c r="A11196" t="s">
        <v>1700</v>
      </c>
      <c r="B11196" t="s">
        <v>396</v>
      </c>
      <c r="C11196" t="s">
        <v>227</v>
      </c>
      <c r="D11196">
        <v>737505</v>
      </c>
      <c r="E11196">
        <v>772635</v>
      </c>
      <c r="F11196">
        <v>734799</v>
      </c>
      <c r="G11196">
        <v>704706</v>
      </c>
      <c r="H11196">
        <v>773100</v>
      </c>
    </row>
    <row r="11197" spans="1:8">
      <c r="A11197" t="s">
        <v>1700</v>
      </c>
      <c r="B11197" t="s">
        <v>396</v>
      </c>
      <c r="C11197" t="s">
        <v>228</v>
      </c>
      <c r="D11197">
        <v>737505</v>
      </c>
      <c r="E11197">
        <v>772635</v>
      </c>
      <c r="F11197">
        <v>734799</v>
      </c>
      <c r="G11197">
        <v>704706</v>
      </c>
      <c r="H11197">
        <v>773100</v>
      </c>
    </row>
    <row r="11198" spans="1:8">
      <c r="A11198" t="s">
        <v>1700</v>
      </c>
      <c r="B11198" t="s">
        <v>396</v>
      </c>
      <c r="C11198" t="s">
        <v>229</v>
      </c>
      <c r="D11198">
        <v>3636</v>
      </c>
      <c r="E11198">
        <v>3564</v>
      </c>
      <c r="F11198">
        <v>3507</v>
      </c>
      <c r="G11198">
        <v>3160</v>
      </c>
      <c r="H11198">
        <v>3106</v>
      </c>
    </row>
    <row r="11199" spans="1:8">
      <c r="A11199" t="s">
        <v>1700</v>
      </c>
      <c r="B11199" t="s">
        <v>396</v>
      </c>
      <c r="C11199" t="s">
        <v>230</v>
      </c>
      <c r="D11199">
        <v>2046</v>
      </c>
      <c r="E11199">
        <v>2015</v>
      </c>
      <c r="F11199">
        <v>1836</v>
      </c>
      <c r="G11199">
        <v>1725</v>
      </c>
      <c r="H11199">
        <v>1898</v>
      </c>
    </row>
    <row r="11200" spans="1:8">
      <c r="A11200" t="s">
        <v>1700</v>
      </c>
      <c r="B11200" t="s">
        <v>396</v>
      </c>
      <c r="C11200" t="s">
        <v>231</v>
      </c>
      <c r="D11200">
        <v>5682</v>
      </c>
      <c r="E11200">
        <v>5579</v>
      </c>
      <c r="F11200">
        <v>5343</v>
      </c>
      <c r="G11200">
        <v>4885</v>
      </c>
      <c r="H11200">
        <v>5004</v>
      </c>
    </row>
    <row r="11201" spans="1:8">
      <c r="A11201" t="s">
        <v>1700</v>
      </c>
      <c r="B11201" t="s">
        <v>396</v>
      </c>
      <c r="C11201" t="s">
        <v>232</v>
      </c>
      <c r="D11201">
        <v>5682</v>
      </c>
      <c r="E11201">
        <v>5579</v>
      </c>
      <c r="F11201">
        <v>5343</v>
      </c>
      <c r="G11201">
        <v>4885</v>
      </c>
      <c r="H11201">
        <v>5004</v>
      </c>
    </row>
    <row r="11202" spans="1:8">
      <c r="A11202" t="s">
        <v>1700</v>
      </c>
      <c r="B11202" t="s">
        <v>396</v>
      </c>
      <c r="C11202" t="s">
        <v>233</v>
      </c>
      <c r="D11202">
        <v>0</v>
      </c>
      <c r="E11202">
        <v>0</v>
      </c>
      <c r="F11202">
        <v>0</v>
      </c>
      <c r="G11202">
        <v>0</v>
      </c>
      <c r="H11202">
        <v>0</v>
      </c>
    </row>
    <row r="11203" spans="1:8">
      <c r="A11203" t="s">
        <v>1700</v>
      </c>
      <c r="B11203" t="s">
        <v>396</v>
      </c>
      <c r="C11203" t="s">
        <v>234</v>
      </c>
      <c r="D11203">
        <v>476795</v>
      </c>
      <c r="E11203">
        <v>477130</v>
      </c>
      <c r="F11203">
        <v>473132</v>
      </c>
      <c r="G11203">
        <v>421177</v>
      </c>
      <c r="H11203">
        <v>458671</v>
      </c>
    </row>
    <row r="11204" spans="1:8">
      <c r="A11204" t="s">
        <v>1700</v>
      </c>
      <c r="B11204" t="s">
        <v>396</v>
      </c>
      <c r="C11204" t="s">
        <v>235</v>
      </c>
      <c r="D11204">
        <v>11448</v>
      </c>
      <c r="E11204">
        <v>11637</v>
      </c>
      <c r="F11204">
        <v>11705</v>
      </c>
      <c r="G11204">
        <v>11785</v>
      </c>
      <c r="H11204">
        <v>11875</v>
      </c>
    </row>
    <row r="11205" spans="1:8">
      <c r="A11205" t="s">
        <v>1700</v>
      </c>
      <c r="B11205" t="s">
        <v>396</v>
      </c>
      <c r="C11205" t="s">
        <v>236</v>
      </c>
      <c r="D11205">
        <v>3782</v>
      </c>
      <c r="E11205">
        <v>3844</v>
      </c>
      <c r="F11205">
        <v>3830</v>
      </c>
      <c r="G11205">
        <v>3856</v>
      </c>
      <c r="H11205">
        <v>3835</v>
      </c>
    </row>
    <row r="11206" spans="1:8">
      <c r="A11206" t="s">
        <v>1700</v>
      </c>
      <c r="B11206" t="s">
        <v>396</v>
      </c>
      <c r="C11206" t="s">
        <v>237</v>
      </c>
      <c r="D11206">
        <v>492024</v>
      </c>
      <c r="E11206">
        <v>492611</v>
      </c>
      <c r="F11206">
        <v>488667</v>
      </c>
      <c r="G11206">
        <v>436818</v>
      </c>
      <c r="H11206">
        <v>474381</v>
      </c>
    </row>
    <row r="11207" spans="1:8">
      <c r="A11207" t="s">
        <v>1700</v>
      </c>
      <c r="B11207" t="s">
        <v>396</v>
      </c>
      <c r="C11207" t="s">
        <v>238</v>
      </c>
      <c r="D11207">
        <v>492024</v>
      </c>
      <c r="E11207">
        <v>492611</v>
      </c>
      <c r="F11207">
        <v>488667</v>
      </c>
      <c r="G11207">
        <v>436818</v>
      </c>
      <c r="H11207">
        <v>474381</v>
      </c>
    </row>
    <row r="11208" spans="1:8">
      <c r="A11208" t="s">
        <v>1700</v>
      </c>
      <c r="B11208" t="s">
        <v>396</v>
      </c>
      <c r="C11208" t="s">
        <v>239</v>
      </c>
      <c r="D11208">
        <v>457902</v>
      </c>
      <c r="E11208">
        <v>458112</v>
      </c>
      <c r="F11208">
        <v>454187</v>
      </c>
      <c r="G11208">
        <v>405990</v>
      </c>
      <c r="H11208">
        <v>440577</v>
      </c>
    </row>
    <row r="11209" spans="1:8">
      <c r="A11209" t="s">
        <v>1700</v>
      </c>
      <c r="B11209" t="s">
        <v>396</v>
      </c>
      <c r="C11209" t="s">
        <v>240</v>
      </c>
      <c r="D11209">
        <v>2711</v>
      </c>
      <c r="E11209">
        <v>2700</v>
      </c>
      <c r="F11209">
        <v>2457</v>
      </c>
      <c r="G11209">
        <v>2327</v>
      </c>
      <c r="H11209">
        <v>2329</v>
      </c>
    </row>
    <row r="11210" spans="1:8">
      <c r="A11210" t="s">
        <v>1700</v>
      </c>
      <c r="B11210" t="s">
        <v>396</v>
      </c>
      <c r="C11210" t="s">
        <v>241</v>
      </c>
      <c r="D11210">
        <v>0</v>
      </c>
      <c r="E11210">
        <v>0</v>
      </c>
      <c r="F11210">
        <v>0</v>
      </c>
      <c r="G11210">
        <v>0</v>
      </c>
      <c r="H11210">
        <v>0</v>
      </c>
    </row>
    <row r="11211" spans="1:8">
      <c r="A11211" t="s">
        <v>1700</v>
      </c>
      <c r="B11211" t="s">
        <v>396</v>
      </c>
      <c r="C11211" t="s">
        <v>242</v>
      </c>
      <c r="D11211">
        <v>10089</v>
      </c>
      <c r="E11211">
        <v>11162</v>
      </c>
      <c r="F11211">
        <v>14675</v>
      </c>
      <c r="G11211">
        <v>11557</v>
      </c>
      <c r="H11211">
        <v>14551</v>
      </c>
    </row>
    <row r="11212" spans="1:8">
      <c r="A11212" t="s">
        <v>1700</v>
      </c>
      <c r="B11212" t="s">
        <v>396</v>
      </c>
      <c r="C11212" t="s">
        <v>243</v>
      </c>
      <c r="D11212">
        <v>71924</v>
      </c>
      <c r="E11212">
        <v>78566</v>
      </c>
      <c r="F11212">
        <v>75324</v>
      </c>
      <c r="G11212">
        <v>71528</v>
      </c>
      <c r="H11212">
        <v>75724</v>
      </c>
    </row>
    <row r="11213" spans="1:8">
      <c r="A11213" t="s">
        <v>1700</v>
      </c>
      <c r="B11213" t="s">
        <v>396</v>
      </c>
      <c r="C11213" t="s">
        <v>244</v>
      </c>
      <c r="D11213">
        <v>327383</v>
      </c>
      <c r="E11213">
        <v>374014</v>
      </c>
      <c r="F11213">
        <v>428593</v>
      </c>
      <c r="G11213">
        <v>468957</v>
      </c>
      <c r="H11213">
        <v>398374</v>
      </c>
    </row>
    <row r="11214" spans="1:8">
      <c r="A11214" t="s">
        <v>1700</v>
      </c>
      <c r="B11214" t="s">
        <v>396</v>
      </c>
      <c r="C11214" t="s">
        <v>1710</v>
      </c>
      <c r="D11214">
        <v>12621</v>
      </c>
      <c r="E11214">
        <v>14552</v>
      </c>
      <c r="F11214">
        <v>13693</v>
      </c>
      <c r="G11214">
        <v>14492</v>
      </c>
      <c r="H11214">
        <v>13706</v>
      </c>
    </row>
    <row r="11215" spans="1:8">
      <c r="A11215" t="s">
        <v>1700</v>
      </c>
      <c r="B11215" t="s">
        <v>396</v>
      </c>
      <c r="C11215" t="s">
        <v>245</v>
      </c>
      <c r="D11215">
        <v>106156</v>
      </c>
      <c r="E11215">
        <v>109227</v>
      </c>
      <c r="F11215">
        <v>112778</v>
      </c>
      <c r="G11215">
        <v>116639</v>
      </c>
      <c r="H11215">
        <v>125103</v>
      </c>
    </row>
    <row r="11216" spans="1:8">
      <c r="A11216" t="s">
        <v>1700</v>
      </c>
      <c r="B11216" t="s">
        <v>396</v>
      </c>
      <c r="C11216" t="s">
        <v>246</v>
      </c>
      <c r="D11216">
        <v>81148</v>
      </c>
      <c r="E11216">
        <v>94171</v>
      </c>
      <c r="F11216">
        <v>86516</v>
      </c>
      <c r="G11216">
        <v>79721</v>
      </c>
      <c r="H11216">
        <v>86265</v>
      </c>
    </row>
    <row r="11217" spans="1:8">
      <c r="A11217" t="s">
        <v>1700</v>
      </c>
      <c r="B11217" t="s">
        <v>396</v>
      </c>
      <c r="C11217" t="s">
        <v>247</v>
      </c>
      <c r="D11217">
        <v>596699</v>
      </c>
      <c r="E11217">
        <v>667139</v>
      </c>
      <c r="F11217">
        <v>717885</v>
      </c>
      <c r="G11217">
        <v>748403</v>
      </c>
      <c r="H11217">
        <v>700018</v>
      </c>
    </row>
    <row r="11218" spans="1:8">
      <c r="A11218" t="s">
        <v>1700</v>
      </c>
      <c r="B11218" t="s">
        <v>396</v>
      </c>
      <c r="C11218" t="s">
        <v>248</v>
      </c>
      <c r="D11218">
        <v>70.400000000000006</v>
      </c>
      <c r="E11218">
        <v>78.400000000000006</v>
      </c>
      <c r="F11218">
        <v>83.9</v>
      </c>
      <c r="G11218">
        <v>86.7</v>
      </c>
      <c r="H11218">
        <v>80.900000000000006</v>
      </c>
    </row>
    <row r="11219" spans="1:8">
      <c r="A11219" t="s">
        <v>1700</v>
      </c>
      <c r="B11219" t="s">
        <v>396</v>
      </c>
      <c r="C11219" t="s">
        <v>249</v>
      </c>
      <c r="D11219">
        <v>269317</v>
      </c>
      <c r="E11219">
        <v>293125</v>
      </c>
      <c r="F11219">
        <v>289292</v>
      </c>
      <c r="G11219">
        <v>279446</v>
      </c>
      <c r="H11219">
        <v>301643</v>
      </c>
    </row>
    <row r="11220" spans="1:8">
      <c r="A11220" t="s">
        <v>1700</v>
      </c>
      <c r="B11220" t="s">
        <v>396</v>
      </c>
      <c r="C11220" t="s">
        <v>250</v>
      </c>
      <c r="D11220">
        <v>596648</v>
      </c>
      <c r="E11220">
        <v>667004</v>
      </c>
      <c r="F11220">
        <v>717725</v>
      </c>
      <c r="G11220">
        <v>748377</v>
      </c>
      <c r="H11220">
        <v>699927</v>
      </c>
    </row>
    <row r="11221" spans="1:8">
      <c r="A11221" t="s">
        <v>1700</v>
      </c>
      <c r="B11221" t="s">
        <v>396</v>
      </c>
      <c r="C11221" t="s">
        <v>251</v>
      </c>
      <c r="D11221">
        <v>319562</v>
      </c>
      <c r="E11221">
        <v>305826</v>
      </c>
      <c r="F11221">
        <v>308013</v>
      </c>
      <c r="G11221">
        <v>314843</v>
      </c>
      <c r="H11221">
        <v>298458</v>
      </c>
    </row>
    <row r="11222" spans="1:8">
      <c r="A11222" t="s">
        <v>1700</v>
      </c>
      <c r="B11222" t="s">
        <v>396</v>
      </c>
      <c r="C11222" t="s">
        <v>252</v>
      </c>
      <c r="D11222">
        <v>319562</v>
      </c>
      <c r="E11222">
        <v>305826</v>
      </c>
      <c r="F11222">
        <v>308013</v>
      </c>
      <c r="G11222">
        <v>314843</v>
      </c>
      <c r="H11222">
        <v>298458</v>
      </c>
    </row>
    <row r="11223" spans="1:8">
      <c r="A11223" t="s">
        <v>1700</v>
      </c>
      <c r="B11223" t="s">
        <v>396</v>
      </c>
      <c r="C11223" t="s">
        <v>1711</v>
      </c>
      <c r="D11223">
        <v>3568</v>
      </c>
      <c r="E11223">
        <v>3568</v>
      </c>
      <c r="F11223">
        <v>3568</v>
      </c>
      <c r="G11223">
        <v>3568</v>
      </c>
      <c r="H11223">
        <v>3568</v>
      </c>
    </row>
    <row r="11224" spans="1:8">
      <c r="A11224" t="s">
        <v>1700</v>
      </c>
      <c r="B11224" t="s">
        <v>396</v>
      </c>
      <c r="C11224" t="s">
        <v>253</v>
      </c>
      <c r="D11224">
        <v>0</v>
      </c>
      <c r="E11224">
        <v>0</v>
      </c>
      <c r="F11224">
        <v>0</v>
      </c>
      <c r="G11224">
        <v>0</v>
      </c>
      <c r="H11224">
        <v>0</v>
      </c>
    </row>
    <row r="11225" spans="1:8">
      <c r="A11225" t="s">
        <v>1700</v>
      </c>
      <c r="B11225" t="s">
        <v>396</v>
      </c>
      <c r="C11225" t="s">
        <v>1712</v>
      </c>
      <c r="D11225">
        <v>0</v>
      </c>
      <c r="E11225">
        <v>0</v>
      </c>
      <c r="F11225">
        <v>0</v>
      </c>
      <c r="G11225">
        <v>0</v>
      </c>
      <c r="H11225">
        <v>0</v>
      </c>
    </row>
    <row r="11226" spans="1:8">
      <c r="A11226" t="s">
        <v>1700</v>
      </c>
      <c r="B11226" t="s">
        <v>396</v>
      </c>
      <c r="C11226" t="s">
        <v>1713</v>
      </c>
      <c r="D11226">
        <v>6468</v>
      </c>
      <c r="E11226">
        <v>6179</v>
      </c>
      <c r="F11226">
        <v>6045</v>
      </c>
      <c r="G11226">
        <v>5573</v>
      </c>
      <c r="H11226">
        <v>5409</v>
      </c>
    </row>
    <row r="11227" spans="1:8">
      <c r="A11227" t="s">
        <v>1700</v>
      </c>
      <c r="B11227" t="s">
        <v>396</v>
      </c>
      <c r="C11227" t="s">
        <v>1714</v>
      </c>
      <c r="D11227">
        <v>0</v>
      </c>
      <c r="E11227">
        <v>0</v>
      </c>
      <c r="F11227">
        <v>0</v>
      </c>
      <c r="G11227">
        <v>0</v>
      </c>
      <c r="H11227">
        <v>1051</v>
      </c>
    </row>
    <row r="11228" spans="1:8">
      <c r="A11228" t="s">
        <v>1700</v>
      </c>
      <c r="B11228" t="s">
        <v>396</v>
      </c>
      <c r="C11228" t="s">
        <v>254</v>
      </c>
      <c r="D11228">
        <v>6468</v>
      </c>
      <c r="E11228">
        <v>6179</v>
      </c>
      <c r="F11228">
        <v>6045</v>
      </c>
      <c r="G11228">
        <v>5573</v>
      </c>
      <c r="H11228">
        <v>5409</v>
      </c>
    </row>
    <row r="11229" spans="1:8">
      <c r="A11229" t="s">
        <v>1700</v>
      </c>
      <c r="B11229" t="s">
        <v>396</v>
      </c>
      <c r="C11229" t="s">
        <v>255</v>
      </c>
      <c r="D11229">
        <v>6468</v>
      </c>
      <c r="E11229">
        <v>6179</v>
      </c>
      <c r="F11229">
        <v>6045</v>
      </c>
      <c r="G11229">
        <v>5573</v>
      </c>
      <c r="H11229">
        <v>6460</v>
      </c>
    </row>
    <row r="11230" spans="1:8">
      <c r="A11230" t="s">
        <v>1700</v>
      </c>
      <c r="B11230" t="s">
        <v>396</v>
      </c>
      <c r="C11230" t="s">
        <v>256</v>
      </c>
      <c r="D11230">
        <v>6468</v>
      </c>
      <c r="E11230">
        <v>6179</v>
      </c>
      <c r="F11230">
        <v>6045</v>
      </c>
      <c r="G11230">
        <v>5573</v>
      </c>
      <c r="H11230">
        <v>6460</v>
      </c>
    </row>
    <row r="11231" spans="1:8">
      <c r="A11231" t="s">
        <v>1700</v>
      </c>
      <c r="B11231" t="s">
        <v>396</v>
      </c>
      <c r="C11231" t="s">
        <v>1715</v>
      </c>
      <c r="D11231">
        <v>0</v>
      </c>
      <c r="E11231">
        <v>0</v>
      </c>
      <c r="F11231">
        <v>96</v>
      </c>
      <c r="G11231">
        <v>96</v>
      </c>
      <c r="H11231">
        <v>96</v>
      </c>
    </row>
    <row r="11232" spans="1:8">
      <c r="A11232" t="s">
        <v>1700</v>
      </c>
      <c r="B11232" t="s">
        <v>396</v>
      </c>
      <c r="C11232" t="s">
        <v>257</v>
      </c>
      <c r="D11232">
        <v>31303</v>
      </c>
      <c r="E11232">
        <v>28950</v>
      </c>
      <c r="F11232">
        <v>29781</v>
      </c>
      <c r="G11232">
        <v>26324</v>
      </c>
      <c r="H11232">
        <v>28665</v>
      </c>
    </row>
    <row r="11233" spans="1:8">
      <c r="A11233" t="s">
        <v>1700</v>
      </c>
      <c r="B11233" t="s">
        <v>396</v>
      </c>
      <c r="C11233" t="s">
        <v>258</v>
      </c>
      <c r="D11233">
        <v>35705</v>
      </c>
      <c r="E11233">
        <v>33375</v>
      </c>
      <c r="F11233">
        <v>34212</v>
      </c>
      <c r="G11233">
        <v>30389</v>
      </c>
      <c r="H11233">
        <v>33728</v>
      </c>
    </row>
    <row r="11234" spans="1:8">
      <c r="A11234" t="s">
        <v>1700</v>
      </c>
      <c r="B11234" t="s">
        <v>396</v>
      </c>
      <c r="C11234" t="s">
        <v>259</v>
      </c>
      <c r="D11234">
        <v>35705</v>
      </c>
      <c r="E11234">
        <v>33375</v>
      </c>
      <c r="F11234">
        <v>34212</v>
      </c>
      <c r="G11234">
        <v>30389</v>
      </c>
      <c r="H11234">
        <v>33728</v>
      </c>
    </row>
    <row r="11235" spans="1:8">
      <c r="A11235" t="s">
        <v>1700</v>
      </c>
      <c r="B11235" t="s">
        <v>396</v>
      </c>
      <c r="C11235" t="s">
        <v>260</v>
      </c>
      <c r="D11235">
        <v>782533</v>
      </c>
      <c r="E11235">
        <v>797133</v>
      </c>
      <c r="F11235">
        <v>805942</v>
      </c>
      <c r="G11235">
        <v>679725</v>
      </c>
      <c r="H11235">
        <v>718767</v>
      </c>
    </row>
    <row r="11236" spans="1:8">
      <c r="A11236" t="s">
        <v>1700</v>
      </c>
      <c r="B11236" t="s">
        <v>396</v>
      </c>
      <c r="C11236" t="s">
        <v>261</v>
      </c>
      <c r="D11236">
        <v>28069</v>
      </c>
      <c r="E11236">
        <v>29676</v>
      </c>
      <c r="F11236">
        <v>29629</v>
      </c>
      <c r="G11236">
        <v>27068</v>
      </c>
      <c r="H11236">
        <v>28364</v>
      </c>
    </row>
    <row r="11237" spans="1:8">
      <c r="A11237" t="s">
        <v>1700</v>
      </c>
      <c r="B11237" t="s">
        <v>396</v>
      </c>
      <c r="C11237" t="s">
        <v>262</v>
      </c>
      <c r="D11237">
        <v>4807</v>
      </c>
      <c r="E11237">
        <v>9340</v>
      </c>
      <c r="F11237">
        <v>2395</v>
      </c>
      <c r="G11237">
        <v>2175</v>
      </c>
      <c r="H11237">
        <v>3089</v>
      </c>
    </row>
    <row r="11238" spans="1:8">
      <c r="A11238" t="s">
        <v>1700</v>
      </c>
      <c r="B11238" t="s">
        <v>396</v>
      </c>
      <c r="C11238" t="s">
        <v>1716</v>
      </c>
      <c r="D11238">
        <v>2347</v>
      </c>
      <c r="E11238">
        <v>2343</v>
      </c>
      <c r="F11238">
        <v>2341</v>
      </c>
      <c r="G11238">
        <v>761</v>
      </c>
      <c r="H11238">
        <v>1550</v>
      </c>
    </row>
    <row r="11239" spans="1:8">
      <c r="A11239" t="s">
        <v>1700</v>
      </c>
      <c r="B11239" t="s">
        <v>396</v>
      </c>
      <c r="C11239" t="s">
        <v>263</v>
      </c>
      <c r="D11239">
        <v>53959</v>
      </c>
      <c r="E11239">
        <v>50776</v>
      </c>
      <c r="F11239">
        <v>53345</v>
      </c>
      <c r="G11239">
        <v>45327</v>
      </c>
      <c r="H11239">
        <v>52517</v>
      </c>
    </row>
    <row r="11240" spans="1:8">
      <c r="A11240" t="s">
        <v>1700</v>
      </c>
      <c r="B11240" t="s">
        <v>396</v>
      </c>
      <c r="C11240" t="s">
        <v>264</v>
      </c>
      <c r="D11240">
        <v>19128</v>
      </c>
      <c r="E11240">
        <v>23839</v>
      </c>
      <c r="F11240">
        <v>22575</v>
      </c>
      <c r="G11240">
        <v>22830</v>
      </c>
      <c r="H11240">
        <v>24269</v>
      </c>
    </row>
    <row r="11241" spans="1:8">
      <c r="A11241" t="s">
        <v>1700</v>
      </c>
      <c r="B11241" t="s">
        <v>396</v>
      </c>
      <c r="C11241" t="s">
        <v>265</v>
      </c>
      <c r="D11241">
        <v>888496</v>
      </c>
      <c r="E11241">
        <v>910765</v>
      </c>
      <c r="F11241">
        <v>913886</v>
      </c>
      <c r="G11241">
        <v>777125</v>
      </c>
      <c r="H11241">
        <v>827007</v>
      </c>
    </row>
    <row r="11242" spans="1:8">
      <c r="A11242" t="s">
        <v>1700</v>
      </c>
      <c r="B11242" t="s">
        <v>396</v>
      </c>
      <c r="C11242" t="s">
        <v>266</v>
      </c>
      <c r="D11242">
        <v>104.9</v>
      </c>
      <c r="E11242">
        <v>107</v>
      </c>
      <c r="F11242">
        <v>106.8</v>
      </c>
      <c r="G11242">
        <v>90</v>
      </c>
      <c r="H11242">
        <v>95.5</v>
      </c>
    </row>
    <row r="11243" spans="1:8">
      <c r="A11243" t="s">
        <v>1700</v>
      </c>
      <c r="B11243" t="s">
        <v>396</v>
      </c>
      <c r="C11243" t="s">
        <v>267</v>
      </c>
      <c r="D11243">
        <v>883689</v>
      </c>
      <c r="E11243">
        <v>901424</v>
      </c>
      <c r="F11243">
        <v>911491</v>
      </c>
      <c r="G11243">
        <v>774950</v>
      </c>
      <c r="H11243">
        <v>823918</v>
      </c>
    </row>
    <row r="11244" spans="1:8">
      <c r="A11244" t="s">
        <v>1700</v>
      </c>
      <c r="B11244" t="s">
        <v>396</v>
      </c>
      <c r="C11244" t="s">
        <v>268</v>
      </c>
      <c r="D11244">
        <v>0</v>
      </c>
      <c r="E11244">
        <v>0</v>
      </c>
      <c r="F11244">
        <v>0</v>
      </c>
      <c r="G11244">
        <v>0</v>
      </c>
      <c r="H11244">
        <v>0</v>
      </c>
    </row>
    <row r="11245" spans="1:8">
      <c r="A11245" t="s">
        <v>1700</v>
      </c>
      <c r="B11245" t="s">
        <v>396</v>
      </c>
      <c r="C11245" t="s">
        <v>269</v>
      </c>
      <c r="D11245">
        <v>0</v>
      </c>
      <c r="E11245">
        <v>0</v>
      </c>
      <c r="F11245">
        <v>0</v>
      </c>
      <c r="G11245">
        <v>0</v>
      </c>
      <c r="H11245">
        <v>0</v>
      </c>
    </row>
    <row r="11246" spans="1:8">
      <c r="A11246" t="s">
        <v>1700</v>
      </c>
      <c r="B11246" t="s">
        <v>396</v>
      </c>
      <c r="C11246" t="s">
        <v>270</v>
      </c>
      <c r="D11246">
        <v>0</v>
      </c>
      <c r="E11246">
        <v>0</v>
      </c>
      <c r="F11246">
        <v>0</v>
      </c>
      <c r="G11246">
        <v>0</v>
      </c>
      <c r="H11246">
        <v>0</v>
      </c>
    </row>
    <row r="11247" spans="1:8">
      <c r="A11247" t="s">
        <v>1700</v>
      </c>
      <c r="B11247" t="s">
        <v>396</v>
      </c>
      <c r="C11247" t="s">
        <v>271</v>
      </c>
      <c r="D11247">
        <v>0</v>
      </c>
      <c r="E11247">
        <v>0</v>
      </c>
      <c r="F11247">
        <v>0</v>
      </c>
      <c r="G11247">
        <v>0</v>
      </c>
      <c r="H11247">
        <v>0</v>
      </c>
    </row>
    <row r="11248" spans="1:8">
      <c r="A11248" t="s">
        <v>1700</v>
      </c>
      <c r="B11248" t="s">
        <v>396</v>
      </c>
      <c r="C11248" t="s">
        <v>272</v>
      </c>
      <c r="D11248">
        <v>0</v>
      </c>
      <c r="E11248">
        <v>0</v>
      </c>
      <c r="F11248">
        <v>0</v>
      </c>
      <c r="G11248">
        <v>0</v>
      </c>
      <c r="H11248">
        <v>0</v>
      </c>
    </row>
    <row r="11249" spans="1:8">
      <c r="A11249" t="s">
        <v>1700</v>
      </c>
      <c r="B11249" t="s">
        <v>396</v>
      </c>
      <c r="C11249" t="s">
        <v>273</v>
      </c>
      <c r="D11249">
        <v>0</v>
      </c>
      <c r="E11249">
        <v>0</v>
      </c>
      <c r="F11249">
        <v>0</v>
      </c>
      <c r="G11249">
        <v>0</v>
      </c>
      <c r="H11249">
        <v>0</v>
      </c>
    </row>
    <row r="11250" spans="1:8">
      <c r="A11250" t="s">
        <v>1700</v>
      </c>
      <c r="B11250" t="s">
        <v>396</v>
      </c>
      <c r="C11250" t="s">
        <v>274</v>
      </c>
      <c r="D11250">
        <v>847776</v>
      </c>
      <c r="E11250">
        <v>869728</v>
      </c>
      <c r="F11250">
        <v>872814</v>
      </c>
      <c r="G11250">
        <v>739500</v>
      </c>
      <c r="H11250">
        <v>789358</v>
      </c>
    </row>
    <row r="11251" spans="1:8">
      <c r="A11251" t="s">
        <v>1700</v>
      </c>
      <c r="B11251" t="s">
        <v>396</v>
      </c>
      <c r="C11251" t="s">
        <v>275</v>
      </c>
      <c r="D11251">
        <v>0</v>
      </c>
      <c r="E11251">
        <v>0</v>
      </c>
      <c r="F11251">
        <v>0</v>
      </c>
      <c r="G11251">
        <v>0</v>
      </c>
      <c r="H11251">
        <v>0</v>
      </c>
    </row>
    <row r="11252" spans="1:8">
      <c r="A11252" t="s">
        <v>1700</v>
      </c>
      <c r="B11252" t="s">
        <v>396</v>
      </c>
      <c r="C11252" t="s">
        <v>276</v>
      </c>
      <c r="D11252">
        <v>0</v>
      </c>
      <c r="E11252">
        <v>0</v>
      </c>
      <c r="F11252">
        <v>0</v>
      </c>
      <c r="G11252">
        <v>0</v>
      </c>
      <c r="H11252">
        <v>0</v>
      </c>
    </row>
    <row r="11253" spans="1:8">
      <c r="A11253" t="s">
        <v>1700</v>
      </c>
      <c r="B11253" t="s">
        <v>396</v>
      </c>
      <c r="C11253" t="s">
        <v>277</v>
      </c>
      <c r="D11253">
        <v>150</v>
      </c>
      <c r="E11253">
        <v>176</v>
      </c>
      <c r="F11253">
        <v>163</v>
      </c>
      <c r="G11253">
        <v>104</v>
      </c>
      <c r="H11253">
        <v>125</v>
      </c>
    </row>
    <row r="11254" spans="1:8">
      <c r="A11254" t="s">
        <v>1700</v>
      </c>
      <c r="B11254" t="s">
        <v>396</v>
      </c>
      <c r="C11254" t="s">
        <v>278</v>
      </c>
      <c r="D11254">
        <v>7568</v>
      </c>
      <c r="E11254">
        <v>7481</v>
      </c>
      <c r="F11254">
        <v>7026</v>
      </c>
      <c r="G11254">
        <v>6571</v>
      </c>
      <c r="H11254">
        <v>7838</v>
      </c>
    </row>
    <row r="11255" spans="1:8">
      <c r="A11255" t="s">
        <v>1700</v>
      </c>
      <c r="B11255" t="s">
        <v>396</v>
      </c>
      <c r="C11255" t="s">
        <v>279</v>
      </c>
      <c r="D11255">
        <v>3220</v>
      </c>
      <c r="E11255">
        <v>3110</v>
      </c>
      <c r="F11255">
        <v>2512</v>
      </c>
      <c r="G11255">
        <v>2350</v>
      </c>
      <c r="H11255">
        <v>3932</v>
      </c>
    </row>
    <row r="11256" spans="1:8">
      <c r="A11256" t="s">
        <v>1700</v>
      </c>
      <c r="B11256" t="s">
        <v>396</v>
      </c>
      <c r="C11256" t="s">
        <v>280</v>
      </c>
      <c r="D11256">
        <v>9852</v>
      </c>
      <c r="E11256">
        <v>12123</v>
      </c>
      <c r="F11256">
        <v>12726</v>
      </c>
      <c r="G11256">
        <v>13188</v>
      </c>
      <c r="H11256">
        <v>11737</v>
      </c>
    </row>
    <row r="11257" spans="1:8">
      <c r="A11257" t="s">
        <v>1700</v>
      </c>
      <c r="B11257" t="s">
        <v>396</v>
      </c>
      <c r="C11257" t="s">
        <v>281</v>
      </c>
      <c r="D11257">
        <v>20790</v>
      </c>
      <c r="E11257">
        <v>22889</v>
      </c>
      <c r="F11257">
        <v>22426</v>
      </c>
      <c r="G11257">
        <v>22213</v>
      </c>
      <c r="H11257">
        <v>23632</v>
      </c>
    </row>
    <row r="11258" spans="1:8">
      <c r="A11258" t="s">
        <v>1700</v>
      </c>
      <c r="B11258" t="s">
        <v>396</v>
      </c>
      <c r="C11258" t="s">
        <v>282</v>
      </c>
      <c r="D11258">
        <v>20790</v>
      </c>
      <c r="E11258">
        <v>22889</v>
      </c>
      <c r="F11258">
        <v>22426</v>
      </c>
      <c r="G11258">
        <v>22213</v>
      </c>
      <c r="H11258">
        <v>23632</v>
      </c>
    </row>
    <row r="11259" spans="1:8">
      <c r="A11259" t="s">
        <v>1700</v>
      </c>
      <c r="B11259" t="s">
        <v>396</v>
      </c>
      <c r="C11259" t="s">
        <v>283</v>
      </c>
      <c r="D11259">
        <v>0</v>
      </c>
      <c r="E11259">
        <v>0</v>
      </c>
      <c r="F11259">
        <v>0</v>
      </c>
      <c r="G11259">
        <v>0</v>
      </c>
      <c r="H11259">
        <v>0</v>
      </c>
    </row>
    <row r="11260" spans="1:8">
      <c r="A11260" t="s">
        <v>1700</v>
      </c>
      <c r="B11260" t="s">
        <v>396</v>
      </c>
      <c r="C11260" t="s">
        <v>284</v>
      </c>
      <c r="D11260">
        <v>0</v>
      </c>
      <c r="E11260">
        <v>0</v>
      </c>
      <c r="F11260">
        <v>0</v>
      </c>
      <c r="G11260">
        <v>0</v>
      </c>
      <c r="H11260">
        <v>0</v>
      </c>
    </row>
    <row r="11261" spans="1:8">
      <c r="A11261" t="s">
        <v>1700</v>
      </c>
      <c r="B11261" t="s">
        <v>396</v>
      </c>
      <c r="C11261" t="s">
        <v>1717</v>
      </c>
      <c r="D11261">
        <v>37566</v>
      </c>
      <c r="E11261">
        <v>36058</v>
      </c>
      <c r="F11261">
        <v>35537</v>
      </c>
      <c r="G11261">
        <v>31977</v>
      </c>
      <c r="H11261">
        <v>34510</v>
      </c>
    </row>
    <row r="11262" spans="1:8">
      <c r="A11262" t="s">
        <v>1700</v>
      </c>
      <c r="B11262" t="s">
        <v>396</v>
      </c>
      <c r="C11262" t="s">
        <v>1718</v>
      </c>
      <c r="D11262">
        <v>9077</v>
      </c>
      <c r="E11262">
        <v>8689</v>
      </c>
      <c r="F11262">
        <v>7903</v>
      </c>
      <c r="G11262">
        <v>8448</v>
      </c>
      <c r="H11262">
        <v>8406</v>
      </c>
    </row>
    <row r="11263" spans="1:8">
      <c r="A11263" t="s">
        <v>1700</v>
      </c>
      <c r="B11263" t="s">
        <v>396</v>
      </c>
      <c r="C11263" t="s">
        <v>1719</v>
      </c>
      <c r="D11263">
        <v>41569</v>
      </c>
      <c r="E11263">
        <v>58736</v>
      </c>
      <c r="F11263">
        <v>53126</v>
      </c>
      <c r="G11263">
        <v>57745</v>
      </c>
      <c r="H11263">
        <v>73994</v>
      </c>
    </row>
    <row r="11264" spans="1:8">
      <c r="A11264" t="s">
        <v>1700</v>
      </c>
      <c r="B11264" t="s">
        <v>396</v>
      </c>
      <c r="C11264" t="s">
        <v>1720</v>
      </c>
      <c r="D11264">
        <v>2105</v>
      </c>
      <c r="E11264">
        <v>2151</v>
      </c>
      <c r="F11264">
        <v>2227</v>
      </c>
      <c r="G11264">
        <v>2906</v>
      </c>
      <c r="H11264">
        <v>3819</v>
      </c>
    </row>
    <row r="11265" spans="1:8">
      <c r="A11265" t="s">
        <v>1700</v>
      </c>
      <c r="B11265" t="s">
        <v>396</v>
      </c>
      <c r="C11265" t="s">
        <v>1721</v>
      </c>
      <c r="D11265">
        <v>66142</v>
      </c>
      <c r="E11265">
        <v>64665</v>
      </c>
      <c r="F11265">
        <v>58938</v>
      </c>
      <c r="G11265">
        <v>58866</v>
      </c>
      <c r="H11265">
        <v>58389</v>
      </c>
    </row>
    <row r="11266" spans="1:8">
      <c r="A11266" t="s">
        <v>1700</v>
      </c>
      <c r="B11266" t="s">
        <v>396</v>
      </c>
      <c r="C11266" t="s">
        <v>1722</v>
      </c>
      <c r="D11266">
        <v>12656</v>
      </c>
      <c r="E11266">
        <v>15679</v>
      </c>
      <c r="F11266">
        <v>14406</v>
      </c>
      <c r="G11266">
        <v>13403</v>
      </c>
      <c r="H11266">
        <v>13964</v>
      </c>
    </row>
    <row r="11267" spans="1:8">
      <c r="A11267" t="s">
        <v>1700</v>
      </c>
      <c r="B11267" t="s">
        <v>396</v>
      </c>
      <c r="C11267" t="s">
        <v>285</v>
      </c>
      <c r="D11267">
        <v>167010</v>
      </c>
      <c r="E11267">
        <v>183826</v>
      </c>
      <c r="F11267">
        <v>169910</v>
      </c>
      <c r="G11267">
        <v>170439</v>
      </c>
      <c r="H11267">
        <v>189262</v>
      </c>
    </row>
    <row r="11268" spans="1:8">
      <c r="A11268" t="s">
        <v>1700</v>
      </c>
      <c r="B11268" t="s">
        <v>396</v>
      </c>
      <c r="C11268" t="s">
        <v>286</v>
      </c>
      <c r="D11268">
        <v>4934</v>
      </c>
      <c r="E11268">
        <v>1624</v>
      </c>
      <c r="F11268">
        <v>1338</v>
      </c>
      <c r="G11268">
        <v>2311</v>
      </c>
      <c r="H11268">
        <v>2632</v>
      </c>
    </row>
    <row r="11269" spans="1:8">
      <c r="A11269" t="s">
        <v>1700</v>
      </c>
      <c r="B11269" t="s">
        <v>396</v>
      </c>
      <c r="C11269" t="s">
        <v>287</v>
      </c>
      <c r="D11269">
        <v>0</v>
      </c>
      <c r="E11269">
        <v>5</v>
      </c>
      <c r="F11269">
        <v>0</v>
      </c>
      <c r="G11269">
        <v>2</v>
      </c>
      <c r="H11269">
        <v>2</v>
      </c>
    </row>
    <row r="11270" spans="1:8">
      <c r="A11270" t="s">
        <v>1700</v>
      </c>
      <c r="B11270" t="s">
        <v>396</v>
      </c>
      <c r="C11270" t="s">
        <v>288</v>
      </c>
      <c r="D11270">
        <v>1312</v>
      </c>
      <c r="E11270">
        <v>2612</v>
      </c>
      <c r="F11270">
        <v>879</v>
      </c>
      <c r="G11270">
        <v>627</v>
      </c>
      <c r="H11270">
        <v>349</v>
      </c>
    </row>
    <row r="11271" spans="1:8">
      <c r="A11271" t="s">
        <v>1700</v>
      </c>
      <c r="B11271" t="s">
        <v>396</v>
      </c>
      <c r="C11271" t="s">
        <v>289</v>
      </c>
      <c r="D11271">
        <v>658</v>
      </c>
      <c r="E11271">
        <v>254</v>
      </c>
      <c r="F11271">
        <v>1593</v>
      </c>
      <c r="G11271">
        <v>357</v>
      </c>
      <c r="H11271">
        <v>847</v>
      </c>
    </row>
    <row r="11272" spans="1:8">
      <c r="A11272" t="s">
        <v>1700</v>
      </c>
      <c r="B11272" t="s">
        <v>396</v>
      </c>
      <c r="C11272" t="s">
        <v>290</v>
      </c>
      <c r="D11272">
        <v>6904</v>
      </c>
      <c r="E11272">
        <v>4495</v>
      </c>
      <c r="F11272">
        <v>3811</v>
      </c>
      <c r="G11272">
        <v>3297</v>
      </c>
      <c r="H11272">
        <v>3830</v>
      </c>
    </row>
    <row r="11273" spans="1:8">
      <c r="A11273" t="s">
        <v>1700</v>
      </c>
      <c r="B11273" t="s">
        <v>396</v>
      </c>
      <c r="C11273" t="s">
        <v>291</v>
      </c>
      <c r="D11273">
        <v>5592</v>
      </c>
      <c r="E11273">
        <v>1883</v>
      </c>
      <c r="F11273">
        <v>2931</v>
      </c>
      <c r="G11273">
        <v>2670</v>
      </c>
      <c r="H11273">
        <v>3481</v>
      </c>
    </row>
    <row r="11274" spans="1:8">
      <c r="A11274" t="s">
        <v>1700</v>
      </c>
      <c r="B11274" t="s">
        <v>396</v>
      </c>
      <c r="C11274" t="s">
        <v>292</v>
      </c>
      <c r="D11274">
        <v>6</v>
      </c>
      <c r="E11274">
        <v>16</v>
      </c>
      <c r="F11274">
        <v>17</v>
      </c>
      <c r="G11274">
        <v>2</v>
      </c>
      <c r="H11274">
        <v>10</v>
      </c>
    </row>
    <row r="11275" spans="1:8">
      <c r="A11275" t="s">
        <v>1700</v>
      </c>
      <c r="B11275" t="s">
        <v>396</v>
      </c>
      <c r="C11275" t="s">
        <v>293</v>
      </c>
      <c r="D11275">
        <v>29</v>
      </c>
      <c r="E11275">
        <v>78</v>
      </c>
      <c r="F11275">
        <v>98</v>
      </c>
      <c r="G11275">
        <v>16</v>
      </c>
      <c r="H11275">
        <v>53</v>
      </c>
    </row>
    <row r="11276" spans="1:8">
      <c r="A11276" t="s">
        <v>1700</v>
      </c>
      <c r="B11276" t="s">
        <v>396</v>
      </c>
      <c r="C11276" t="s">
        <v>294</v>
      </c>
      <c r="D11276">
        <v>9</v>
      </c>
      <c r="E11276">
        <v>21</v>
      </c>
      <c r="F11276">
        <v>24</v>
      </c>
      <c r="G11276">
        <v>4</v>
      </c>
      <c r="H11276">
        <v>16</v>
      </c>
    </row>
    <row r="11277" spans="1:8">
      <c r="A11277" t="s">
        <v>1700</v>
      </c>
      <c r="B11277" t="s">
        <v>396</v>
      </c>
      <c r="C11277" t="s">
        <v>295</v>
      </c>
      <c r="D11277">
        <v>7</v>
      </c>
      <c r="E11277">
        <v>20</v>
      </c>
      <c r="F11277">
        <v>20</v>
      </c>
      <c r="G11277">
        <v>3</v>
      </c>
      <c r="H11277">
        <v>12</v>
      </c>
    </row>
    <row r="11278" spans="1:8">
      <c r="A11278" t="s">
        <v>1700</v>
      </c>
      <c r="B11278" t="s">
        <v>396</v>
      </c>
      <c r="C11278" t="s">
        <v>296</v>
      </c>
      <c r="D11278">
        <v>52</v>
      </c>
      <c r="E11278">
        <v>135</v>
      </c>
      <c r="F11278">
        <v>160</v>
      </c>
      <c r="G11278">
        <v>25</v>
      </c>
      <c r="H11278">
        <v>91</v>
      </c>
    </row>
    <row r="11279" spans="1:8">
      <c r="A11279" t="s">
        <v>1700</v>
      </c>
      <c r="B11279" t="s">
        <v>396</v>
      </c>
      <c r="C11279" t="s">
        <v>297</v>
      </c>
      <c r="D11279">
        <v>0</v>
      </c>
      <c r="E11279">
        <v>0</v>
      </c>
      <c r="F11279">
        <v>0</v>
      </c>
      <c r="G11279">
        <v>0</v>
      </c>
      <c r="H11279">
        <v>0</v>
      </c>
    </row>
    <row r="11280" spans="1:8">
      <c r="A11280" t="s">
        <v>1700</v>
      </c>
      <c r="B11280" t="s">
        <v>396</v>
      </c>
      <c r="C11280" t="s">
        <v>298</v>
      </c>
      <c r="D11280">
        <v>3649</v>
      </c>
      <c r="E11280">
        <v>3348</v>
      </c>
      <c r="F11280">
        <v>3477</v>
      </c>
      <c r="G11280">
        <v>3148</v>
      </c>
      <c r="H11280">
        <v>2954</v>
      </c>
    </row>
    <row r="11281" spans="1:8">
      <c r="A11281" t="s">
        <v>1700</v>
      </c>
      <c r="B11281" t="s">
        <v>396</v>
      </c>
      <c r="C11281" t="s">
        <v>299</v>
      </c>
      <c r="D11281">
        <v>225</v>
      </c>
      <c r="E11281">
        <v>208</v>
      </c>
      <c r="F11281">
        <v>342</v>
      </c>
      <c r="G11281">
        <v>566</v>
      </c>
      <c r="H11281">
        <v>732</v>
      </c>
    </row>
    <row r="11282" spans="1:8">
      <c r="A11282" t="s">
        <v>1700</v>
      </c>
      <c r="B11282" t="s">
        <v>396</v>
      </c>
      <c r="C11282" t="s">
        <v>300</v>
      </c>
      <c r="D11282">
        <v>2884</v>
      </c>
      <c r="E11282">
        <v>6942</v>
      </c>
      <c r="F11282">
        <v>8431</v>
      </c>
      <c r="G11282">
        <v>12006</v>
      </c>
      <c r="H11282">
        <v>28883</v>
      </c>
    </row>
    <row r="11283" spans="1:8">
      <c r="A11283" t="s">
        <v>1700</v>
      </c>
      <c r="B11283" t="s">
        <v>396</v>
      </c>
      <c r="C11283" t="s">
        <v>1723</v>
      </c>
      <c r="D11283">
        <v>347</v>
      </c>
      <c r="E11283">
        <v>393</v>
      </c>
      <c r="F11283">
        <v>556</v>
      </c>
      <c r="G11283">
        <v>1235</v>
      </c>
      <c r="H11283">
        <v>2137</v>
      </c>
    </row>
    <row r="11284" spans="1:8">
      <c r="A11284" t="s">
        <v>1700</v>
      </c>
      <c r="B11284" t="s">
        <v>396</v>
      </c>
      <c r="C11284" t="s">
        <v>301</v>
      </c>
      <c r="D11284">
        <v>6</v>
      </c>
      <c r="E11284">
        <v>14</v>
      </c>
      <c r="F11284">
        <v>16</v>
      </c>
      <c r="G11284">
        <v>23</v>
      </c>
      <c r="H11284">
        <v>27</v>
      </c>
    </row>
    <row r="11285" spans="1:8">
      <c r="A11285" t="s">
        <v>1700</v>
      </c>
      <c r="B11285" t="s">
        <v>396</v>
      </c>
      <c r="C11285" t="s">
        <v>302</v>
      </c>
      <c r="D11285">
        <v>917</v>
      </c>
      <c r="E11285">
        <v>1070</v>
      </c>
      <c r="F11285">
        <v>1370</v>
      </c>
      <c r="G11285">
        <v>1845</v>
      </c>
      <c r="H11285">
        <v>2638</v>
      </c>
    </row>
    <row r="11286" spans="1:8">
      <c r="A11286" t="s">
        <v>1700</v>
      </c>
      <c r="B11286" t="s">
        <v>396</v>
      </c>
      <c r="C11286" t="s">
        <v>303</v>
      </c>
      <c r="D11286">
        <v>4032</v>
      </c>
      <c r="E11286">
        <v>8235</v>
      </c>
      <c r="F11286">
        <v>10160</v>
      </c>
      <c r="G11286">
        <v>14439</v>
      </c>
      <c r="H11286">
        <v>32280</v>
      </c>
    </row>
    <row r="11287" spans="1:8">
      <c r="A11287" t="s">
        <v>1700</v>
      </c>
      <c r="B11287" t="s">
        <v>396</v>
      </c>
      <c r="C11287" t="s">
        <v>304</v>
      </c>
      <c r="D11287">
        <v>1148</v>
      </c>
      <c r="E11287">
        <v>1292</v>
      </c>
      <c r="F11287">
        <v>1728</v>
      </c>
      <c r="G11287">
        <v>2433</v>
      </c>
      <c r="H11287">
        <v>3397</v>
      </c>
    </row>
    <row r="11288" spans="1:8">
      <c r="A11288" t="s">
        <v>1700</v>
      </c>
      <c r="B11288" t="s">
        <v>396</v>
      </c>
      <c r="C11288" t="s">
        <v>305</v>
      </c>
      <c r="D11288">
        <v>794405</v>
      </c>
      <c r="E11288">
        <v>810271</v>
      </c>
      <c r="F11288">
        <v>822441</v>
      </c>
      <c r="G11288">
        <v>692832</v>
      </c>
      <c r="H11288">
        <v>734992</v>
      </c>
    </row>
    <row r="11289" spans="1:8">
      <c r="A11289" t="s">
        <v>1700</v>
      </c>
      <c r="B11289" t="s">
        <v>396</v>
      </c>
      <c r="C11289" t="s">
        <v>306</v>
      </c>
      <c r="D11289">
        <v>93.8</v>
      </c>
      <c r="E11289">
        <v>95.2</v>
      </c>
      <c r="F11289">
        <v>96.1</v>
      </c>
      <c r="G11289">
        <v>80.2</v>
      </c>
      <c r="H11289">
        <v>84.9</v>
      </c>
    </row>
    <row r="11290" spans="1:8">
      <c r="A11290" t="s">
        <v>1700</v>
      </c>
      <c r="B11290" t="s">
        <v>396</v>
      </c>
      <c r="C11290" t="s">
        <v>307</v>
      </c>
      <c r="D11290">
        <v>612453</v>
      </c>
      <c r="E11290">
        <v>636919</v>
      </c>
      <c r="F11290">
        <v>631699</v>
      </c>
      <c r="G11290">
        <v>610805</v>
      </c>
      <c r="H11290">
        <v>674719</v>
      </c>
    </row>
    <row r="11291" spans="1:8">
      <c r="A11291" t="s">
        <v>1700</v>
      </c>
      <c r="B11291" t="s">
        <v>396</v>
      </c>
      <c r="C11291" t="s">
        <v>308</v>
      </c>
      <c r="D11291">
        <v>72.3</v>
      </c>
      <c r="E11291">
        <v>74.8</v>
      </c>
      <c r="F11291">
        <v>73.8</v>
      </c>
      <c r="G11291">
        <v>70.7</v>
      </c>
      <c r="H11291">
        <v>77.900000000000006</v>
      </c>
    </row>
    <row r="11292" spans="1:8">
      <c r="A11292" t="s">
        <v>1700</v>
      </c>
      <c r="B11292" t="s">
        <v>396</v>
      </c>
      <c r="C11292" t="s">
        <v>309</v>
      </c>
      <c r="D11292">
        <v>809229</v>
      </c>
      <c r="E11292">
        <v>853549</v>
      </c>
      <c r="F11292">
        <v>834504</v>
      </c>
      <c r="G11292">
        <v>883585</v>
      </c>
      <c r="H11292">
        <v>805694</v>
      </c>
    </row>
    <row r="11293" spans="1:8">
      <c r="A11293" t="s">
        <v>1700</v>
      </c>
      <c r="B11293" t="s">
        <v>396</v>
      </c>
      <c r="C11293" t="s">
        <v>310</v>
      </c>
      <c r="D11293">
        <v>441127</v>
      </c>
      <c r="E11293">
        <v>443887</v>
      </c>
      <c r="F11293">
        <v>436048</v>
      </c>
      <c r="G11293">
        <v>420491</v>
      </c>
      <c r="H11293">
        <v>461195</v>
      </c>
    </row>
    <row r="11294" spans="1:8">
      <c r="A11294" t="s">
        <v>1700</v>
      </c>
      <c r="B11294" t="s">
        <v>396</v>
      </c>
      <c r="C11294" t="s">
        <v>311</v>
      </c>
      <c r="D11294">
        <v>52.1</v>
      </c>
      <c r="E11294">
        <v>52.2</v>
      </c>
      <c r="F11294">
        <v>51</v>
      </c>
      <c r="G11294">
        <v>48.7</v>
      </c>
      <c r="H11294">
        <v>53.3</v>
      </c>
    </row>
    <row r="11295" spans="1:8">
      <c r="A11295" t="s">
        <v>1700</v>
      </c>
      <c r="B11295" t="s">
        <v>396</v>
      </c>
      <c r="C11295" t="s">
        <v>312</v>
      </c>
      <c r="D11295">
        <v>553833</v>
      </c>
      <c r="E11295">
        <v>610923</v>
      </c>
      <c r="F11295">
        <v>572230</v>
      </c>
      <c r="G11295">
        <v>550203</v>
      </c>
      <c r="H11295">
        <v>571463</v>
      </c>
    </row>
    <row r="11296" spans="1:8">
      <c r="A11296" t="s">
        <v>1700</v>
      </c>
      <c r="B11296" t="s">
        <v>396</v>
      </c>
      <c r="C11296" t="s">
        <v>313</v>
      </c>
      <c r="D11296">
        <v>65.400000000000006</v>
      </c>
      <c r="E11296">
        <v>71.8</v>
      </c>
      <c r="F11296">
        <v>66.900000000000006</v>
      </c>
      <c r="G11296">
        <v>63.7</v>
      </c>
      <c r="H11296">
        <v>66</v>
      </c>
    </row>
    <row r="11297" spans="1:8">
      <c r="A11297" t="s">
        <v>1700</v>
      </c>
      <c r="B11297" t="s">
        <v>396</v>
      </c>
      <c r="C11297" t="s">
        <v>314</v>
      </c>
      <c r="D11297">
        <v>2399720</v>
      </c>
      <c r="E11297">
        <v>2498105</v>
      </c>
      <c r="F11297">
        <v>2457979</v>
      </c>
      <c r="G11297">
        <v>2269786</v>
      </c>
      <c r="H11297">
        <v>2440351</v>
      </c>
    </row>
    <row r="11298" spans="1:8">
      <c r="A11298" t="s">
        <v>1700</v>
      </c>
      <c r="B11298" t="s">
        <v>396</v>
      </c>
      <c r="C11298" t="s">
        <v>315</v>
      </c>
      <c r="D11298">
        <v>5.13</v>
      </c>
      <c r="E11298">
        <v>5.23</v>
      </c>
      <c r="F11298">
        <v>5.0199999999999996</v>
      </c>
      <c r="G11298">
        <v>4.74</v>
      </c>
      <c r="H11298">
        <v>4.83</v>
      </c>
    </row>
    <row r="11299" spans="1:8">
      <c r="A11299" t="s">
        <v>1700</v>
      </c>
      <c r="B11299" t="s">
        <v>396</v>
      </c>
      <c r="C11299" t="s">
        <v>316</v>
      </c>
      <c r="D11299">
        <v>283.3</v>
      </c>
      <c r="E11299">
        <v>293.5</v>
      </c>
      <c r="F11299">
        <v>287.3</v>
      </c>
      <c r="G11299">
        <v>262.8</v>
      </c>
      <c r="H11299">
        <v>281.89999999999998</v>
      </c>
    </row>
    <row r="11300" spans="1:8">
      <c r="A11300" t="s">
        <v>1700</v>
      </c>
      <c r="B11300" t="s">
        <v>396</v>
      </c>
      <c r="C11300" t="s">
        <v>317</v>
      </c>
      <c r="D11300">
        <v>2401818</v>
      </c>
      <c r="E11300">
        <v>2502000</v>
      </c>
      <c r="F11300">
        <v>2462418</v>
      </c>
      <c r="G11300">
        <v>2274330</v>
      </c>
      <c r="H11300">
        <v>2442369</v>
      </c>
    </row>
    <row r="11301" spans="1:8">
      <c r="A11301" t="s">
        <v>1700</v>
      </c>
      <c r="B11301" t="s">
        <v>396</v>
      </c>
      <c r="C11301" t="s">
        <v>318</v>
      </c>
      <c r="D11301">
        <v>793229</v>
      </c>
      <c r="E11301">
        <v>808972</v>
      </c>
      <c r="F11301">
        <v>821264</v>
      </c>
      <c r="G11301">
        <v>691843</v>
      </c>
      <c r="H11301">
        <v>733914</v>
      </c>
    </row>
    <row r="11302" spans="1:8">
      <c r="A11302" t="s">
        <v>1700</v>
      </c>
      <c r="B11302" t="s">
        <v>396</v>
      </c>
      <c r="C11302" t="s">
        <v>319</v>
      </c>
      <c r="D11302">
        <v>280495</v>
      </c>
      <c r="E11302">
        <v>295161</v>
      </c>
      <c r="F11302">
        <v>296788</v>
      </c>
      <c r="G11302">
        <v>289105</v>
      </c>
      <c r="H11302">
        <v>312234</v>
      </c>
    </row>
    <row r="11303" spans="1:8">
      <c r="A11303" t="s">
        <v>1700</v>
      </c>
      <c r="B11303" t="s">
        <v>396</v>
      </c>
      <c r="C11303" t="s">
        <v>320</v>
      </c>
      <c r="D11303">
        <v>327596</v>
      </c>
      <c r="E11303">
        <v>327913</v>
      </c>
      <c r="F11303">
        <v>326865</v>
      </c>
      <c r="G11303">
        <v>315470</v>
      </c>
      <c r="H11303">
        <v>339518</v>
      </c>
    </row>
    <row r="11304" spans="1:8">
      <c r="A11304" t="s">
        <v>1700</v>
      </c>
      <c r="B11304" t="s">
        <v>396</v>
      </c>
      <c r="C11304" t="s">
        <v>321</v>
      </c>
      <c r="D11304">
        <v>262994</v>
      </c>
      <c r="E11304">
        <v>297318</v>
      </c>
      <c r="F11304">
        <v>282702</v>
      </c>
      <c r="G11304">
        <v>273206</v>
      </c>
      <c r="H11304">
        <v>283603</v>
      </c>
    </row>
    <row r="11305" spans="1:8">
      <c r="A11305" t="s">
        <v>1700</v>
      </c>
      <c r="B11305" t="s">
        <v>396</v>
      </c>
      <c r="C11305" t="s">
        <v>322</v>
      </c>
      <c r="D11305">
        <v>1664314</v>
      </c>
      <c r="E11305">
        <v>1729365</v>
      </c>
      <c r="F11305">
        <v>1727619</v>
      </c>
      <c r="G11305">
        <v>1569625</v>
      </c>
      <c r="H11305">
        <v>1669269</v>
      </c>
    </row>
    <row r="11306" spans="1:8">
      <c r="A11306" t="s">
        <v>1700</v>
      </c>
      <c r="B11306" t="s">
        <v>396</v>
      </c>
      <c r="C11306" t="s">
        <v>323</v>
      </c>
      <c r="D11306">
        <v>8471</v>
      </c>
      <c r="E11306">
        <v>8511</v>
      </c>
      <c r="F11306">
        <v>8557</v>
      </c>
      <c r="G11306">
        <v>8636</v>
      </c>
      <c r="H11306">
        <v>8657</v>
      </c>
    </row>
    <row r="11307" spans="1:8">
      <c r="A11307" t="s">
        <v>1700</v>
      </c>
      <c r="B11307" t="s">
        <v>396</v>
      </c>
      <c r="C11307" t="s">
        <v>324</v>
      </c>
      <c r="D11307">
        <v>0</v>
      </c>
      <c r="E11307">
        <v>0</v>
      </c>
      <c r="F11307">
        <v>0</v>
      </c>
      <c r="G11307">
        <v>0</v>
      </c>
      <c r="H11307">
        <v>0</v>
      </c>
    </row>
    <row r="11308" spans="1:8">
      <c r="A11308" t="s">
        <v>1700</v>
      </c>
      <c r="B11308" t="s">
        <v>396</v>
      </c>
      <c r="C11308" t="s">
        <v>325</v>
      </c>
      <c r="D11308">
        <v>0</v>
      </c>
      <c r="E11308">
        <v>0</v>
      </c>
      <c r="F11308">
        <v>0</v>
      </c>
      <c r="G11308">
        <v>0</v>
      </c>
      <c r="H11308">
        <v>0</v>
      </c>
    </row>
    <row r="11309" spans="1:8">
      <c r="A11309" t="s">
        <v>1700</v>
      </c>
      <c r="B11309" t="s">
        <v>396</v>
      </c>
      <c r="C11309" t="s">
        <v>326</v>
      </c>
      <c r="D11309">
        <v>2002</v>
      </c>
      <c r="E11309">
        <v>2069</v>
      </c>
      <c r="F11309">
        <v>1764</v>
      </c>
      <c r="G11309">
        <v>1922</v>
      </c>
      <c r="H11309">
        <v>1885</v>
      </c>
    </row>
    <row r="11310" spans="1:8">
      <c r="A11310" t="s">
        <v>1700</v>
      </c>
      <c r="B11310" t="s">
        <v>396</v>
      </c>
      <c r="C11310" t="s">
        <v>327</v>
      </c>
      <c r="D11310">
        <v>19894</v>
      </c>
      <c r="E11310">
        <v>21785</v>
      </c>
      <c r="F11310">
        <v>18295</v>
      </c>
      <c r="G11310">
        <v>15244</v>
      </c>
      <c r="H11310">
        <v>21030</v>
      </c>
    </row>
    <row r="11311" spans="1:8">
      <c r="A11311" t="s">
        <v>1700</v>
      </c>
      <c r="B11311" t="s">
        <v>396</v>
      </c>
      <c r="C11311" t="s">
        <v>1724</v>
      </c>
      <c r="D11311">
        <v>578</v>
      </c>
      <c r="E11311">
        <v>578</v>
      </c>
      <c r="F11311">
        <v>496</v>
      </c>
      <c r="G11311">
        <v>496</v>
      </c>
      <c r="H11311">
        <v>496</v>
      </c>
    </row>
    <row r="11312" spans="1:8">
      <c r="A11312" t="s">
        <v>1700</v>
      </c>
      <c r="B11312" t="s">
        <v>396</v>
      </c>
      <c r="C11312" t="s">
        <v>328</v>
      </c>
      <c r="D11312">
        <v>61264</v>
      </c>
      <c r="E11312">
        <v>60292</v>
      </c>
      <c r="F11312">
        <v>56973</v>
      </c>
      <c r="G11312">
        <v>56924</v>
      </c>
      <c r="H11312">
        <v>56594</v>
      </c>
    </row>
    <row r="11313" spans="1:8">
      <c r="A11313" t="s">
        <v>1700</v>
      </c>
      <c r="B11313" t="s">
        <v>396</v>
      </c>
      <c r="C11313" t="s">
        <v>329</v>
      </c>
      <c r="D11313">
        <v>10923</v>
      </c>
      <c r="E11313">
        <v>13793</v>
      </c>
      <c r="F11313">
        <v>12220</v>
      </c>
      <c r="G11313">
        <v>10742</v>
      </c>
      <c r="H11313">
        <v>10509</v>
      </c>
    </row>
    <row r="11314" spans="1:8">
      <c r="A11314" t="s">
        <v>1700</v>
      </c>
      <c r="B11314" t="s">
        <v>396</v>
      </c>
      <c r="C11314" t="s">
        <v>330</v>
      </c>
      <c r="D11314">
        <v>94084</v>
      </c>
      <c r="E11314">
        <v>97940</v>
      </c>
      <c r="F11314">
        <v>89252</v>
      </c>
      <c r="G11314">
        <v>84832</v>
      </c>
      <c r="H11314">
        <v>90019</v>
      </c>
    </row>
    <row r="11315" spans="1:8">
      <c r="A11315" t="s">
        <v>1700</v>
      </c>
      <c r="B11315" t="s">
        <v>396</v>
      </c>
      <c r="C11315" t="s">
        <v>331</v>
      </c>
      <c r="D11315">
        <v>5170</v>
      </c>
      <c r="E11315">
        <v>4711</v>
      </c>
      <c r="F11315">
        <v>4085</v>
      </c>
      <c r="G11315">
        <v>4244</v>
      </c>
      <c r="H11315">
        <v>4057</v>
      </c>
    </row>
    <row r="11316" spans="1:8">
      <c r="A11316" t="s">
        <v>1700</v>
      </c>
      <c r="B11316" t="s">
        <v>396</v>
      </c>
      <c r="C11316" t="s">
        <v>332</v>
      </c>
      <c r="D11316">
        <v>8513</v>
      </c>
      <c r="E11316">
        <v>13953</v>
      </c>
      <c r="F11316">
        <v>12881</v>
      </c>
      <c r="G11316">
        <v>12699</v>
      </c>
      <c r="H11316">
        <v>12097</v>
      </c>
    </row>
    <row r="11317" spans="1:8">
      <c r="A11317" t="s">
        <v>1700</v>
      </c>
      <c r="B11317" t="s">
        <v>396</v>
      </c>
      <c r="C11317" t="s">
        <v>1725</v>
      </c>
      <c r="D11317">
        <v>314</v>
      </c>
      <c r="E11317">
        <v>314</v>
      </c>
      <c r="F11317">
        <v>309</v>
      </c>
      <c r="G11317">
        <v>309</v>
      </c>
      <c r="H11317">
        <v>308</v>
      </c>
    </row>
    <row r="11318" spans="1:8">
      <c r="A11318" t="s">
        <v>1700</v>
      </c>
      <c r="B11318" t="s">
        <v>396</v>
      </c>
      <c r="C11318" t="s">
        <v>333</v>
      </c>
      <c r="D11318">
        <v>1786</v>
      </c>
      <c r="E11318">
        <v>1663</v>
      </c>
      <c r="F11318">
        <v>1467</v>
      </c>
      <c r="G11318">
        <v>1569</v>
      </c>
      <c r="H11318">
        <v>1487</v>
      </c>
    </row>
    <row r="11319" spans="1:8">
      <c r="A11319" t="s">
        <v>1700</v>
      </c>
      <c r="B11319" t="s">
        <v>396</v>
      </c>
      <c r="C11319" t="s">
        <v>334</v>
      </c>
      <c r="D11319">
        <v>15470</v>
      </c>
      <c r="E11319">
        <v>20327</v>
      </c>
      <c r="F11319">
        <v>18433</v>
      </c>
      <c r="G11319">
        <v>18512</v>
      </c>
      <c r="H11319">
        <v>17642</v>
      </c>
    </row>
    <row r="11320" spans="1:8">
      <c r="A11320" t="s">
        <v>1700</v>
      </c>
      <c r="B11320" t="s">
        <v>396</v>
      </c>
      <c r="C11320" t="s">
        <v>335</v>
      </c>
      <c r="D11320">
        <v>7173</v>
      </c>
      <c r="E11320">
        <v>6780</v>
      </c>
      <c r="F11320">
        <v>5849</v>
      </c>
      <c r="G11320">
        <v>6165</v>
      </c>
      <c r="H11320">
        <v>5942</v>
      </c>
    </row>
    <row r="11321" spans="1:8">
      <c r="A11321" t="s">
        <v>1700</v>
      </c>
      <c r="B11321" t="s">
        <v>396</v>
      </c>
      <c r="C11321" t="s">
        <v>336</v>
      </c>
      <c r="D11321">
        <v>28407</v>
      </c>
      <c r="E11321">
        <v>35738</v>
      </c>
      <c r="F11321">
        <v>31176</v>
      </c>
      <c r="G11321">
        <v>27943</v>
      </c>
      <c r="H11321">
        <v>33127</v>
      </c>
    </row>
    <row r="11322" spans="1:8">
      <c r="A11322" t="s">
        <v>1700</v>
      </c>
      <c r="B11322" t="s">
        <v>396</v>
      </c>
      <c r="C11322" t="s">
        <v>337</v>
      </c>
      <c r="D11322">
        <v>63051</v>
      </c>
      <c r="E11322">
        <v>61955</v>
      </c>
      <c r="F11322">
        <v>58440</v>
      </c>
      <c r="G11322">
        <v>58493</v>
      </c>
      <c r="H11322">
        <v>58081</v>
      </c>
    </row>
    <row r="11323" spans="1:8">
      <c r="A11323" t="s">
        <v>1700</v>
      </c>
      <c r="B11323" t="s">
        <v>396</v>
      </c>
      <c r="C11323" t="s">
        <v>338</v>
      </c>
      <c r="D11323">
        <v>109554</v>
      </c>
      <c r="E11323">
        <v>118267</v>
      </c>
      <c r="F11323">
        <v>107685</v>
      </c>
      <c r="G11323">
        <v>103343</v>
      </c>
      <c r="H11323">
        <v>107661</v>
      </c>
    </row>
    <row r="11324" spans="1:8">
      <c r="A11324" t="s">
        <v>1700</v>
      </c>
      <c r="B11324" t="s">
        <v>396</v>
      </c>
      <c r="C11324" t="s">
        <v>339</v>
      </c>
      <c r="D11324">
        <v>81147</v>
      </c>
      <c r="E11324">
        <v>82529</v>
      </c>
      <c r="F11324">
        <v>76509</v>
      </c>
      <c r="G11324">
        <v>75401</v>
      </c>
      <c r="H11324">
        <v>74533</v>
      </c>
    </row>
    <row r="11325" spans="1:8">
      <c r="A11325" t="s">
        <v>1700</v>
      </c>
      <c r="B11325" t="s">
        <v>396</v>
      </c>
      <c r="C11325" t="s">
        <v>340</v>
      </c>
      <c r="D11325">
        <v>108</v>
      </c>
      <c r="E11325">
        <v>132</v>
      </c>
      <c r="F11325">
        <v>111</v>
      </c>
      <c r="G11325">
        <v>98</v>
      </c>
      <c r="H11325">
        <v>125</v>
      </c>
    </row>
    <row r="11326" spans="1:8">
      <c r="A11326" t="s">
        <v>1700</v>
      </c>
      <c r="B11326" t="s">
        <v>396</v>
      </c>
      <c r="C11326" t="s">
        <v>341</v>
      </c>
      <c r="D11326">
        <v>0</v>
      </c>
      <c r="E11326">
        <v>0</v>
      </c>
      <c r="F11326">
        <v>0</v>
      </c>
      <c r="G11326">
        <v>0</v>
      </c>
      <c r="H11326">
        <v>0</v>
      </c>
    </row>
    <row r="11327" spans="1:8">
      <c r="A11327" t="s">
        <v>1700</v>
      </c>
      <c r="B11327" t="s">
        <v>396</v>
      </c>
      <c r="C11327" t="s">
        <v>342</v>
      </c>
      <c r="D11327">
        <v>0</v>
      </c>
      <c r="E11327">
        <v>0</v>
      </c>
      <c r="F11327">
        <v>0</v>
      </c>
      <c r="G11327">
        <v>0</v>
      </c>
      <c r="H11327">
        <v>439</v>
      </c>
    </row>
    <row r="11328" spans="1:8">
      <c r="A11328" t="s">
        <v>1700</v>
      </c>
      <c r="B11328" t="s">
        <v>396</v>
      </c>
      <c r="C11328" t="s">
        <v>1726</v>
      </c>
      <c r="D11328">
        <v>0</v>
      </c>
      <c r="E11328">
        <v>0</v>
      </c>
      <c r="F11328">
        <v>0</v>
      </c>
      <c r="G11328">
        <v>0</v>
      </c>
      <c r="H11328">
        <v>12</v>
      </c>
    </row>
    <row r="11329" spans="1:8">
      <c r="A11329" t="s">
        <v>1700</v>
      </c>
      <c r="B11329" t="s">
        <v>396</v>
      </c>
      <c r="C11329" t="s">
        <v>343</v>
      </c>
      <c r="D11329">
        <v>0</v>
      </c>
      <c r="E11329">
        <v>0</v>
      </c>
      <c r="F11329">
        <v>0</v>
      </c>
      <c r="G11329">
        <v>0</v>
      </c>
      <c r="H11329">
        <v>0</v>
      </c>
    </row>
    <row r="11330" spans="1:8">
      <c r="A11330" t="s">
        <v>1700</v>
      </c>
      <c r="B11330" t="s">
        <v>396</v>
      </c>
      <c r="C11330" t="s">
        <v>344</v>
      </c>
      <c r="D11330">
        <v>0</v>
      </c>
      <c r="E11330">
        <v>0</v>
      </c>
      <c r="F11330">
        <v>0</v>
      </c>
      <c r="G11330">
        <v>0</v>
      </c>
      <c r="H11330">
        <v>439</v>
      </c>
    </row>
    <row r="11331" spans="1:8">
      <c r="A11331" t="s">
        <v>1700</v>
      </c>
      <c r="B11331" t="s">
        <v>396</v>
      </c>
      <c r="C11331" t="s">
        <v>345</v>
      </c>
      <c r="D11331">
        <v>0</v>
      </c>
      <c r="E11331">
        <v>0</v>
      </c>
      <c r="F11331">
        <v>0</v>
      </c>
      <c r="G11331">
        <v>0</v>
      </c>
      <c r="H11331">
        <v>0</v>
      </c>
    </row>
    <row r="11332" spans="1:8">
      <c r="A11332" t="s">
        <v>1700</v>
      </c>
      <c r="B11332" t="s">
        <v>396</v>
      </c>
      <c r="C11332" t="s">
        <v>346</v>
      </c>
      <c r="D11332">
        <v>1129</v>
      </c>
      <c r="E11332">
        <v>1402</v>
      </c>
      <c r="F11332">
        <v>1408</v>
      </c>
      <c r="G11332">
        <v>1204</v>
      </c>
      <c r="H11332">
        <v>1249</v>
      </c>
    </row>
    <row r="11333" spans="1:8">
      <c r="A11333" t="s">
        <v>1700</v>
      </c>
      <c r="B11333" t="s">
        <v>396</v>
      </c>
      <c r="C11333" t="s">
        <v>347</v>
      </c>
      <c r="D11333">
        <v>3786</v>
      </c>
      <c r="E11333">
        <v>4319</v>
      </c>
      <c r="F11333">
        <v>3989</v>
      </c>
      <c r="G11333">
        <v>3760</v>
      </c>
      <c r="H11333">
        <v>3930</v>
      </c>
    </row>
    <row r="11334" spans="1:8">
      <c r="A11334" t="s">
        <v>1700</v>
      </c>
      <c r="B11334" t="s">
        <v>397</v>
      </c>
      <c r="C11334" t="s">
        <v>133</v>
      </c>
      <c r="D11334">
        <v>0</v>
      </c>
      <c r="E11334">
        <v>0</v>
      </c>
      <c r="F11334">
        <v>0</v>
      </c>
      <c r="G11334">
        <v>0</v>
      </c>
      <c r="H11334">
        <v>0</v>
      </c>
    </row>
    <row r="11335" spans="1:8">
      <c r="A11335" t="s">
        <v>1700</v>
      </c>
      <c r="B11335" t="s">
        <v>397</v>
      </c>
      <c r="C11335" t="s">
        <v>134</v>
      </c>
      <c r="D11335">
        <v>4455</v>
      </c>
      <c r="E11335">
        <v>3817</v>
      </c>
      <c r="F11335">
        <v>3300</v>
      </c>
      <c r="G11335">
        <v>4136</v>
      </c>
      <c r="H11335">
        <v>3945</v>
      </c>
    </row>
    <row r="11336" spans="1:8">
      <c r="A11336" t="s">
        <v>1700</v>
      </c>
      <c r="B11336" t="s">
        <v>397</v>
      </c>
      <c r="C11336" t="s">
        <v>135</v>
      </c>
      <c r="D11336">
        <v>4455</v>
      </c>
      <c r="E11336">
        <v>3817</v>
      </c>
      <c r="F11336">
        <v>3300</v>
      </c>
      <c r="G11336">
        <v>4136</v>
      </c>
      <c r="H11336">
        <v>3945</v>
      </c>
    </row>
    <row r="11337" spans="1:8">
      <c r="A11337" t="s">
        <v>1700</v>
      </c>
      <c r="B11337" t="s">
        <v>397</v>
      </c>
      <c r="C11337" t="s">
        <v>136</v>
      </c>
      <c r="D11337">
        <v>4455</v>
      </c>
      <c r="E11337">
        <v>3817</v>
      </c>
      <c r="F11337">
        <v>3300</v>
      </c>
      <c r="G11337">
        <v>4136</v>
      </c>
      <c r="H11337">
        <v>3945</v>
      </c>
    </row>
    <row r="11338" spans="1:8">
      <c r="A11338" t="s">
        <v>1700</v>
      </c>
      <c r="B11338" t="s">
        <v>397</v>
      </c>
      <c r="C11338" t="s">
        <v>137</v>
      </c>
      <c r="D11338">
        <v>38</v>
      </c>
      <c r="E11338">
        <v>46</v>
      </c>
      <c r="F11338">
        <v>44</v>
      </c>
      <c r="G11338">
        <v>35</v>
      </c>
      <c r="H11338">
        <v>46</v>
      </c>
    </row>
    <row r="11339" spans="1:8">
      <c r="A11339" t="s">
        <v>1700</v>
      </c>
      <c r="B11339" t="s">
        <v>397</v>
      </c>
      <c r="C11339" t="s">
        <v>138</v>
      </c>
      <c r="D11339">
        <v>38</v>
      </c>
      <c r="E11339">
        <v>46</v>
      </c>
      <c r="F11339">
        <v>44</v>
      </c>
      <c r="G11339">
        <v>35</v>
      </c>
      <c r="H11339">
        <v>46</v>
      </c>
    </row>
    <row r="11340" spans="1:8">
      <c r="A11340" t="s">
        <v>1700</v>
      </c>
      <c r="B11340" t="s">
        <v>397</v>
      </c>
      <c r="C11340" t="s">
        <v>139</v>
      </c>
      <c r="D11340">
        <v>38</v>
      </c>
      <c r="E11340">
        <v>46</v>
      </c>
      <c r="F11340">
        <v>44</v>
      </c>
      <c r="G11340">
        <v>35</v>
      </c>
      <c r="H11340">
        <v>46</v>
      </c>
    </row>
    <row r="11341" spans="1:8">
      <c r="A11341" t="s">
        <v>1700</v>
      </c>
      <c r="B11341" t="s">
        <v>397</v>
      </c>
      <c r="C11341" t="s">
        <v>1701</v>
      </c>
      <c r="D11341">
        <v>0</v>
      </c>
      <c r="E11341">
        <v>0</v>
      </c>
      <c r="F11341">
        <v>0</v>
      </c>
      <c r="G11341">
        <v>0</v>
      </c>
      <c r="H11341">
        <v>0</v>
      </c>
    </row>
    <row r="11342" spans="1:8">
      <c r="A11342" t="s">
        <v>1700</v>
      </c>
      <c r="B11342" t="s">
        <v>397</v>
      </c>
      <c r="C11342" t="s">
        <v>1702</v>
      </c>
      <c r="D11342">
        <v>0</v>
      </c>
      <c r="E11342">
        <v>0</v>
      </c>
      <c r="F11342">
        <v>0</v>
      </c>
      <c r="G11342">
        <v>0</v>
      </c>
      <c r="H11342">
        <v>0</v>
      </c>
    </row>
    <row r="11343" spans="1:8">
      <c r="A11343" t="s">
        <v>1700</v>
      </c>
      <c r="B11343" t="s">
        <v>397</v>
      </c>
      <c r="C11343" t="s">
        <v>140</v>
      </c>
      <c r="D11343">
        <v>674</v>
      </c>
      <c r="E11343">
        <v>350</v>
      </c>
      <c r="F11343">
        <v>285</v>
      </c>
      <c r="G11343">
        <v>305</v>
      </c>
      <c r="H11343">
        <v>238</v>
      </c>
    </row>
    <row r="11344" spans="1:8">
      <c r="A11344" t="s">
        <v>1700</v>
      </c>
      <c r="B11344" t="s">
        <v>397</v>
      </c>
      <c r="C11344" t="s">
        <v>141</v>
      </c>
      <c r="D11344">
        <v>0</v>
      </c>
      <c r="E11344">
        <v>0</v>
      </c>
      <c r="F11344">
        <v>0</v>
      </c>
      <c r="G11344">
        <v>0</v>
      </c>
      <c r="H11344">
        <v>0</v>
      </c>
    </row>
    <row r="11345" spans="1:8">
      <c r="A11345" t="s">
        <v>1700</v>
      </c>
      <c r="B11345" t="s">
        <v>397</v>
      </c>
      <c r="C11345" t="s">
        <v>142</v>
      </c>
      <c r="D11345">
        <v>674</v>
      </c>
      <c r="E11345">
        <v>350</v>
      </c>
      <c r="F11345">
        <v>285</v>
      </c>
      <c r="G11345">
        <v>305</v>
      </c>
      <c r="H11345">
        <v>238</v>
      </c>
    </row>
    <row r="11346" spans="1:8">
      <c r="A11346" t="s">
        <v>1700</v>
      </c>
      <c r="B11346" t="s">
        <v>397</v>
      </c>
      <c r="C11346" t="s">
        <v>143</v>
      </c>
      <c r="D11346">
        <v>0</v>
      </c>
      <c r="E11346">
        <v>0</v>
      </c>
      <c r="F11346">
        <v>0</v>
      </c>
      <c r="G11346">
        <v>0</v>
      </c>
      <c r="H11346">
        <v>0</v>
      </c>
    </row>
    <row r="11347" spans="1:8">
      <c r="A11347" t="s">
        <v>1700</v>
      </c>
      <c r="B11347" t="s">
        <v>397</v>
      </c>
      <c r="C11347" t="s">
        <v>144</v>
      </c>
      <c r="D11347">
        <v>3162</v>
      </c>
      <c r="E11347">
        <v>2717</v>
      </c>
      <c r="F11347">
        <v>2788</v>
      </c>
      <c r="G11347">
        <v>2369</v>
      </c>
      <c r="H11347">
        <v>2533</v>
      </c>
    </row>
    <row r="11348" spans="1:8">
      <c r="A11348" t="s">
        <v>1700</v>
      </c>
      <c r="B11348" t="s">
        <v>397</v>
      </c>
      <c r="C11348" t="s">
        <v>145</v>
      </c>
      <c r="D11348">
        <v>24286</v>
      </c>
      <c r="E11348">
        <v>27044</v>
      </c>
      <c r="F11348">
        <v>25721</v>
      </c>
      <c r="G11348">
        <v>23307</v>
      </c>
      <c r="H11348">
        <v>24299</v>
      </c>
    </row>
    <row r="11349" spans="1:8">
      <c r="A11349" t="s">
        <v>1700</v>
      </c>
      <c r="B11349" t="s">
        <v>397</v>
      </c>
      <c r="C11349" t="s">
        <v>146</v>
      </c>
      <c r="D11349">
        <v>0</v>
      </c>
      <c r="E11349">
        <v>0</v>
      </c>
      <c r="F11349">
        <v>0</v>
      </c>
      <c r="G11349">
        <v>0</v>
      </c>
      <c r="H11349">
        <v>0</v>
      </c>
    </row>
    <row r="11350" spans="1:8">
      <c r="A11350" t="s">
        <v>1700</v>
      </c>
      <c r="B11350" t="s">
        <v>397</v>
      </c>
      <c r="C11350" t="s">
        <v>147</v>
      </c>
      <c r="D11350">
        <v>0</v>
      </c>
      <c r="E11350">
        <v>0</v>
      </c>
      <c r="F11350">
        <v>0</v>
      </c>
      <c r="G11350">
        <v>0</v>
      </c>
      <c r="H11350">
        <v>0</v>
      </c>
    </row>
    <row r="11351" spans="1:8">
      <c r="A11351" t="s">
        <v>1700</v>
      </c>
      <c r="B11351" t="s">
        <v>397</v>
      </c>
      <c r="C11351" t="s">
        <v>1703</v>
      </c>
      <c r="D11351">
        <v>2</v>
      </c>
      <c r="E11351">
        <v>3</v>
      </c>
      <c r="F11351">
        <v>11</v>
      </c>
      <c r="G11351">
        <v>11</v>
      </c>
      <c r="H11351">
        <v>11</v>
      </c>
    </row>
    <row r="11352" spans="1:8">
      <c r="A11352" t="s">
        <v>1700</v>
      </c>
      <c r="B11352" t="s">
        <v>397</v>
      </c>
      <c r="C11352" t="s">
        <v>148</v>
      </c>
      <c r="D11352">
        <v>0</v>
      </c>
      <c r="E11352">
        <v>0</v>
      </c>
      <c r="F11352">
        <v>0</v>
      </c>
      <c r="G11352">
        <v>0</v>
      </c>
      <c r="H11352">
        <v>0</v>
      </c>
    </row>
    <row r="11353" spans="1:8">
      <c r="A11353" t="s">
        <v>1700</v>
      </c>
      <c r="B11353" t="s">
        <v>397</v>
      </c>
      <c r="C11353" t="s">
        <v>149</v>
      </c>
      <c r="D11353">
        <v>0</v>
      </c>
      <c r="E11353">
        <v>0</v>
      </c>
      <c r="F11353">
        <v>0</v>
      </c>
      <c r="G11353">
        <v>0</v>
      </c>
      <c r="H11353">
        <v>0</v>
      </c>
    </row>
    <row r="11354" spans="1:8">
      <c r="A11354" t="s">
        <v>1700</v>
      </c>
      <c r="B11354" t="s">
        <v>397</v>
      </c>
      <c r="C11354" t="s">
        <v>150</v>
      </c>
      <c r="D11354">
        <v>0</v>
      </c>
      <c r="E11354">
        <v>0</v>
      </c>
      <c r="F11354">
        <v>0</v>
      </c>
      <c r="G11354">
        <v>0</v>
      </c>
      <c r="H11354">
        <v>0</v>
      </c>
    </row>
    <row r="11355" spans="1:8">
      <c r="A11355" t="s">
        <v>1700</v>
      </c>
      <c r="B11355" t="s">
        <v>397</v>
      </c>
      <c r="C11355" t="s">
        <v>151</v>
      </c>
      <c r="D11355">
        <v>0</v>
      </c>
      <c r="E11355">
        <v>0</v>
      </c>
      <c r="F11355">
        <v>0</v>
      </c>
      <c r="G11355">
        <v>0</v>
      </c>
      <c r="H11355">
        <v>0</v>
      </c>
    </row>
    <row r="11356" spans="1:8">
      <c r="A11356" t="s">
        <v>1700</v>
      </c>
      <c r="B11356" t="s">
        <v>397</v>
      </c>
      <c r="C11356" t="s">
        <v>152</v>
      </c>
      <c r="D11356">
        <v>0</v>
      </c>
      <c r="E11356">
        <v>0</v>
      </c>
      <c r="F11356">
        <v>0</v>
      </c>
      <c r="G11356">
        <v>0</v>
      </c>
      <c r="H11356">
        <v>0</v>
      </c>
    </row>
    <row r="11357" spans="1:8">
      <c r="A11357" t="s">
        <v>1700</v>
      </c>
      <c r="B11357" t="s">
        <v>397</v>
      </c>
      <c r="C11357" t="s">
        <v>1704</v>
      </c>
      <c r="D11357">
        <v>0</v>
      </c>
      <c r="E11357">
        <v>0</v>
      </c>
      <c r="F11357">
        <v>0</v>
      </c>
      <c r="G11357">
        <v>0</v>
      </c>
      <c r="H11357">
        <v>0</v>
      </c>
    </row>
    <row r="11358" spans="1:8">
      <c r="A11358" t="s">
        <v>1700</v>
      </c>
      <c r="B11358" t="s">
        <v>397</v>
      </c>
      <c r="C11358" t="s">
        <v>153</v>
      </c>
      <c r="D11358">
        <v>0</v>
      </c>
      <c r="E11358">
        <v>0</v>
      </c>
      <c r="F11358">
        <v>0</v>
      </c>
      <c r="G11358">
        <v>0</v>
      </c>
      <c r="H11358">
        <v>0</v>
      </c>
    </row>
    <row r="11359" spans="1:8">
      <c r="A11359" t="s">
        <v>1700</v>
      </c>
      <c r="B11359" t="s">
        <v>397</v>
      </c>
      <c r="C11359" t="s">
        <v>154</v>
      </c>
      <c r="D11359">
        <v>0</v>
      </c>
      <c r="E11359">
        <v>0</v>
      </c>
      <c r="F11359">
        <v>0</v>
      </c>
      <c r="G11359">
        <v>0</v>
      </c>
      <c r="H11359">
        <v>0</v>
      </c>
    </row>
    <row r="11360" spans="1:8">
      <c r="A11360" t="s">
        <v>1700</v>
      </c>
      <c r="B11360" t="s">
        <v>397</v>
      </c>
      <c r="C11360" t="s">
        <v>155</v>
      </c>
      <c r="D11360">
        <v>0</v>
      </c>
      <c r="E11360">
        <v>0</v>
      </c>
      <c r="F11360">
        <v>0</v>
      </c>
      <c r="G11360">
        <v>0</v>
      </c>
      <c r="H11360">
        <v>0</v>
      </c>
    </row>
    <row r="11361" spans="1:8">
      <c r="A11361" t="s">
        <v>1700</v>
      </c>
      <c r="B11361" t="s">
        <v>397</v>
      </c>
      <c r="C11361" t="s">
        <v>156</v>
      </c>
      <c r="D11361">
        <v>0</v>
      </c>
      <c r="E11361">
        <v>0</v>
      </c>
      <c r="F11361">
        <v>0</v>
      </c>
      <c r="G11361">
        <v>0</v>
      </c>
      <c r="H11361">
        <v>0</v>
      </c>
    </row>
    <row r="11362" spans="1:8">
      <c r="A11362" t="s">
        <v>1700</v>
      </c>
      <c r="B11362" t="s">
        <v>397</v>
      </c>
      <c r="C11362" t="s">
        <v>157</v>
      </c>
      <c r="D11362">
        <v>0</v>
      </c>
      <c r="E11362">
        <v>0</v>
      </c>
      <c r="F11362">
        <v>0</v>
      </c>
      <c r="G11362">
        <v>0</v>
      </c>
      <c r="H11362">
        <v>0</v>
      </c>
    </row>
    <row r="11363" spans="1:8">
      <c r="A11363" t="s">
        <v>1700</v>
      </c>
      <c r="B11363" t="s">
        <v>397</v>
      </c>
      <c r="C11363" t="s">
        <v>158</v>
      </c>
      <c r="D11363">
        <v>0</v>
      </c>
      <c r="E11363">
        <v>0</v>
      </c>
      <c r="F11363">
        <v>0</v>
      </c>
      <c r="G11363">
        <v>0</v>
      </c>
      <c r="H11363">
        <v>0</v>
      </c>
    </row>
    <row r="11364" spans="1:8">
      <c r="A11364" t="s">
        <v>1700</v>
      </c>
      <c r="B11364" t="s">
        <v>397</v>
      </c>
      <c r="C11364" t="s">
        <v>159</v>
      </c>
      <c r="D11364">
        <v>0</v>
      </c>
      <c r="E11364">
        <v>0</v>
      </c>
      <c r="F11364">
        <v>0</v>
      </c>
      <c r="G11364">
        <v>0</v>
      </c>
      <c r="H11364">
        <v>0</v>
      </c>
    </row>
    <row r="11365" spans="1:8">
      <c r="A11365" t="s">
        <v>1700</v>
      </c>
      <c r="B11365" t="s">
        <v>397</v>
      </c>
      <c r="C11365" t="s">
        <v>160</v>
      </c>
      <c r="D11365">
        <v>10317</v>
      </c>
      <c r="E11365">
        <v>10101</v>
      </c>
      <c r="F11365">
        <v>9568</v>
      </c>
      <c r="G11365">
        <v>8744</v>
      </c>
      <c r="H11365">
        <v>8871</v>
      </c>
    </row>
    <row r="11366" spans="1:8">
      <c r="A11366" t="s">
        <v>1700</v>
      </c>
      <c r="B11366" t="s">
        <v>397</v>
      </c>
      <c r="C11366" t="s">
        <v>161</v>
      </c>
      <c r="D11366">
        <v>3196</v>
      </c>
      <c r="E11366">
        <v>3155</v>
      </c>
      <c r="F11366">
        <v>3215</v>
      </c>
      <c r="G11366">
        <v>3022</v>
      </c>
      <c r="H11366">
        <v>3355</v>
      </c>
    </row>
    <row r="11367" spans="1:8">
      <c r="A11367" t="s">
        <v>1700</v>
      </c>
      <c r="B11367" t="s">
        <v>397</v>
      </c>
      <c r="C11367" t="s">
        <v>162</v>
      </c>
      <c r="D11367">
        <v>87</v>
      </c>
      <c r="E11367">
        <v>44</v>
      </c>
      <c r="F11367">
        <v>17</v>
      </c>
      <c r="G11367">
        <v>28</v>
      </c>
      <c r="H11367">
        <v>34</v>
      </c>
    </row>
    <row r="11368" spans="1:8">
      <c r="A11368" t="s">
        <v>1700</v>
      </c>
      <c r="B11368" t="s">
        <v>397</v>
      </c>
      <c r="C11368" t="s">
        <v>163</v>
      </c>
      <c r="D11368">
        <v>3402</v>
      </c>
      <c r="E11368">
        <v>3474</v>
      </c>
      <c r="F11368">
        <v>3567</v>
      </c>
      <c r="G11368">
        <v>4004</v>
      </c>
      <c r="H11368">
        <v>3294</v>
      </c>
    </row>
    <row r="11369" spans="1:8">
      <c r="A11369" t="s">
        <v>1700</v>
      </c>
      <c r="B11369" t="s">
        <v>397</v>
      </c>
      <c r="C11369" t="s">
        <v>164</v>
      </c>
      <c r="D11369">
        <v>10271</v>
      </c>
      <c r="E11369">
        <v>10544</v>
      </c>
      <c r="F11369">
        <v>11496</v>
      </c>
      <c r="G11369">
        <v>10763</v>
      </c>
      <c r="H11369">
        <v>9665</v>
      </c>
    </row>
    <row r="11370" spans="1:8">
      <c r="A11370" t="s">
        <v>1700</v>
      </c>
      <c r="B11370" t="s">
        <v>397</v>
      </c>
      <c r="C11370" t="s">
        <v>165</v>
      </c>
      <c r="D11370">
        <v>27273</v>
      </c>
      <c r="E11370">
        <v>27319</v>
      </c>
      <c r="F11370">
        <v>27863</v>
      </c>
      <c r="G11370">
        <v>26561</v>
      </c>
      <c r="H11370">
        <v>25219</v>
      </c>
    </row>
    <row r="11371" spans="1:8">
      <c r="A11371" t="s">
        <v>1700</v>
      </c>
      <c r="B11371" t="s">
        <v>397</v>
      </c>
      <c r="C11371" t="s">
        <v>166</v>
      </c>
      <c r="D11371">
        <v>27187</v>
      </c>
      <c r="E11371">
        <v>27274</v>
      </c>
      <c r="F11371">
        <v>27846</v>
      </c>
      <c r="G11371">
        <v>26533</v>
      </c>
      <c r="H11371">
        <v>25185</v>
      </c>
    </row>
    <row r="11372" spans="1:8">
      <c r="A11372" t="s">
        <v>1700</v>
      </c>
      <c r="B11372" t="s">
        <v>397</v>
      </c>
      <c r="C11372" t="s">
        <v>167</v>
      </c>
      <c r="D11372">
        <v>87</v>
      </c>
      <c r="E11372">
        <v>44</v>
      </c>
      <c r="F11372">
        <v>17</v>
      </c>
      <c r="G11372">
        <v>28</v>
      </c>
      <c r="H11372">
        <v>34</v>
      </c>
    </row>
    <row r="11373" spans="1:8">
      <c r="A11373" t="s">
        <v>1700</v>
      </c>
      <c r="B11373" t="s">
        <v>397</v>
      </c>
      <c r="C11373" t="s">
        <v>168</v>
      </c>
      <c r="D11373">
        <v>26843</v>
      </c>
      <c r="E11373">
        <v>26946</v>
      </c>
      <c r="F11373">
        <v>27532</v>
      </c>
      <c r="G11373">
        <v>26238</v>
      </c>
      <c r="H11373">
        <v>25074</v>
      </c>
    </row>
    <row r="11374" spans="1:8">
      <c r="A11374" t="s">
        <v>1700</v>
      </c>
      <c r="B11374" t="s">
        <v>397</v>
      </c>
      <c r="C11374" t="s">
        <v>169</v>
      </c>
      <c r="D11374">
        <v>32</v>
      </c>
      <c r="E11374">
        <v>22</v>
      </c>
      <c r="F11374">
        <v>1</v>
      </c>
      <c r="G11374">
        <v>1</v>
      </c>
      <c r="H11374">
        <v>6</v>
      </c>
    </row>
    <row r="11375" spans="1:8">
      <c r="A11375" t="s">
        <v>1700</v>
      </c>
      <c r="B11375" t="s">
        <v>397</v>
      </c>
      <c r="C11375" t="s">
        <v>1705</v>
      </c>
      <c r="D11375">
        <v>730</v>
      </c>
      <c r="E11375">
        <v>765</v>
      </c>
      <c r="F11375">
        <v>841</v>
      </c>
      <c r="G11375">
        <v>829</v>
      </c>
      <c r="H11375">
        <v>834</v>
      </c>
    </row>
    <row r="11376" spans="1:8">
      <c r="A11376" t="s">
        <v>1700</v>
      </c>
      <c r="B11376" t="s">
        <v>397</v>
      </c>
      <c r="C11376" t="s">
        <v>170</v>
      </c>
      <c r="D11376">
        <v>35299</v>
      </c>
      <c r="E11376">
        <v>33186</v>
      </c>
      <c r="F11376">
        <v>48224</v>
      </c>
      <c r="G11376">
        <v>47990</v>
      </c>
      <c r="H11376">
        <v>47448</v>
      </c>
    </row>
    <row r="11377" spans="1:8">
      <c r="A11377" t="s">
        <v>1700</v>
      </c>
      <c r="B11377" t="s">
        <v>397</v>
      </c>
      <c r="C11377" t="s">
        <v>171</v>
      </c>
      <c r="D11377">
        <v>-31551</v>
      </c>
      <c r="E11377">
        <v>-28800</v>
      </c>
      <c r="F11377">
        <v>-46882</v>
      </c>
      <c r="G11377">
        <v>-46077</v>
      </c>
      <c r="H11377">
        <v>-45109</v>
      </c>
    </row>
    <row r="11378" spans="1:8">
      <c r="A11378" t="s">
        <v>1700</v>
      </c>
      <c r="B11378" t="s">
        <v>397</v>
      </c>
      <c r="C11378" t="s">
        <v>172</v>
      </c>
      <c r="D11378">
        <v>35266</v>
      </c>
      <c r="E11378">
        <v>33164</v>
      </c>
      <c r="F11378">
        <v>48223</v>
      </c>
      <c r="G11378">
        <v>47989</v>
      </c>
      <c r="H11378">
        <v>47442</v>
      </c>
    </row>
    <row r="11379" spans="1:8">
      <c r="A11379" t="s">
        <v>1700</v>
      </c>
      <c r="B11379" t="s">
        <v>397</v>
      </c>
      <c r="C11379" t="s">
        <v>173</v>
      </c>
      <c r="D11379">
        <v>2412</v>
      </c>
      <c r="E11379">
        <v>2286</v>
      </c>
      <c r="F11379">
        <v>2423</v>
      </c>
      <c r="G11379">
        <v>1984</v>
      </c>
      <c r="H11379">
        <v>2215</v>
      </c>
    </row>
    <row r="11380" spans="1:8">
      <c r="A11380" t="s">
        <v>1700</v>
      </c>
      <c r="B11380" t="s">
        <v>397</v>
      </c>
      <c r="C11380" t="s">
        <v>174</v>
      </c>
      <c r="D11380">
        <v>45</v>
      </c>
      <c r="E11380">
        <v>48</v>
      </c>
      <c r="F11380">
        <v>49</v>
      </c>
      <c r="G11380">
        <v>49</v>
      </c>
      <c r="H11380">
        <v>50</v>
      </c>
    </row>
    <row r="11381" spans="1:8">
      <c r="A11381" t="s">
        <v>1700</v>
      </c>
      <c r="B11381" t="s">
        <v>397</v>
      </c>
      <c r="C11381" t="s">
        <v>175</v>
      </c>
      <c r="D11381">
        <v>31</v>
      </c>
      <c r="E11381">
        <v>32</v>
      </c>
      <c r="F11381">
        <v>31</v>
      </c>
      <c r="G11381">
        <v>31</v>
      </c>
      <c r="H11381">
        <v>31</v>
      </c>
    </row>
    <row r="11382" spans="1:8">
      <c r="A11382" t="s">
        <v>1700</v>
      </c>
      <c r="B11382" t="s">
        <v>397</v>
      </c>
      <c r="C11382" t="s">
        <v>176</v>
      </c>
      <c r="D11382">
        <v>0</v>
      </c>
      <c r="E11382">
        <v>0</v>
      </c>
      <c r="F11382">
        <v>0</v>
      </c>
      <c r="G11382">
        <v>0</v>
      </c>
      <c r="H11382">
        <v>0</v>
      </c>
    </row>
    <row r="11383" spans="1:8">
      <c r="A11383" t="s">
        <v>1700</v>
      </c>
      <c r="B11383" t="s">
        <v>397</v>
      </c>
      <c r="C11383" t="s">
        <v>177</v>
      </c>
      <c r="D11383">
        <v>2488</v>
      </c>
      <c r="E11383">
        <v>2367</v>
      </c>
      <c r="F11383">
        <v>2503</v>
      </c>
      <c r="G11383">
        <v>2064</v>
      </c>
      <c r="H11383">
        <v>2296</v>
      </c>
    </row>
    <row r="11384" spans="1:8">
      <c r="A11384" t="s">
        <v>1700</v>
      </c>
      <c r="B11384" t="s">
        <v>397</v>
      </c>
      <c r="C11384" t="s">
        <v>178</v>
      </c>
      <c r="D11384">
        <v>0</v>
      </c>
      <c r="E11384">
        <v>0</v>
      </c>
      <c r="F11384">
        <v>0</v>
      </c>
      <c r="G11384">
        <v>0</v>
      </c>
      <c r="H11384">
        <v>0</v>
      </c>
    </row>
    <row r="11385" spans="1:8">
      <c r="A11385" t="s">
        <v>1700</v>
      </c>
      <c r="B11385" t="s">
        <v>397</v>
      </c>
      <c r="C11385" t="s">
        <v>179</v>
      </c>
      <c r="D11385">
        <v>0</v>
      </c>
      <c r="E11385">
        <v>0</v>
      </c>
      <c r="F11385">
        <v>0</v>
      </c>
      <c r="G11385">
        <v>0</v>
      </c>
      <c r="H11385">
        <v>0</v>
      </c>
    </row>
    <row r="11386" spans="1:8">
      <c r="A11386" t="s">
        <v>1700</v>
      </c>
      <c r="B11386" t="s">
        <v>397</v>
      </c>
      <c r="C11386" t="s">
        <v>180</v>
      </c>
      <c r="D11386">
        <v>0</v>
      </c>
      <c r="E11386">
        <v>0</v>
      </c>
      <c r="F11386">
        <v>0</v>
      </c>
      <c r="G11386">
        <v>0</v>
      </c>
      <c r="H11386">
        <v>0</v>
      </c>
    </row>
    <row r="11387" spans="1:8">
      <c r="A11387" t="s">
        <v>1700</v>
      </c>
      <c r="B11387" t="s">
        <v>397</v>
      </c>
      <c r="C11387" t="s">
        <v>181</v>
      </c>
      <c r="D11387">
        <v>6744</v>
      </c>
      <c r="E11387">
        <v>6836</v>
      </c>
      <c r="F11387">
        <v>6600</v>
      </c>
      <c r="G11387">
        <v>6161</v>
      </c>
      <c r="H11387">
        <v>6371</v>
      </c>
    </row>
    <row r="11388" spans="1:8">
      <c r="A11388" t="s">
        <v>1700</v>
      </c>
      <c r="B11388" t="s">
        <v>397</v>
      </c>
      <c r="C11388" t="s">
        <v>182</v>
      </c>
      <c r="D11388">
        <v>4857</v>
      </c>
      <c r="E11388">
        <v>4816</v>
      </c>
      <c r="F11388">
        <v>4817</v>
      </c>
      <c r="G11388">
        <v>4670</v>
      </c>
      <c r="H11388">
        <v>4678</v>
      </c>
    </row>
    <row r="11389" spans="1:8">
      <c r="A11389" t="s">
        <v>1700</v>
      </c>
      <c r="B11389" t="s">
        <v>397</v>
      </c>
      <c r="C11389" t="s">
        <v>183</v>
      </c>
      <c r="D11389">
        <v>6904</v>
      </c>
      <c r="E11389">
        <v>7220</v>
      </c>
      <c r="F11389">
        <v>7102</v>
      </c>
      <c r="G11389">
        <v>7360</v>
      </c>
      <c r="H11389">
        <v>7419</v>
      </c>
    </row>
    <row r="11390" spans="1:8">
      <c r="A11390" t="s">
        <v>1700</v>
      </c>
      <c r="B11390" t="s">
        <v>397</v>
      </c>
      <c r="C11390" t="s">
        <v>184</v>
      </c>
      <c r="D11390">
        <v>18506</v>
      </c>
      <c r="E11390">
        <v>18872</v>
      </c>
      <c r="F11390">
        <v>18519</v>
      </c>
      <c r="G11390">
        <v>18191</v>
      </c>
      <c r="H11390">
        <v>18468</v>
      </c>
    </row>
    <row r="11391" spans="1:8">
      <c r="A11391" t="s">
        <v>1700</v>
      </c>
      <c r="B11391" t="s">
        <v>397</v>
      </c>
      <c r="C11391" t="s">
        <v>185</v>
      </c>
      <c r="D11391">
        <v>18506</v>
      </c>
      <c r="E11391">
        <v>18872</v>
      </c>
      <c r="F11391">
        <v>18519</v>
      </c>
      <c r="G11391">
        <v>18191</v>
      </c>
      <c r="H11391">
        <v>18468</v>
      </c>
    </row>
    <row r="11392" spans="1:8">
      <c r="A11392" t="s">
        <v>1700</v>
      </c>
      <c r="B11392" t="s">
        <v>397</v>
      </c>
      <c r="C11392" t="s">
        <v>186</v>
      </c>
      <c r="D11392">
        <v>0</v>
      </c>
      <c r="E11392">
        <v>0</v>
      </c>
      <c r="F11392">
        <v>0</v>
      </c>
      <c r="G11392">
        <v>0</v>
      </c>
      <c r="H11392">
        <v>0</v>
      </c>
    </row>
    <row r="11393" spans="1:8">
      <c r="A11393" t="s">
        <v>1700</v>
      </c>
      <c r="B11393" t="s">
        <v>397</v>
      </c>
      <c r="C11393" t="s">
        <v>187</v>
      </c>
      <c r="D11393">
        <v>0</v>
      </c>
      <c r="E11393">
        <v>0</v>
      </c>
      <c r="F11393">
        <v>0</v>
      </c>
      <c r="G11393">
        <v>0</v>
      </c>
      <c r="H11393">
        <v>0</v>
      </c>
    </row>
    <row r="11394" spans="1:8">
      <c r="A11394" t="s">
        <v>1700</v>
      </c>
      <c r="B11394" t="s">
        <v>397</v>
      </c>
      <c r="C11394" t="s">
        <v>1706</v>
      </c>
      <c r="D11394">
        <v>98</v>
      </c>
      <c r="E11394">
        <v>98</v>
      </c>
      <c r="F11394">
        <v>146</v>
      </c>
      <c r="G11394">
        <v>131</v>
      </c>
      <c r="H11394">
        <v>126</v>
      </c>
    </row>
    <row r="11395" spans="1:8">
      <c r="A11395" t="s">
        <v>1700</v>
      </c>
      <c r="B11395" t="s">
        <v>397</v>
      </c>
      <c r="C11395" t="s">
        <v>188</v>
      </c>
      <c r="D11395">
        <v>89660</v>
      </c>
      <c r="E11395">
        <v>90000</v>
      </c>
      <c r="F11395">
        <v>91748</v>
      </c>
      <c r="G11395">
        <v>83968</v>
      </c>
      <c r="H11395">
        <v>86174</v>
      </c>
    </row>
    <row r="11396" spans="1:8">
      <c r="A11396" t="s">
        <v>1700</v>
      </c>
      <c r="B11396" t="s">
        <v>397</v>
      </c>
      <c r="C11396" t="s">
        <v>189</v>
      </c>
      <c r="D11396">
        <v>0</v>
      </c>
      <c r="E11396">
        <v>0</v>
      </c>
      <c r="F11396">
        <v>0</v>
      </c>
      <c r="G11396">
        <v>0</v>
      </c>
      <c r="H11396">
        <v>0</v>
      </c>
    </row>
    <row r="11397" spans="1:8">
      <c r="A11397" t="s">
        <v>1700</v>
      </c>
      <c r="B11397" t="s">
        <v>397</v>
      </c>
      <c r="C11397" t="s">
        <v>190</v>
      </c>
      <c r="D11397">
        <v>0</v>
      </c>
      <c r="E11397">
        <v>0</v>
      </c>
      <c r="F11397">
        <v>0</v>
      </c>
      <c r="G11397">
        <v>0</v>
      </c>
      <c r="H11397">
        <v>0</v>
      </c>
    </row>
    <row r="11398" spans="1:8">
      <c r="A11398" t="s">
        <v>1700</v>
      </c>
      <c r="B11398" t="s">
        <v>397</v>
      </c>
      <c r="C11398" t="s">
        <v>191</v>
      </c>
      <c r="D11398">
        <v>0</v>
      </c>
      <c r="E11398">
        <v>0</v>
      </c>
      <c r="F11398">
        <v>0</v>
      </c>
      <c r="G11398">
        <v>0</v>
      </c>
      <c r="H11398">
        <v>0</v>
      </c>
    </row>
    <row r="11399" spans="1:8">
      <c r="A11399" t="s">
        <v>1700</v>
      </c>
      <c r="B11399" t="s">
        <v>397</v>
      </c>
      <c r="C11399" t="s">
        <v>192</v>
      </c>
      <c r="D11399">
        <v>32266.1</v>
      </c>
      <c r="E11399">
        <v>33066.800000000003</v>
      </c>
      <c r="F11399">
        <v>34230.800000000003</v>
      </c>
      <c r="G11399">
        <v>34018.6</v>
      </c>
      <c r="H11399">
        <v>37103.800000000003</v>
      </c>
    </row>
    <row r="11400" spans="1:8">
      <c r="A11400" t="s">
        <v>1700</v>
      </c>
      <c r="B11400" t="s">
        <v>397</v>
      </c>
      <c r="C11400" t="s">
        <v>193</v>
      </c>
      <c r="D11400">
        <v>29491</v>
      </c>
      <c r="E11400">
        <v>29602</v>
      </c>
      <c r="F11400">
        <v>29941</v>
      </c>
      <c r="G11400">
        <v>29065</v>
      </c>
      <c r="H11400">
        <v>30547</v>
      </c>
    </row>
    <row r="11401" spans="1:8">
      <c r="A11401" t="s">
        <v>1700</v>
      </c>
      <c r="B11401" t="s">
        <v>397</v>
      </c>
      <c r="C11401" t="s">
        <v>194</v>
      </c>
      <c r="D11401">
        <v>0</v>
      </c>
      <c r="E11401">
        <v>0</v>
      </c>
      <c r="F11401">
        <v>0</v>
      </c>
      <c r="G11401">
        <v>0</v>
      </c>
      <c r="H11401">
        <v>0</v>
      </c>
    </row>
    <row r="11402" spans="1:8">
      <c r="A11402" t="s">
        <v>1700</v>
      </c>
      <c r="B11402" t="s">
        <v>397</v>
      </c>
      <c r="C11402" t="s">
        <v>195</v>
      </c>
      <c r="D11402">
        <v>0</v>
      </c>
      <c r="E11402">
        <v>0</v>
      </c>
      <c r="F11402">
        <v>0</v>
      </c>
      <c r="G11402">
        <v>0</v>
      </c>
      <c r="H11402">
        <v>0</v>
      </c>
    </row>
    <row r="11403" spans="1:8">
      <c r="A11403" t="s">
        <v>1700</v>
      </c>
      <c r="B11403" t="s">
        <v>397</v>
      </c>
      <c r="C11403" t="s">
        <v>1707</v>
      </c>
      <c r="D11403">
        <v>0</v>
      </c>
      <c r="E11403">
        <v>0</v>
      </c>
      <c r="F11403">
        <v>0</v>
      </c>
      <c r="G11403">
        <v>0</v>
      </c>
      <c r="H11403">
        <v>0</v>
      </c>
    </row>
    <row r="11404" spans="1:8">
      <c r="A11404" t="s">
        <v>1700</v>
      </c>
      <c r="B11404" t="s">
        <v>397</v>
      </c>
      <c r="C11404" t="s">
        <v>196</v>
      </c>
      <c r="D11404">
        <v>0</v>
      </c>
      <c r="E11404">
        <v>0</v>
      </c>
      <c r="F11404">
        <v>0</v>
      </c>
      <c r="G11404">
        <v>0</v>
      </c>
      <c r="H11404">
        <v>0</v>
      </c>
    </row>
    <row r="11405" spans="1:8">
      <c r="A11405" t="s">
        <v>1700</v>
      </c>
      <c r="B11405" t="s">
        <v>397</v>
      </c>
      <c r="C11405" t="s">
        <v>197</v>
      </c>
      <c r="D11405">
        <v>29</v>
      </c>
      <c r="E11405">
        <v>29</v>
      </c>
      <c r="F11405">
        <v>29</v>
      </c>
      <c r="G11405">
        <v>29</v>
      </c>
      <c r="H11405">
        <v>29</v>
      </c>
    </row>
    <row r="11406" spans="1:8">
      <c r="A11406" t="s">
        <v>1700</v>
      </c>
      <c r="B11406" t="s">
        <v>397</v>
      </c>
      <c r="C11406" t="s">
        <v>198</v>
      </c>
      <c r="D11406">
        <v>29</v>
      </c>
      <c r="E11406">
        <v>29</v>
      </c>
      <c r="F11406">
        <v>29</v>
      </c>
      <c r="G11406">
        <v>29</v>
      </c>
      <c r="H11406">
        <v>29</v>
      </c>
    </row>
    <row r="11407" spans="1:8">
      <c r="A11407" t="s">
        <v>1700</v>
      </c>
      <c r="B11407" t="s">
        <v>397</v>
      </c>
      <c r="C11407" t="s">
        <v>199</v>
      </c>
      <c r="D11407">
        <v>29</v>
      </c>
      <c r="E11407">
        <v>29</v>
      </c>
      <c r="F11407">
        <v>29</v>
      </c>
      <c r="G11407">
        <v>29</v>
      </c>
      <c r="H11407">
        <v>29</v>
      </c>
    </row>
    <row r="11408" spans="1:8">
      <c r="A11408" t="s">
        <v>1700</v>
      </c>
      <c r="B11408" t="s">
        <v>397</v>
      </c>
      <c r="C11408" t="s">
        <v>200</v>
      </c>
      <c r="D11408">
        <v>10</v>
      </c>
      <c r="E11408">
        <v>7</v>
      </c>
      <c r="F11408">
        <v>13</v>
      </c>
      <c r="G11408">
        <v>9</v>
      </c>
      <c r="H11408">
        <v>5</v>
      </c>
    </row>
    <row r="11409" spans="1:8">
      <c r="A11409" t="s">
        <v>1700</v>
      </c>
      <c r="B11409" t="s">
        <v>397</v>
      </c>
      <c r="C11409" t="s">
        <v>201</v>
      </c>
      <c r="D11409">
        <v>2105</v>
      </c>
      <c r="E11409">
        <v>3486</v>
      </c>
      <c r="F11409">
        <v>3056</v>
      </c>
      <c r="G11409">
        <v>3477</v>
      </c>
      <c r="H11409">
        <v>3295</v>
      </c>
    </row>
    <row r="11410" spans="1:8">
      <c r="A11410" t="s">
        <v>1700</v>
      </c>
      <c r="B11410" t="s">
        <v>397</v>
      </c>
      <c r="C11410" t="s">
        <v>202</v>
      </c>
      <c r="D11410">
        <v>476</v>
      </c>
      <c r="E11410">
        <v>296</v>
      </c>
      <c r="F11410">
        <v>158</v>
      </c>
      <c r="G11410">
        <v>248</v>
      </c>
      <c r="H11410">
        <v>193</v>
      </c>
    </row>
    <row r="11411" spans="1:8">
      <c r="A11411" t="s">
        <v>1700</v>
      </c>
      <c r="B11411" t="s">
        <v>397</v>
      </c>
      <c r="C11411" t="s">
        <v>203</v>
      </c>
      <c r="D11411">
        <v>6427</v>
      </c>
      <c r="E11411">
        <v>7101</v>
      </c>
      <c r="F11411">
        <v>7063</v>
      </c>
      <c r="G11411">
        <v>6054</v>
      </c>
      <c r="H11411">
        <v>6500</v>
      </c>
    </row>
    <row r="11412" spans="1:8">
      <c r="A11412" t="s">
        <v>1700</v>
      </c>
      <c r="B11412" t="s">
        <v>397</v>
      </c>
      <c r="C11412" t="s">
        <v>204</v>
      </c>
      <c r="D11412">
        <v>9018</v>
      </c>
      <c r="E11412">
        <v>10890</v>
      </c>
      <c r="F11412">
        <v>10290</v>
      </c>
      <c r="G11412">
        <v>9789</v>
      </c>
      <c r="H11412">
        <v>9993</v>
      </c>
    </row>
    <row r="11413" spans="1:8">
      <c r="A11413" t="s">
        <v>1700</v>
      </c>
      <c r="B11413" t="s">
        <v>397</v>
      </c>
      <c r="C11413" t="s">
        <v>205</v>
      </c>
      <c r="D11413">
        <v>9018</v>
      </c>
      <c r="E11413">
        <v>10890</v>
      </c>
      <c r="F11413">
        <v>10290</v>
      </c>
      <c r="G11413">
        <v>9789</v>
      </c>
      <c r="H11413">
        <v>9993</v>
      </c>
    </row>
    <row r="11414" spans="1:8">
      <c r="A11414" t="s">
        <v>1700</v>
      </c>
      <c r="B11414" t="s">
        <v>397</v>
      </c>
      <c r="C11414" t="s">
        <v>1708</v>
      </c>
      <c r="D11414">
        <v>0</v>
      </c>
      <c r="E11414">
        <v>0</v>
      </c>
      <c r="F11414">
        <v>0</v>
      </c>
      <c r="G11414">
        <v>0</v>
      </c>
      <c r="H11414">
        <v>0</v>
      </c>
    </row>
    <row r="11415" spans="1:8">
      <c r="A11415" t="s">
        <v>1700</v>
      </c>
      <c r="B11415" t="s">
        <v>397</v>
      </c>
      <c r="C11415" t="s">
        <v>1709</v>
      </c>
      <c r="D11415">
        <v>331</v>
      </c>
      <c r="E11415">
        <v>331</v>
      </c>
      <c r="F11415">
        <v>331</v>
      </c>
      <c r="G11415">
        <v>331</v>
      </c>
      <c r="H11415">
        <v>331</v>
      </c>
    </row>
    <row r="11416" spans="1:8">
      <c r="A11416" t="s">
        <v>1700</v>
      </c>
      <c r="B11416" t="s">
        <v>397</v>
      </c>
      <c r="C11416" t="s">
        <v>206</v>
      </c>
      <c r="D11416">
        <v>0</v>
      </c>
      <c r="E11416">
        <v>0</v>
      </c>
      <c r="F11416">
        <v>0</v>
      </c>
      <c r="G11416">
        <v>0</v>
      </c>
      <c r="H11416">
        <v>0</v>
      </c>
    </row>
    <row r="11417" spans="1:8">
      <c r="A11417" t="s">
        <v>1700</v>
      </c>
      <c r="B11417" t="s">
        <v>397</v>
      </c>
      <c r="C11417" t="s">
        <v>207</v>
      </c>
      <c r="D11417">
        <v>11790</v>
      </c>
      <c r="E11417">
        <v>11538</v>
      </c>
      <c r="F11417">
        <v>11898</v>
      </c>
      <c r="G11417">
        <v>9904</v>
      </c>
      <c r="H11417">
        <v>9664</v>
      </c>
    </row>
    <row r="11418" spans="1:8">
      <c r="A11418" t="s">
        <v>1700</v>
      </c>
      <c r="B11418" t="s">
        <v>397</v>
      </c>
      <c r="C11418" t="s">
        <v>208</v>
      </c>
      <c r="D11418">
        <v>0</v>
      </c>
      <c r="E11418">
        <v>0</v>
      </c>
      <c r="F11418">
        <v>0</v>
      </c>
      <c r="G11418">
        <v>0</v>
      </c>
      <c r="H11418">
        <v>0</v>
      </c>
    </row>
    <row r="11419" spans="1:8">
      <c r="A11419" t="s">
        <v>1700</v>
      </c>
      <c r="B11419" t="s">
        <v>397</v>
      </c>
      <c r="C11419" t="s">
        <v>209</v>
      </c>
      <c r="D11419">
        <v>11790</v>
      </c>
      <c r="E11419">
        <v>11538</v>
      </c>
      <c r="F11419">
        <v>11898</v>
      </c>
      <c r="G11419">
        <v>9904</v>
      </c>
      <c r="H11419">
        <v>9664</v>
      </c>
    </row>
    <row r="11420" spans="1:8">
      <c r="A11420" t="s">
        <v>1700</v>
      </c>
      <c r="B11420" t="s">
        <v>397</v>
      </c>
      <c r="C11420" t="s">
        <v>210</v>
      </c>
      <c r="D11420">
        <v>0</v>
      </c>
      <c r="E11420">
        <v>0</v>
      </c>
      <c r="F11420">
        <v>0</v>
      </c>
      <c r="G11420">
        <v>0</v>
      </c>
      <c r="H11420">
        <v>0</v>
      </c>
    </row>
    <row r="11421" spans="1:8">
      <c r="A11421" t="s">
        <v>1700</v>
      </c>
      <c r="B11421" t="s">
        <v>397</v>
      </c>
      <c r="C11421" t="s">
        <v>211</v>
      </c>
      <c r="D11421">
        <v>0</v>
      </c>
      <c r="E11421">
        <v>0</v>
      </c>
      <c r="F11421">
        <v>0</v>
      </c>
      <c r="G11421">
        <v>0</v>
      </c>
      <c r="H11421">
        <v>0</v>
      </c>
    </row>
    <row r="11422" spans="1:8">
      <c r="A11422" t="s">
        <v>1700</v>
      </c>
      <c r="B11422" t="s">
        <v>397</v>
      </c>
      <c r="C11422" t="s">
        <v>212</v>
      </c>
      <c r="D11422">
        <v>0</v>
      </c>
      <c r="E11422">
        <v>0</v>
      </c>
      <c r="F11422">
        <v>0</v>
      </c>
      <c r="G11422">
        <v>0</v>
      </c>
      <c r="H11422">
        <v>0</v>
      </c>
    </row>
    <row r="11423" spans="1:8">
      <c r="A11423" t="s">
        <v>1700</v>
      </c>
      <c r="B11423" t="s">
        <v>397</v>
      </c>
      <c r="C11423" t="s">
        <v>213</v>
      </c>
      <c r="D11423">
        <v>0</v>
      </c>
      <c r="E11423">
        <v>0</v>
      </c>
      <c r="F11423">
        <v>0</v>
      </c>
      <c r="G11423">
        <v>0</v>
      </c>
      <c r="H11423">
        <v>0</v>
      </c>
    </row>
    <row r="11424" spans="1:8">
      <c r="A11424" t="s">
        <v>1700</v>
      </c>
      <c r="B11424" t="s">
        <v>397</v>
      </c>
      <c r="C11424" t="s">
        <v>214</v>
      </c>
      <c r="D11424">
        <v>0</v>
      </c>
      <c r="E11424">
        <v>0</v>
      </c>
      <c r="F11424">
        <v>0</v>
      </c>
      <c r="G11424">
        <v>0</v>
      </c>
      <c r="H11424">
        <v>0</v>
      </c>
    </row>
    <row r="11425" spans="1:8">
      <c r="A11425" t="s">
        <v>1700</v>
      </c>
      <c r="B11425" t="s">
        <v>397</v>
      </c>
      <c r="C11425" t="s">
        <v>215</v>
      </c>
      <c r="D11425">
        <v>855</v>
      </c>
      <c r="E11425">
        <v>910</v>
      </c>
      <c r="F11425">
        <v>962</v>
      </c>
      <c r="G11425">
        <v>866</v>
      </c>
      <c r="H11425">
        <v>1177</v>
      </c>
    </row>
    <row r="11426" spans="1:8">
      <c r="A11426" t="s">
        <v>1700</v>
      </c>
      <c r="B11426" t="s">
        <v>397</v>
      </c>
      <c r="C11426" t="s">
        <v>216</v>
      </c>
      <c r="D11426">
        <v>855</v>
      </c>
      <c r="E11426">
        <v>910</v>
      </c>
      <c r="F11426">
        <v>962</v>
      </c>
      <c r="G11426">
        <v>866</v>
      </c>
      <c r="H11426">
        <v>1177</v>
      </c>
    </row>
    <row r="11427" spans="1:8">
      <c r="A11427" t="s">
        <v>1700</v>
      </c>
      <c r="B11427" t="s">
        <v>397</v>
      </c>
      <c r="C11427" t="s">
        <v>217</v>
      </c>
      <c r="D11427">
        <v>855</v>
      </c>
      <c r="E11427">
        <v>910</v>
      </c>
      <c r="F11427">
        <v>962</v>
      </c>
      <c r="G11427">
        <v>866</v>
      </c>
      <c r="H11427">
        <v>1177</v>
      </c>
    </row>
    <row r="11428" spans="1:8">
      <c r="A11428" t="s">
        <v>1700</v>
      </c>
      <c r="B11428" t="s">
        <v>397</v>
      </c>
      <c r="C11428" t="s">
        <v>218</v>
      </c>
      <c r="D11428">
        <v>21</v>
      </c>
      <c r="E11428">
        <v>19</v>
      </c>
      <c r="F11428">
        <v>33</v>
      </c>
      <c r="G11428">
        <v>42</v>
      </c>
      <c r="H11428">
        <v>24</v>
      </c>
    </row>
    <row r="11429" spans="1:8">
      <c r="A11429" t="s">
        <v>1700</v>
      </c>
      <c r="B11429" t="s">
        <v>397</v>
      </c>
      <c r="C11429" t="s">
        <v>219</v>
      </c>
      <c r="D11429">
        <v>20</v>
      </c>
      <c r="E11429">
        <v>17</v>
      </c>
      <c r="F11429">
        <v>20</v>
      </c>
      <c r="G11429">
        <v>32</v>
      </c>
      <c r="H11429">
        <v>19</v>
      </c>
    </row>
    <row r="11430" spans="1:8">
      <c r="A11430" t="s">
        <v>1700</v>
      </c>
      <c r="B11430" t="s">
        <v>397</v>
      </c>
      <c r="C11430" t="s">
        <v>220</v>
      </c>
      <c r="D11430">
        <v>342</v>
      </c>
      <c r="E11430">
        <v>330</v>
      </c>
      <c r="F11430">
        <v>378</v>
      </c>
      <c r="G11430">
        <v>408</v>
      </c>
      <c r="H11430">
        <v>343</v>
      </c>
    </row>
    <row r="11431" spans="1:8">
      <c r="A11431" t="s">
        <v>1700</v>
      </c>
      <c r="B11431" t="s">
        <v>397</v>
      </c>
      <c r="C11431" t="s">
        <v>221</v>
      </c>
      <c r="D11431">
        <v>383</v>
      </c>
      <c r="E11431">
        <v>367</v>
      </c>
      <c r="F11431">
        <v>431</v>
      </c>
      <c r="G11431">
        <v>481</v>
      </c>
      <c r="H11431">
        <v>386</v>
      </c>
    </row>
    <row r="11432" spans="1:8">
      <c r="A11432" t="s">
        <v>1700</v>
      </c>
      <c r="B11432" t="s">
        <v>397</v>
      </c>
      <c r="C11432" t="s">
        <v>222</v>
      </c>
      <c r="D11432">
        <v>383</v>
      </c>
      <c r="E11432">
        <v>367</v>
      </c>
      <c r="F11432">
        <v>431</v>
      </c>
      <c r="G11432">
        <v>481</v>
      </c>
      <c r="H11432">
        <v>386</v>
      </c>
    </row>
    <row r="11433" spans="1:8">
      <c r="A11433" t="s">
        <v>1700</v>
      </c>
      <c r="B11433" t="s">
        <v>397</v>
      </c>
      <c r="C11433" t="s">
        <v>223</v>
      </c>
      <c r="D11433">
        <v>0</v>
      </c>
      <c r="E11433">
        <v>0</v>
      </c>
      <c r="F11433">
        <v>0</v>
      </c>
      <c r="G11433">
        <v>0</v>
      </c>
      <c r="H11433">
        <v>0</v>
      </c>
    </row>
    <row r="11434" spans="1:8">
      <c r="A11434" t="s">
        <v>1700</v>
      </c>
      <c r="B11434" t="s">
        <v>397</v>
      </c>
      <c r="C11434" t="s">
        <v>224</v>
      </c>
      <c r="D11434">
        <v>2541</v>
      </c>
      <c r="E11434">
        <v>2720</v>
      </c>
      <c r="F11434">
        <v>1889</v>
      </c>
      <c r="G11434">
        <v>1694</v>
      </c>
      <c r="H11434">
        <v>1804</v>
      </c>
    </row>
    <row r="11435" spans="1:8">
      <c r="A11435" t="s">
        <v>1700</v>
      </c>
      <c r="B11435" t="s">
        <v>397</v>
      </c>
      <c r="C11435" t="s">
        <v>225</v>
      </c>
      <c r="D11435">
        <v>1830</v>
      </c>
      <c r="E11435">
        <v>1916</v>
      </c>
      <c r="F11435">
        <v>1379</v>
      </c>
      <c r="G11435">
        <v>1284</v>
      </c>
      <c r="H11435">
        <v>1325</v>
      </c>
    </row>
    <row r="11436" spans="1:8">
      <c r="A11436" t="s">
        <v>1700</v>
      </c>
      <c r="B11436" t="s">
        <v>397</v>
      </c>
      <c r="C11436" t="s">
        <v>226</v>
      </c>
      <c r="D11436">
        <v>2601</v>
      </c>
      <c r="E11436">
        <v>2872</v>
      </c>
      <c r="F11436">
        <v>2033</v>
      </c>
      <c r="G11436">
        <v>2023</v>
      </c>
      <c r="H11436">
        <v>2101</v>
      </c>
    </row>
    <row r="11437" spans="1:8">
      <c r="A11437" t="s">
        <v>1700</v>
      </c>
      <c r="B11437" t="s">
        <v>397</v>
      </c>
      <c r="C11437" t="s">
        <v>227</v>
      </c>
      <c r="D11437">
        <v>6973</v>
      </c>
      <c r="E11437">
        <v>7508</v>
      </c>
      <c r="F11437">
        <v>5301</v>
      </c>
      <c r="G11437">
        <v>5000</v>
      </c>
      <c r="H11437">
        <v>5231</v>
      </c>
    </row>
    <row r="11438" spans="1:8">
      <c r="A11438" t="s">
        <v>1700</v>
      </c>
      <c r="B11438" t="s">
        <v>397</v>
      </c>
      <c r="C11438" t="s">
        <v>228</v>
      </c>
      <c r="D11438">
        <v>6973</v>
      </c>
      <c r="E11438">
        <v>7508</v>
      </c>
      <c r="F11438">
        <v>5301</v>
      </c>
      <c r="G11438">
        <v>5000</v>
      </c>
      <c r="H11438">
        <v>5231</v>
      </c>
    </row>
    <row r="11439" spans="1:8">
      <c r="A11439" t="s">
        <v>1700</v>
      </c>
      <c r="B11439" t="s">
        <v>397</v>
      </c>
      <c r="C11439" t="s">
        <v>229</v>
      </c>
      <c r="D11439">
        <v>264</v>
      </c>
      <c r="E11439">
        <v>237</v>
      </c>
      <c r="F11439">
        <v>231</v>
      </c>
      <c r="G11439">
        <v>192</v>
      </c>
      <c r="H11439">
        <v>198</v>
      </c>
    </row>
    <row r="11440" spans="1:8">
      <c r="A11440" t="s">
        <v>1700</v>
      </c>
      <c r="B11440" t="s">
        <v>397</v>
      </c>
      <c r="C11440" t="s">
        <v>230</v>
      </c>
      <c r="D11440">
        <v>137</v>
      </c>
      <c r="E11440">
        <v>126</v>
      </c>
      <c r="F11440">
        <v>110</v>
      </c>
      <c r="G11440">
        <v>107</v>
      </c>
      <c r="H11440">
        <v>120</v>
      </c>
    </row>
    <row r="11441" spans="1:8">
      <c r="A11441" t="s">
        <v>1700</v>
      </c>
      <c r="B11441" t="s">
        <v>397</v>
      </c>
      <c r="C11441" t="s">
        <v>231</v>
      </c>
      <c r="D11441">
        <v>401</v>
      </c>
      <c r="E11441">
        <v>363</v>
      </c>
      <c r="F11441">
        <v>341</v>
      </c>
      <c r="G11441">
        <v>299</v>
      </c>
      <c r="H11441">
        <v>318</v>
      </c>
    </row>
    <row r="11442" spans="1:8">
      <c r="A11442" t="s">
        <v>1700</v>
      </c>
      <c r="B11442" t="s">
        <v>397</v>
      </c>
      <c r="C11442" t="s">
        <v>232</v>
      </c>
      <c r="D11442">
        <v>401</v>
      </c>
      <c r="E11442">
        <v>363</v>
      </c>
      <c r="F11442">
        <v>341</v>
      </c>
      <c r="G11442">
        <v>299</v>
      </c>
      <c r="H11442">
        <v>318</v>
      </c>
    </row>
    <row r="11443" spans="1:8">
      <c r="A11443" t="s">
        <v>1700</v>
      </c>
      <c r="B11443" t="s">
        <v>397</v>
      </c>
      <c r="C11443" t="s">
        <v>233</v>
      </c>
      <c r="D11443">
        <v>0</v>
      </c>
      <c r="E11443">
        <v>0</v>
      </c>
      <c r="F11443">
        <v>0</v>
      </c>
      <c r="G11443">
        <v>0</v>
      </c>
      <c r="H11443">
        <v>0</v>
      </c>
    </row>
    <row r="11444" spans="1:8">
      <c r="A11444" t="s">
        <v>1700</v>
      </c>
      <c r="B11444" t="s">
        <v>397</v>
      </c>
      <c r="C11444" t="s">
        <v>234</v>
      </c>
      <c r="D11444">
        <v>36217</v>
      </c>
      <c r="E11444">
        <v>33293</v>
      </c>
      <c r="F11444">
        <v>35476</v>
      </c>
      <c r="G11444">
        <v>29165</v>
      </c>
      <c r="H11444">
        <v>32186</v>
      </c>
    </row>
    <row r="11445" spans="1:8">
      <c r="A11445" t="s">
        <v>1700</v>
      </c>
      <c r="B11445" t="s">
        <v>397</v>
      </c>
      <c r="C11445" t="s">
        <v>235</v>
      </c>
      <c r="D11445">
        <v>682</v>
      </c>
      <c r="E11445">
        <v>705</v>
      </c>
      <c r="F11445">
        <v>712</v>
      </c>
      <c r="G11445">
        <v>714</v>
      </c>
      <c r="H11445">
        <v>720</v>
      </c>
    </row>
    <row r="11446" spans="1:8">
      <c r="A11446" t="s">
        <v>1700</v>
      </c>
      <c r="B11446" t="s">
        <v>397</v>
      </c>
      <c r="C11446" t="s">
        <v>236</v>
      </c>
      <c r="D11446">
        <v>464</v>
      </c>
      <c r="E11446">
        <v>468</v>
      </c>
      <c r="F11446">
        <v>456</v>
      </c>
      <c r="G11446">
        <v>460</v>
      </c>
      <c r="H11446">
        <v>455</v>
      </c>
    </row>
    <row r="11447" spans="1:8">
      <c r="A11447" t="s">
        <v>1700</v>
      </c>
      <c r="B11447" t="s">
        <v>397</v>
      </c>
      <c r="C11447" t="s">
        <v>237</v>
      </c>
      <c r="D11447">
        <v>37364</v>
      </c>
      <c r="E11447">
        <v>34466</v>
      </c>
      <c r="F11447">
        <v>36644</v>
      </c>
      <c r="G11447">
        <v>30339</v>
      </c>
      <c r="H11447">
        <v>33360</v>
      </c>
    </row>
    <row r="11448" spans="1:8">
      <c r="A11448" t="s">
        <v>1700</v>
      </c>
      <c r="B11448" t="s">
        <v>397</v>
      </c>
      <c r="C11448" t="s">
        <v>238</v>
      </c>
      <c r="D11448">
        <v>37364</v>
      </c>
      <c r="E11448">
        <v>34466</v>
      </c>
      <c r="F11448">
        <v>36644</v>
      </c>
      <c r="G11448">
        <v>30339</v>
      </c>
      <c r="H11448">
        <v>33360</v>
      </c>
    </row>
    <row r="11449" spans="1:8">
      <c r="A11449" t="s">
        <v>1700</v>
      </c>
      <c r="B11449" t="s">
        <v>397</v>
      </c>
      <c r="C11449" t="s">
        <v>239</v>
      </c>
      <c r="D11449">
        <v>34875</v>
      </c>
      <c r="E11449">
        <v>32099</v>
      </c>
      <c r="F11449">
        <v>34141</v>
      </c>
      <c r="G11449">
        <v>28275</v>
      </c>
      <c r="H11449">
        <v>31065</v>
      </c>
    </row>
    <row r="11450" spans="1:8">
      <c r="A11450" t="s">
        <v>1700</v>
      </c>
      <c r="B11450" t="s">
        <v>397</v>
      </c>
      <c r="C11450" t="s">
        <v>240</v>
      </c>
      <c r="D11450">
        <v>0</v>
      </c>
      <c r="E11450">
        <v>0</v>
      </c>
      <c r="F11450">
        <v>0</v>
      </c>
      <c r="G11450">
        <v>0</v>
      </c>
      <c r="H11450">
        <v>0</v>
      </c>
    </row>
    <row r="11451" spans="1:8">
      <c r="A11451" t="s">
        <v>1700</v>
      </c>
      <c r="B11451" t="s">
        <v>397</v>
      </c>
      <c r="C11451" t="s">
        <v>241</v>
      </c>
      <c r="D11451">
        <v>0</v>
      </c>
      <c r="E11451">
        <v>0</v>
      </c>
      <c r="F11451">
        <v>0</v>
      </c>
      <c r="G11451">
        <v>0</v>
      </c>
      <c r="H11451">
        <v>0</v>
      </c>
    </row>
    <row r="11452" spans="1:8">
      <c r="A11452" t="s">
        <v>1700</v>
      </c>
      <c r="B11452" t="s">
        <v>397</v>
      </c>
      <c r="C11452" t="s">
        <v>242</v>
      </c>
      <c r="D11452">
        <v>8</v>
      </c>
      <c r="E11452">
        <v>10</v>
      </c>
      <c r="F11452">
        <v>23</v>
      </c>
      <c r="G11452">
        <v>33</v>
      </c>
      <c r="H11452">
        <v>36</v>
      </c>
    </row>
    <row r="11453" spans="1:8">
      <c r="A11453" t="s">
        <v>1700</v>
      </c>
      <c r="B11453" t="s">
        <v>397</v>
      </c>
      <c r="C11453" t="s">
        <v>243</v>
      </c>
      <c r="D11453">
        <v>6391</v>
      </c>
      <c r="E11453">
        <v>7606</v>
      </c>
      <c r="F11453">
        <v>7605</v>
      </c>
      <c r="G11453">
        <v>7260</v>
      </c>
      <c r="H11453">
        <v>7778</v>
      </c>
    </row>
    <row r="11454" spans="1:8">
      <c r="A11454" t="s">
        <v>1700</v>
      </c>
      <c r="B11454" t="s">
        <v>397</v>
      </c>
      <c r="C11454" t="s">
        <v>244</v>
      </c>
      <c r="D11454">
        <v>13</v>
      </c>
      <c r="E11454">
        <v>11</v>
      </c>
      <c r="F11454">
        <v>13</v>
      </c>
      <c r="G11454">
        <v>15</v>
      </c>
      <c r="H11454">
        <v>8</v>
      </c>
    </row>
    <row r="11455" spans="1:8">
      <c r="A11455" t="s">
        <v>1700</v>
      </c>
      <c r="B11455" t="s">
        <v>397</v>
      </c>
      <c r="C11455" t="s">
        <v>1710</v>
      </c>
      <c r="D11455">
        <v>0</v>
      </c>
      <c r="E11455">
        <v>0</v>
      </c>
      <c r="F11455">
        <v>0</v>
      </c>
      <c r="G11455">
        <v>0</v>
      </c>
      <c r="H11455">
        <v>0</v>
      </c>
    </row>
    <row r="11456" spans="1:8">
      <c r="A11456" t="s">
        <v>1700</v>
      </c>
      <c r="B11456" t="s">
        <v>397</v>
      </c>
      <c r="C11456" t="s">
        <v>245</v>
      </c>
      <c r="D11456">
        <v>2257</v>
      </c>
      <c r="E11456">
        <v>2362</v>
      </c>
      <c r="F11456">
        <v>2455</v>
      </c>
      <c r="G11456">
        <v>2319</v>
      </c>
      <c r="H11456">
        <v>2099</v>
      </c>
    </row>
    <row r="11457" spans="1:8">
      <c r="A11457" t="s">
        <v>1700</v>
      </c>
      <c r="B11457" t="s">
        <v>397</v>
      </c>
      <c r="C11457" t="s">
        <v>246</v>
      </c>
      <c r="D11457">
        <v>3614</v>
      </c>
      <c r="E11457">
        <v>4220</v>
      </c>
      <c r="F11457">
        <v>4288</v>
      </c>
      <c r="G11457">
        <v>3964</v>
      </c>
      <c r="H11457">
        <v>3881</v>
      </c>
    </row>
    <row r="11458" spans="1:8">
      <c r="A11458" t="s">
        <v>1700</v>
      </c>
      <c r="B11458" t="s">
        <v>397</v>
      </c>
      <c r="C11458" t="s">
        <v>247</v>
      </c>
      <c r="D11458">
        <v>12283</v>
      </c>
      <c r="E11458">
        <v>14209</v>
      </c>
      <c r="F11458">
        <v>14384</v>
      </c>
      <c r="G11458">
        <v>13591</v>
      </c>
      <c r="H11458">
        <v>13803</v>
      </c>
    </row>
    <row r="11459" spans="1:8">
      <c r="A11459" t="s">
        <v>1700</v>
      </c>
      <c r="B11459" t="s">
        <v>397</v>
      </c>
      <c r="C11459" t="s">
        <v>248</v>
      </c>
      <c r="D11459">
        <v>19.600000000000001</v>
      </c>
      <c r="E11459">
        <v>22.7</v>
      </c>
      <c r="F11459">
        <v>23</v>
      </c>
      <c r="G11459">
        <v>21.1</v>
      </c>
      <c r="H11459">
        <v>21.3</v>
      </c>
    </row>
    <row r="11460" spans="1:8">
      <c r="A11460" t="s">
        <v>1700</v>
      </c>
      <c r="B11460" t="s">
        <v>397</v>
      </c>
      <c r="C11460" t="s">
        <v>249</v>
      </c>
      <c r="D11460">
        <v>12270</v>
      </c>
      <c r="E11460">
        <v>14198</v>
      </c>
      <c r="F11460">
        <v>14371</v>
      </c>
      <c r="G11460">
        <v>13577</v>
      </c>
      <c r="H11460">
        <v>13794</v>
      </c>
    </row>
    <row r="11461" spans="1:8">
      <c r="A11461" t="s">
        <v>1700</v>
      </c>
      <c r="B11461" t="s">
        <v>397</v>
      </c>
      <c r="C11461" t="s">
        <v>250</v>
      </c>
      <c r="D11461">
        <v>12281</v>
      </c>
      <c r="E11461">
        <v>14208</v>
      </c>
      <c r="F11461">
        <v>14381</v>
      </c>
      <c r="G11461">
        <v>13589</v>
      </c>
      <c r="H11461">
        <v>13801</v>
      </c>
    </row>
    <row r="11462" spans="1:8">
      <c r="A11462" t="s">
        <v>1700</v>
      </c>
      <c r="B11462" t="s">
        <v>397</v>
      </c>
      <c r="C11462" t="s">
        <v>251</v>
      </c>
      <c r="D11462">
        <v>0</v>
      </c>
      <c r="E11462">
        <v>0</v>
      </c>
      <c r="F11462">
        <v>0</v>
      </c>
      <c r="G11462">
        <v>0</v>
      </c>
      <c r="H11462">
        <v>0</v>
      </c>
    </row>
    <row r="11463" spans="1:8">
      <c r="A11463" t="s">
        <v>1700</v>
      </c>
      <c r="B11463" t="s">
        <v>397</v>
      </c>
      <c r="C11463" t="s">
        <v>252</v>
      </c>
      <c r="D11463">
        <v>0</v>
      </c>
      <c r="E11463">
        <v>0</v>
      </c>
      <c r="F11463">
        <v>0</v>
      </c>
      <c r="G11463">
        <v>0</v>
      </c>
      <c r="H11463">
        <v>0</v>
      </c>
    </row>
    <row r="11464" spans="1:8">
      <c r="A11464" t="s">
        <v>1700</v>
      </c>
      <c r="B11464" t="s">
        <v>397</v>
      </c>
      <c r="C11464" t="s">
        <v>1711</v>
      </c>
      <c r="D11464">
        <v>0</v>
      </c>
      <c r="E11464">
        <v>0</v>
      </c>
      <c r="F11464">
        <v>0</v>
      </c>
      <c r="G11464">
        <v>0</v>
      </c>
      <c r="H11464">
        <v>0</v>
      </c>
    </row>
    <row r="11465" spans="1:8">
      <c r="A11465" t="s">
        <v>1700</v>
      </c>
      <c r="B11465" t="s">
        <v>397</v>
      </c>
      <c r="C11465" t="s">
        <v>253</v>
      </c>
      <c r="D11465">
        <v>0</v>
      </c>
      <c r="E11465">
        <v>0</v>
      </c>
      <c r="F11465">
        <v>0</v>
      </c>
      <c r="G11465">
        <v>0</v>
      </c>
      <c r="H11465">
        <v>0</v>
      </c>
    </row>
    <row r="11466" spans="1:8">
      <c r="A11466" t="s">
        <v>1700</v>
      </c>
      <c r="B11466" t="s">
        <v>397</v>
      </c>
      <c r="C11466" t="s">
        <v>1712</v>
      </c>
      <c r="D11466">
        <v>0</v>
      </c>
      <c r="E11466">
        <v>0</v>
      </c>
      <c r="F11466">
        <v>0</v>
      </c>
      <c r="G11466">
        <v>0</v>
      </c>
      <c r="H11466">
        <v>0</v>
      </c>
    </row>
    <row r="11467" spans="1:8">
      <c r="A11467" t="s">
        <v>1700</v>
      </c>
      <c r="B11467" t="s">
        <v>397</v>
      </c>
      <c r="C11467" t="s">
        <v>1713</v>
      </c>
      <c r="D11467">
        <v>193</v>
      </c>
      <c r="E11467">
        <v>177</v>
      </c>
      <c r="F11467">
        <v>184</v>
      </c>
      <c r="G11467">
        <v>166</v>
      </c>
      <c r="H11467">
        <v>156</v>
      </c>
    </row>
    <row r="11468" spans="1:8">
      <c r="A11468" t="s">
        <v>1700</v>
      </c>
      <c r="B11468" t="s">
        <v>397</v>
      </c>
      <c r="C11468" t="s">
        <v>1714</v>
      </c>
      <c r="D11468">
        <v>0</v>
      </c>
      <c r="E11468">
        <v>0</v>
      </c>
      <c r="F11468">
        <v>0</v>
      </c>
      <c r="G11468">
        <v>0</v>
      </c>
      <c r="H11468">
        <v>137</v>
      </c>
    </row>
    <row r="11469" spans="1:8">
      <c r="A11469" t="s">
        <v>1700</v>
      </c>
      <c r="B11469" t="s">
        <v>397</v>
      </c>
      <c r="C11469" t="s">
        <v>254</v>
      </c>
      <c r="D11469">
        <v>193</v>
      </c>
      <c r="E11469">
        <v>177</v>
      </c>
      <c r="F11469">
        <v>184</v>
      </c>
      <c r="G11469">
        <v>166</v>
      </c>
      <c r="H11469">
        <v>156</v>
      </c>
    </row>
    <row r="11470" spans="1:8">
      <c r="A11470" t="s">
        <v>1700</v>
      </c>
      <c r="B11470" t="s">
        <v>397</v>
      </c>
      <c r="C11470" t="s">
        <v>255</v>
      </c>
      <c r="D11470">
        <v>193</v>
      </c>
      <c r="E11470">
        <v>177</v>
      </c>
      <c r="F11470">
        <v>184</v>
      </c>
      <c r="G11470">
        <v>166</v>
      </c>
      <c r="H11470">
        <v>293</v>
      </c>
    </row>
    <row r="11471" spans="1:8">
      <c r="A11471" t="s">
        <v>1700</v>
      </c>
      <c r="B11471" t="s">
        <v>397</v>
      </c>
      <c r="C11471" t="s">
        <v>256</v>
      </c>
      <c r="D11471">
        <v>193</v>
      </c>
      <c r="E11471">
        <v>177</v>
      </c>
      <c r="F11471">
        <v>184</v>
      </c>
      <c r="G11471">
        <v>166</v>
      </c>
      <c r="H11471">
        <v>293</v>
      </c>
    </row>
    <row r="11472" spans="1:8">
      <c r="A11472" t="s">
        <v>1700</v>
      </c>
      <c r="B11472" t="s">
        <v>397</v>
      </c>
      <c r="C11472" t="s">
        <v>1715</v>
      </c>
      <c r="D11472">
        <v>0</v>
      </c>
      <c r="E11472">
        <v>0</v>
      </c>
      <c r="F11472">
        <v>0</v>
      </c>
      <c r="G11472">
        <v>0</v>
      </c>
      <c r="H11472">
        <v>0</v>
      </c>
    </row>
    <row r="11473" spans="1:8">
      <c r="A11473" t="s">
        <v>1700</v>
      </c>
      <c r="B11473" t="s">
        <v>397</v>
      </c>
      <c r="C11473" t="s">
        <v>257</v>
      </c>
      <c r="D11473">
        <v>4805</v>
      </c>
      <c r="E11473">
        <v>4137</v>
      </c>
      <c r="F11473">
        <v>3613</v>
      </c>
      <c r="G11473">
        <v>4441</v>
      </c>
      <c r="H11473">
        <v>4239</v>
      </c>
    </row>
    <row r="11474" spans="1:8">
      <c r="A11474" t="s">
        <v>1700</v>
      </c>
      <c r="B11474" t="s">
        <v>397</v>
      </c>
      <c r="C11474" t="s">
        <v>258</v>
      </c>
      <c r="D11474">
        <v>5470</v>
      </c>
      <c r="E11474">
        <v>4770</v>
      </c>
      <c r="F11474">
        <v>4299</v>
      </c>
      <c r="G11474">
        <v>5118</v>
      </c>
      <c r="H11474">
        <v>4987</v>
      </c>
    </row>
    <row r="11475" spans="1:8">
      <c r="A11475" t="s">
        <v>1700</v>
      </c>
      <c r="B11475" t="s">
        <v>397</v>
      </c>
      <c r="C11475" t="s">
        <v>259</v>
      </c>
      <c r="D11475">
        <v>5470</v>
      </c>
      <c r="E11475">
        <v>4770</v>
      </c>
      <c r="F11475">
        <v>4299</v>
      </c>
      <c r="G11475">
        <v>5118</v>
      </c>
      <c r="H11475">
        <v>4987</v>
      </c>
    </row>
    <row r="11476" spans="1:8">
      <c r="A11476" t="s">
        <v>1700</v>
      </c>
      <c r="B11476" t="s">
        <v>397</v>
      </c>
      <c r="C11476" t="s">
        <v>260</v>
      </c>
      <c r="D11476">
        <v>47746</v>
      </c>
      <c r="E11476">
        <v>44594</v>
      </c>
      <c r="F11476">
        <v>46294</v>
      </c>
      <c r="G11476">
        <v>39012</v>
      </c>
      <c r="H11476">
        <v>42633</v>
      </c>
    </row>
    <row r="11477" spans="1:8">
      <c r="A11477" t="s">
        <v>1700</v>
      </c>
      <c r="B11477" t="s">
        <v>397</v>
      </c>
      <c r="C11477" t="s">
        <v>261</v>
      </c>
      <c r="D11477">
        <v>6173</v>
      </c>
      <c r="E11477">
        <v>7433</v>
      </c>
      <c r="F11477">
        <v>7056</v>
      </c>
      <c r="G11477">
        <v>7305</v>
      </c>
      <c r="H11477">
        <v>7487</v>
      </c>
    </row>
    <row r="11478" spans="1:8">
      <c r="A11478" t="s">
        <v>1700</v>
      </c>
      <c r="B11478" t="s">
        <v>397</v>
      </c>
      <c r="C11478" t="s">
        <v>262</v>
      </c>
      <c r="D11478">
        <v>87</v>
      </c>
      <c r="E11478">
        <v>44</v>
      </c>
      <c r="F11478">
        <v>17</v>
      </c>
      <c r="G11478">
        <v>28</v>
      </c>
      <c r="H11478">
        <v>34</v>
      </c>
    </row>
    <row r="11479" spans="1:8">
      <c r="A11479" t="s">
        <v>1700</v>
      </c>
      <c r="B11479" t="s">
        <v>397</v>
      </c>
      <c r="C11479" t="s">
        <v>1716</v>
      </c>
      <c r="D11479">
        <v>98</v>
      </c>
      <c r="E11479">
        <v>98</v>
      </c>
      <c r="F11479">
        <v>146</v>
      </c>
      <c r="G11479">
        <v>131</v>
      </c>
      <c r="H11479">
        <v>126</v>
      </c>
    </row>
    <row r="11480" spans="1:8">
      <c r="A11480" t="s">
        <v>1700</v>
      </c>
      <c r="B11480" t="s">
        <v>397</v>
      </c>
      <c r="C11480" t="s">
        <v>263</v>
      </c>
      <c r="D11480">
        <v>9250</v>
      </c>
      <c r="E11480">
        <v>8485</v>
      </c>
      <c r="F11480">
        <v>7897</v>
      </c>
      <c r="G11480">
        <v>9194</v>
      </c>
      <c r="H11480">
        <v>8288</v>
      </c>
    </row>
    <row r="11481" spans="1:8">
      <c r="A11481" t="s">
        <v>1700</v>
      </c>
      <c r="B11481" t="s">
        <v>397</v>
      </c>
      <c r="C11481" t="s">
        <v>264</v>
      </c>
      <c r="D11481">
        <v>17040</v>
      </c>
      <c r="E11481">
        <v>17975</v>
      </c>
      <c r="F11481">
        <v>18936</v>
      </c>
      <c r="G11481">
        <v>17226</v>
      </c>
      <c r="H11481">
        <v>16508</v>
      </c>
    </row>
    <row r="11482" spans="1:8">
      <c r="A11482" t="s">
        <v>1700</v>
      </c>
      <c r="B11482" t="s">
        <v>397</v>
      </c>
      <c r="C11482" t="s">
        <v>265</v>
      </c>
      <c r="D11482">
        <v>80297</v>
      </c>
      <c r="E11482">
        <v>78531</v>
      </c>
      <c r="F11482">
        <v>80201</v>
      </c>
      <c r="G11482">
        <v>72765</v>
      </c>
      <c r="H11482">
        <v>74951</v>
      </c>
    </row>
    <row r="11483" spans="1:8">
      <c r="A11483" t="s">
        <v>1700</v>
      </c>
      <c r="B11483" t="s">
        <v>397</v>
      </c>
      <c r="C11483" t="s">
        <v>266</v>
      </c>
      <c r="D11483">
        <v>128.4</v>
      </c>
      <c r="E11483">
        <v>125.7</v>
      </c>
      <c r="F11483">
        <v>128.5</v>
      </c>
      <c r="G11483">
        <v>113.2</v>
      </c>
      <c r="H11483">
        <v>115.8</v>
      </c>
    </row>
    <row r="11484" spans="1:8">
      <c r="A11484" t="s">
        <v>1700</v>
      </c>
      <c r="B11484" t="s">
        <v>397</v>
      </c>
      <c r="C11484" t="s">
        <v>267</v>
      </c>
      <c r="D11484">
        <v>80210</v>
      </c>
      <c r="E11484">
        <v>78487</v>
      </c>
      <c r="F11484">
        <v>80184</v>
      </c>
      <c r="G11484">
        <v>72737</v>
      </c>
      <c r="H11484">
        <v>74916</v>
      </c>
    </row>
    <row r="11485" spans="1:8">
      <c r="A11485" t="s">
        <v>1700</v>
      </c>
      <c r="B11485" t="s">
        <v>397</v>
      </c>
      <c r="C11485" t="s">
        <v>268</v>
      </c>
      <c r="D11485">
        <v>0</v>
      </c>
      <c r="E11485">
        <v>0</v>
      </c>
      <c r="F11485">
        <v>0</v>
      </c>
      <c r="G11485">
        <v>0</v>
      </c>
      <c r="H11485">
        <v>0</v>
      </c>
    </row>
    <row r="11486" spans="1:8">
      <c r="A11486" t="s">
        <v>1700</v>
      </c>
      <c r="B11486" t="s">
        <v>397</v>
      </c>
      <c r="C11486" t="s">
        <v>269</v>
      </c>
      <c r="D11486">
        <v>0</v>
      </c>
      <c r="E11486">
        <v>0</v>
      </c>
      <c r="F11486">
        <v>0</v>
      </c>
      <c r="G11486">
        <v>0</v>
      </c>
      <c r="H11486">
        <v>0</v>
      </c>
    </row>
    <row r="11487" spans="1:8">
      <c r="A11487" t="s">
        <v>1700</v>
      </c>
      <c r="B11487" t="s">
        <v>397</v>
      </c>
      <c r="C11487" t="s">
        <v>270</v>
      </c>
      <c r="D11487">
        <v>0</v>
      </c>
      <c r="E11487">
        <v>0</v>
      </c>
      <c r="F11487">
        <v>0</v>
      </c>
      <c r="G11487">
        <v>0</v>
      </c>
      <c r="H11487">
        <v>0</v>
      </c>
    </row>
    <row r="11488" spans="1:8">
      <c r="A11488" t="s">
        <v>1700</v>
      </c>
      <c r="B11488" t="s">
        <v>397</v>
      </c>
      <c r="C11488" t="s">
        <v>271</v>
      </c>
      <c r="D11488">
        <v>0</v>
      </c>
      <c r="E11488">
        <v>0</v>
      </c>
      <c r="F11488">
        <v>0</v>
      </c>
      <c r="G11488">
        <v>0</v>
      </c>
      <c r="H11488">
        <v>0</v>
      </c>
    </row>
    <row r="11489" spans="1:8">
      <c r="A11489" t="s">
        <v>1700</v>
      </c>
      <c r="B11489" t="s">
        <v>397</v>
      </c>
      <c r="C11489" t="s">
        <v>272</v>
      </c>
      <c r="D11489">
        <v>0</v>
      </c>
      <c r="E11489">
        <v>0</v>
      </c>
      <c r="F11489">
        <v>0</v>
      </c>
      <c r="G11489">
        <v>0</v>
      </c>
      <c r="H11489">
        <v>0</v>
      </c>
    </row>
    <row r="11490" spans="1:8">
      <c r="A11490" t="s">
        <v>1700</v>
      </c>
      <c r="B11490" t="s">
        <v>397</v>
      </c>
      <c r="C11490" t="s">
        <v>273</v>
      </c>
      <c r="D11490">
        <v>0</v>
      </c>
      <c r="E11490">
        <v>0</v>
      </c>
      <c r="F11490">
        <v>0</v>
      </c>
      <c r="G11490">
        <v>0</v>
      </c>
      <c r="H11490">
        <v>0</v>
      </c>
    </row>
    <row r="11491" spans="1:8">
      <c r="A11491" t="s">
        <v>1700</v>
      </c>
      <c r="B11491" t="s">
        <v>397</v>
      </c>
      <c r="C11491" t="s">
        <v>274</v>
      </c>
      <c r="D11491">
        <v>77379</v>
      </c>
      <c r="E11491">
        <v>75792</v>
      </c>
      <c r="F11491">
        <v>77367</v>
      </c>
      <c r="G11491">
        <v>70379</v>
      </c>
      <c r="H11491">
        <v>72373</v>
      </c>
    </row>
    <row r="11492" spans="1:8">
      <c r="A11492" t="s">
        <v>1700</v>
      </c>
      <c r="B11492" t="s">
        <v>397</v>
      </c>
      <c r="C11492" t="s">
        <v>275</v>
      </c>
      <c r="D11492">
        <v>0</v>
      </c>
      <c r="E11492">
        <v>0</v>
      </c>
      <c r="F11492">
        <v>0</v>
      </c>
      <c r="G11492">
        <v>0</v>
      </c>
      <c r="H11492">
        <v>0</v>
      </c>
    </row>
    <row r="11493" spans="1:8">
      <c r="A11493" t="s">
        <v>1700</v>
      </c>
      <c r="B11493" t="s">
        <v>397</v>
      </c>
      <c r="C11493" t="s">
        <v>276</v>
      </c>
      <c r="D11493">
        <v>0</v>
      </c>
      <c r="E11493">
        <v>0</v>
      </c>
      <c r="F11493">
        <v>0</v>
      </c>
      <c r="G11493">
        <v>0</v>
      </c>
      <c r="H11493">
        <v>0</v>
      </c>
    </row>
    <row r="11494" spans="1:8">
      <c r="A11494" t="s">
        <v>1700</v>
      </c>
      <c r="B11494" t="s">
        <v>397</v>
      </c>
      <c r="C11494" t="s">
        <v>277</v>
      </c>
      <c r="D11494">
        <v>10</v>
      </c>
      <c r="E11494">
        <v>7</v>
      </c>
      <c r="F11494">
        <v>13</v>
      </c>
      <c r="G11494">
        <v>9</v>
      </c>
      <c r="H11494">
        <v>5</v>
      </c>
    </row>
    <row r="11495" spans="1:8">
      <c r="A11495" t="s">
        <v>1700</v>
      </c>
      <c r="B11495" t="s">
        <v>397</v>
      </c>
      <c r="C11495" t="s">
        <v>278</v>
      </c>
      <c r="D11495">
        <v>2105</v>
      </c>
      <c r="E11495">
        <v>3486</v>
      </c>
      <c r="F11495">
        <v>3056</v>
      </c>
      <c r="G11495">
        <v>3477</v>
      </c>
      <c r="H11495">
        <v>3295</v>
      </c>
    </row>
    <row r="11496" spans="1:8">
      <c r="A11496" t="s">
        <v>1700</v>
      </c>
      <c r="B11496" t="s">
        <v>397</v>
      </c>
      <c r="C11496" t="s">
        <v>279</v>
      </c>
      <c r="D11496">
        <v>476</v>
      </c>
      <c r="E11496">
        <v>296</v>
      </c>
      <c r="F11496">
        <v>158</v>
      </c>
      <c r="G11496">
        <v>248</v>
      </c>
      <c r="H11496">
        <v>193</v>
      </c>
    </row>
    <row r="11497" spans="1:8">
      <c r="A11497" t="s">
        <v>1700</v>
      </c>
      <c r="B11497" t="s">
        <v>397</v>
      </c>
      <c r="C11497" t="s">
        <v>280</v>
      </c>
      <c r="D11497">
        <v>6427</v>
      </c>
      <c r="E11497">
        <v>7101</v>
      </c>
      <c r="F11497">
        <v>7063</v>
      </c>
      <c r="G11497">
        <v>6054</v>
      </c>
      <c r="H11497">
        <v>6500</v>
      </c>
    </row>
    <row r="11498" spans="1:8">
      <c r="A11498" t="s">
        <v>1700</v>
      </c>
      <c r="B11498" t="s">
        <v>397</v>
      </c>
      <c r="C11498" t="s">
        <v>281</v>
      </c>
      <c r="D11498">
        <v>9018</v>
      </c>
      <c r="E11498">
        <v>10890</v>
      </c>
      <c r="F11498">
        <v>10290</v>
      </c>
      <c r="G11498">
        <v>9789</v>
      </c>
      <c r="H11498">
        <v>9993</v>
      </c>
    </row>
    <row r="11499" spans="1:8">
      <c r="A11499" t="s">
        <v>1700</v>
      </c>
      <c r="B11499" t="s">
        <v>397</v>
      </c>
      <c r="C11499" t="s">
        <v>282</v>
      </c>
      <c r="D11499">
        <v>9018</v>
      </c>
      <c r="E11499">
        <v>10890</v>
      </c>
      <c r="F11499">
        <v>10290</v>
      </c>
      <c r="G11499">
        <v>9789</v>
      </c>
      <c r="H11499">
        <v>9993</v>
      </c>
    </row>
    <row r="11500" spans="1:8">
      <c r="A11500" t="s">
        <v>1700</v>
      </c>
      <c r="B11500" t="s">
        <v>397</v>
      </c>
      <c r="C11500" t="s">
        <v>283</v>
      </c>
      <c r="D11500">
        <v>0</v>
      </c>
      <c r="E11500">
        <v>0</v>
      </c>
      <c r="F11500">
        <v>0</v>
      </c>
      <c r="G11500">
        <v>0</v>
      </c>
      <c r="H11500">
        <v>0</v>
      </c>
    </row>
    <row r="11501" spans="1:8">
      <c r="A11501" t="s">
        <v>1700</v>
      </c>
      <c r="B11501" t="s">
        <v>397</v>
      </c>
      <c r="C11501" t="s">
        <v>284</v>
      </c>
      <c r="D11501">
        <v>0</v>
      </c>
      <c r="E11501">
        <v>0</v>
      </c>
      <c r="F11501">
        <v>0</v>
      </c>
      <c r="G11501">
        <v>0</v>
      </c>
      <c r="H11501">
        <v>0</v>
      </c>
    </row>
    <row r="11502" spans="1:8">
      <c r="A11502" t="s">
        <v>1700</v>
      </c>
      <c r="B11502" t="s">
        <v>397</v>
      </c>
      <c r="C11502" t="s">
        <v>1717</v>
      </c>
      <c r="D11502">
        <v>3086</v>
      </c>
      <c r="E11502">
        <v>2637</v>
      </c>
      <c r="F11502">
        <v>2709</v>
      </c>
      <c r="G11502">
        <v>2289</v>
      </c>
      <c r="H11502">
        <v>2453</v>
      </c>
    </row>
    <row r="11503" spans="1:8">
      <c r="A11503" t="s">
        <v>1700</v>
      </c>
      <c r="B11503" t="s">
        <v>397</v>
      </c>
      <c r="C11503" t="s">
        <v>1718</v>
      </c>
      <c r="D11503">
        <v>2840</v>
      </c>
      <c r="E11503">
        <v>2991</v>
      </c>
      <c r="F11503">
        <v>2837</v>
      </c>
      <c r="G11503">
        <v>2914</v>
      </c>
      <c r="H11503">
        <v>2969</v>
      </c>
    </row>
    <row r="11504" spans="1:8">
      <c r="A11504" t="s">
        <v>1700</v>
      </c>
      <c r="B11504" t="s">
        <v>397</v>
      </c>
      <c r="C11504" t="s">
        <v>1719</v>
      </c>
      <c r="D11504">
        <v>21664</v>
      </c>
      <c r="E11504">
        <v>21959</v>
      </c>
      <c r="F11504">
        <v>22449</v>
      </c>
      <c r="G11504">
        <v>21237</v>
      </c>
      <c r="H11504">
        <v>21324</v>
      </c>
    </row>
    <row r="11505" spans="1:8">
      <c r="A11505" t="s">
        <v>1700</v>
      </c>
      <c r="B11505" t="s">
        <v>397</v>
      </c>
      <c r="C11505" t="s">
        <v>1720</v>
      </c>
      <c r="D11505">
        <v>630</v>
      </c>
      <c r="E11505">
        <v>664</v>
      </c>
      <c r="F11505">
        <v>685</v>
      </c>
      <c r="G11505">
        <v>687</v>
      </c>
      <c r="H11505">
        <v>697</v>
      </c>
    </row>
    <row r="11506" spans="1:8">
      <c r="A11506" t="s">
        <v>1700</v>
      </c>
      <c r="B11506" t="s">
        <v>397</v>
      </c>
      <c r="C11506" t="s">
        <v>1721</v>
      </c>
      <c r="D11506">
        <v>281</v>
      </c>
      <c r="E11506">
        <v>260</v>
      </c>
      <c r="F11506">
        <v>258</v>
      </c>
      <c r="G11506">
        <v>254</v>
      </c>
      <c r="H11506">
        <v>255</v>
      </c>
    </row>
    <row r="11507" spans="1:8">
      <c r="A11507" t="s">
        <v>1700</v>
      </c>
      <c r="B11507" t="s">
        <v>397</v>
      </c>
      <c r="C11507" t="s">
        <v>1722</v>
      </c>
      <c r="D11507">
        <v>13074</v>
      </c>
      <c r="E11507">
        <v>16411</v>
      </c>
      <c r="F11507">
        <v>15519</v>
      </c>
      <c r="G11507">
        <v>13129</v>
      </c>
      <c r="H11507">
        <v>13259</v>
      </c>
    </row>
    <row r="11508" spans="1:8">
      <c r="A11508" t="s">
        <v>1700</v>
      </c>
      <c r="B11508" t="s">
        <v>397</v>
      </c>
      <c r="C11508" t="s">
        <v>285</v>
      </c>
      <c r="D11508">
        <v>40945</v>
      </c>
      <c r="E11508">
        <v>44258</v>
      </c>
      <c r="F11508">
        <v>43772</v>
      </c>
      <c r="G11508">
        <v>39823</v>
      </c>
      <c r="H11508">
        <v>40260</v>
      </c>
    </row>
    <row r="11509" spans="1:8">
      <c r="A11509" t="s">
        <v>1700</v>
      </c>
      <c r="B11509" t="s">
        <v>397</v>
      </c>
      <c r="C11509" t="s">
        <v>286</v>
      </c>
      <c r="D11509">
        <v>46</v>
      </c>
      <c r="E11509">
        <v>0</v>
      </c>
      <c r="F11509">
        <v>0</v>
      </c>
      <c r="G11509">
        <v>0</v>
      </c>
      <c r="H11509">
        <v>15</v>
      </c>
    </row>
    <row r="11510" spans="1:8">
      <c r="A11510" t="s">
        <v>1700</v>
      </c>
      <c r="B11510" t="s">
        <v>397</v>
      </c>
      <c r="C11510" t="s">
        <v>287</v>
      </c>
      <c r="D11510">
        <v>169</v>
      </c>
      <c r="E11510">
        <v>68</v>
      </c>
      <c r="F11510">
        <v>40</v>
      </c>
      <c r="G11510">
        <v>50</v>
      </c>
      <c r="H11510">
        <v>92</v>
      </c>
    </row>
    <row r="11511" spans="1:8">
      <c r="A11511" t="s">
        <v>1700</v>
      </c>
      <c r="B11511" t="s">
        <v>397</v>
      </c>
      <c r="C11511" t="s">
        <v>288</v>
      </c>
      <c r="D11511">
        <v>0</v>
      </c>
      <c r="E11511">
        <v>0</v>
      </c>
      <c r="F11511">
        <v>0</v>
      </c>
      <c r="G11511">
        <v>0</v>
      </c>
      <c r="H11511">
        <v>0</v>
      </c>
    </row>
    <row r="11512" spans="1:8">
      <c r="A11512" t="s">
        <v>1700</v>
      </c>
      <c r="B11512" t="s">
        <v>397</v>
      </c>
      <c r="C11512" t="s">
        <v>289</v>
      </c>
      <c r="D11512">
        <v>102</v>
      </c>
      <c r="E11512">
        <v>109</v>
      </c>
      <c r="F11512">
        <v>103</v>
      </c>
      <c r="G11512">
        <v>42</v>
      </c>
      <c r="H11512">
        <v>108</v>
      </c>
    </row>
    <row r="11513" spans="1:8">
      <c r="A11513" t="s">
        <v>1700</v>
      </c>
      <c r="B11513" t="s">
        <v>397</v>
      </c>
      <c r="C11513" t="s">
        <v>290</v>
      </c>
      <c r="D11513">
        <v>317</v>
      </c>
      <c r="E11513">
        <v>177</v>
      </c>
      <c r="F11513">
        <v>143</v>
      </c>
      <c r="G11513">
        <v>92</v>
      </c>
      <c r="H11513">
        <v>215</v>
      </c>
    </row>
    <row r="11514" spans="1:8">
      <c r="A11514" t="s">
        <v>1700</v>
      </c>
      <c r="B11514" t="s">
        <v>397</v>
      </c>
      <c r="C11514" t="s">
        <v>291</v>
      </c>
      <c r="D11514">
        <v>317</v>
      </c>
      <c r="E11514">
        <v>177</v>
      </c>
      <c r="F11514">
        <v>143</v>
      </c>
      <c r="G11514">
        <v>92</v>
      </c>
      <c r="H11514">
        <v>215</v>
      </c>
    </row>
    <row r="11515" spans="1:8">
      <c r="A11515" t="s">
        <v>1700</v>
      </c>
      <c r="B11515" t="s">
        <v>397</v>
      </c>
      <c r="C11515" t="s">
        <v>292</v>
      </c>
      <c r="D11515">
        <v>1</v>
      </c>
      <c r="E11515">
        <v>1</v>
      </c>
      <c r="F11515">
        <v>2</v>
      </c>
      <c r="G11515">
        <v>1</v>
      </c>
      <c r="H11515">
        <v>1</v>
      </c>
    </row>
    <row r="11516" spans="1:8">
      <c r="A11516" t="s">
        <v>1700</v>
      </c>
      <c r="B11516" t="s">
        <v>397</v>
      </c>
      <c r="C11516" t="s">
        <v>293</v>
      </c>
      <c r="D11516">
        <v>0</v>
      </c>
      <c r="E11516">
        <v>0</v>
      </c>
      <c r="F11516">
        <v>0</v>
      </c>
      <c r="G11516">
        <v>0</v>
      </c>
      <c r="H11516">
        <v>0</v>
      </c>
    </row>
    <row r="11517" spans="1:8">
      <c r="A11517" t="s">
        <v>1700</v>
      </c>
      <c r="B11517" t="s">
        <v>397</v>
      </c>
      <c r="C11517" t="s">
        <v>294</v>
      </c>
      <c r="D11517">
        <v>0</v>
      </c>
      <c r="E11517">
        <v>0</v>
      </c>
      <c r="F11517">
        <v>1</v>
      </c>
      <c r="G11517">
        <v>0</v>
      </c>
      <c r="H11517">
        <v>0</v>
      </c>
    </row>
    <row r="11518" spans="1:8">
      <c r="A11518" t="s">
        <v>1700</v>
      </c>
      <c r="B11518" t="s">
        <v>397</v>
      </c>
      <c r="C11518" t="s">
        <v>295</v>
      </c>
      <c r="D11518">
        <v>1</v>
      </c>
      <c r="E11518">
        <v>0</v>
      </c>
      <c r="F11518">
        <v>1</v>
      </c>
      <c r="G11518">
        <v>1</v>
      </c>
      <c r="H11518">
        <v>0</v>
      </c>
    </row>
    <row r="11519" spans="1:8">
      <c r="A11519" t="s">
        <v>1700</v>
      </c>
      <c r="B11519" t="s">
        <v>397</v>
      </c>
      <c r="C11519" t="s">
        <v>296</v>
      </c>
      <c r="D11519">
        <v>2</v>
      </c>
      <c r="E11519">
        <v>1</v>
      </c>
      <c r="F11519">
        <v>3</v>
      </c>
      <c r="G11519">
        <v>2</v>
      </c>
      <c r="H11519">
        <v>1</v>
      </c>
    </row>
    <row r="11520" spans="1:8">
      <c r="A11520" t="s">
        <v>1700</v>
      </c>
      <c r="B11520" t="s">
        <v>397</v>
      </c>
      <c r="C11520" t="s">
        <v>297</v>
      </c>
      <c r="D11520">
        <v>0</v>
      </c>
      <c r="E11520">
        <v>0</v>
      </c>
      <c r="F11520">
        <v>0</v>
      </c>
      <c r="G11520">
        <v>0</v>
      </c>
      <c r="H11520">
        <v>0</v>
      </c>
    </row>
    <row r="11521" spans="1:8">
      <c r="A11521" t="s">
        <v>1700</v>
      </c>
      <c r="B11521" t="s">
        <v>397</v>
      </c>
      <c r="C11521" t="s">
        <v>298</v>
      </c>
      <c r="D11521">
        <v>193</v>
      </c>
      <c r="E11521">
        <v>177</v>
      </c>
      <c r="F11521">
        <v>184</v>
      </c>
      <c r="G11521">
        <v>166</v>
      </c>
      <c r="H11521">
        <v>156</v>
      </c>
    </row>
    <row r="11522" spans="1:8">
      <c r="A11522" t="s">
        <v>1700</v>
      </c>
      <c r="B11522" t="s">
        <v>397</v>
      </c>
      <c r="C11522" t="s">
        <v>299</v>
      </c>
      <c r="D11522">
        <v>366</v>
      </c>
      <c r="E11522">
        <v>429</v>
      </c>
      <c r="F11522">
        <v>507</v>
      </c>
      <c r="G11522">
        <v>583</v>
      </c>
      <c r="H11522">
        <v>620</v>
      </c>
    </row>
    <row r="11523" spans="1:8">
      <c r="A11523" t="s">
        <v>1700</v>
      </c>
      <c r="B11523" t="s">
        <v>397</v>
      </c>
      <c r="C11523" t="s">
        <v>300</v>
      </c>
      <c r="D11523">
        <v>910</v>
      </c>
      <c r="E11523">
        <v>971</v>
      </c>
      <c r="F11523">
        <v>1311</v>
      </c>
      <c r="G11523">
        <v>1603</v>
      </c>
      <c r="H11523">
        <v>1533</v>
      </c>
    </row>
    <row r="11524" spans="1:8">
      <c r="A11524" t="s">
        <v>1700</v>
      </c>
      <c r="B11524" t="s">
        <v>397</v>
      </c>
      <c r="C11524" t="s">
        <v>1723</v>
      </c>
      <c r="D11524">
        <v>74</v>
      </c>
      <c r="E11524">
        <v>101</v>
      </c>
      <c r="F11524">
        <v>122</v>
      </c>
      <c r="G11524">
        <v>124</v>
      </c>
      <c r="H11524">
        <v>134</v>
      </c>
    </row>
    <row r="11525" spans="1:8">
      <c r="A11525" t="s">
        <v>1700</v>
      </c>
      <c r="B11525" t="s">
        <v>397</v>
      </c>
      <c r="C11525" t="s">
        <v>301</v>
      </c>
      <c r="D11525">
        <v>16</v>
      </c>
      <c r="E11525">
        <v>21</v>
      </c>
      <c r="F11525">
        <v>20</v>
      </c>
      <c r="G11525">
        <v>16</v>
      </c>
      <c r="H11525">
        <v>17</v>
      </c>
    </row>
    <row r="11526" spans="1:8">
      <c r="A11526" t="s">
        <v>1700</v>
      </c>
      <c r="B11526" t="s">
        <v>397</v>
      </c>
      <c r="C11526" t="s">
        <v>302</v>
      </c>
      <c r="D11526">
        <v>736</v>
      </c>
      <c r="E11526">
        <v>829</v>
      </c>
      <c r="F11526">
        <v>926</v>
      </c>
      <c r="G11526">
        <v>1019</v>
      </c>
      <c r="H11526">
        <v>1106</v>
      </c>
    </row>
    <row r="11527" spans="1:8">
      <c r="A11527" t="s">
        <v>1700</v>
      </c>
      <c r="B11527" t="s">
        <v>397</v>
      </c>
      <c r="C11527" t="s">
        <v>303</v>
      </c>
      <c r="D11527">
        <v>2028</v>
      </c>
      <c r="E11527">
        <v>2251</v>
      </c>
      <c r="F11527">
        <v>2765</v>
      </c>
      <c r="G11527">
        <v>3221</v>
      </c>
      <c r="H11527">
        <v>3276</v>
      </c>
    </row>
    <row r="11528" spans="1:8">
      <c r="A11528" t="s">
        <v>1700</v>
      </c>
      <c r="B11528" t="s">
        <v>397</v>
      </c>
      <c r="C11528" t="s">
        <v>304</v>
      </c>
      <c r="D11528">
        <v>1118</v>
      </c>
      <c r="E11528">
        <v>1279</v>
      </c>
      <c r="F11528">
        <v>1454</v>
      </c>
      <c r="G11528">
        <v>1618</v>
      </c>
      <c r="H11528">
        <v>1743</v>
      </c>
    </row>
    <row r="11529" spans="1:8">
      <c r="A11529" t="s">
        <v>1700</v>
      </c>
      <c r="B11529" t="s">
        <v>397</v>
      </c>
      <c r="C11529" t="s">
        <v>305</v>
      </c>
      <c r="D11529">
        <v>47754</v>
      </c>
      <c r="E11529">
        <v>44604</v>
      </c>
      <c r="F11529">
        <v>46317</v>
      </c>
      <c r="G11529">
        <v>39045</v>
      </c>
      <c r="H11529">
        <v>42670</v>
      </c>
    </row>
    <row r="11530" spans="1:8">
      <c r="A11530" t="s">
        <v>1700</v>
      </c>
      <c r="B11530" t="s">
        <v>397</v>
      </c>
      <c r="C11530" t="s">
        <v>306</v>
      </c>
      <c r="D11530">
        <v>76.400000000000006</v>
      </c>
      <c r="E11530">
        <v>71.400000000000006</v>
      </c>
      <c r="F11530">
        <v>74.2</v>
      </c>
      <c r="G11530">
        <v>60.7</v>
      </c>
      <c r="H11530">
        <v>66</v>
      </c>
    </row>
    <row r="11531" spans="1:8">
      <c r="A11531" t="s">
        <v>1700</v>
      </c>
      <c r="B11531" t="s">
        <v>397</v>
      </c>
      <c r="C11531" t="s">
        <v>307</v>
      </c>
      <c r="D11531">
        <v>24643</v>
      </c>
      <c r="E11531">
        <v>27536</v>
      </c>
      <c r="F11531">
        <v>25938</v>
      </c>
      <c r="G11531">
        <v>25284</v>
      </c>
      <c r="H11531">
        <v>26359</v>
      </c>
    </row>
    <row r="11532" spans="1:8">
      <c r="A11532" t="s">
        <v>1700</v>
      </c>
      <c r="B11532" t="s">
        <v>397</v>
      </c>
      <c r="C11532" t="s">
        <v>308</v>
      </c>
      <c r="D11532">
        <v>39.4</v>
      </c>
      <c r="E11532">
        <v>44.1</v>
      </c>
      <c r="F11532">
        <v>41.6</v>
      </c>
      <c r="G11532">
        <v>39.299999999999997</v>
      </c>
      <c r="H11532">
        <v>40.700000000000003</v>
      </c>
    </row>
    <row r="11533" spans="1:8">
      <c r="A11533" t="s">
        <v>1700</v>
      </c>
      <c r="B11533" t="s">
        <v>397</v>
      </c>
      <c r="C11533" t="s">
        <v>309</v>
      </c>
      <c r="D11533">
        <v>57029</v>
      </c>
      <c r="E11533">
        <v>55180</v>
      </c>
      <c r="F11533">
        <v>70703</v>
      </c>
      <c r="G11533">
        <v>69269</v>
      </c>
      <c r="H11533">
        <v>68808</v>
      </c>
    </row>
    <row r="11534" spans="1:8">
      <c r="A11534" t="s">
        <v>1700</v>
      </c>
      <c r="B11534" t="s">
        <v>397</v>
      </c>
      <c r="C11534" t="s">
        <v>310</v>
      </c>
      <c r="D11534">
        <v>18445</v>
      </c>
      <c r="E11534">
        <v>17805</v>
      </c>
      <c r="F11534">
        <v>16774</v>
      </c>
      <c r="G11534">
        <v>17690</v>
      </c>
      <c r="H11534">
        <v>16613</v>
      </c>
    </row>
    <row r="11535" spans="1:8">
      <c r="A11535" t="s">
        <v>1700</v>
      </c>
      <c r="B11535" t="s">
        <v>397</v>
      </c>
      <c r="C11535" t="s">
        <v>311</v>
      </c>
      <c r="D11535">
        <v>29.5</v>
      </c>
      <c r="E11535">
        <v>28.5</v>
      </c>
      <c r="F11535">
        <v>26.9</v>
      </c>
      <c r="G11535">
        <v>27.5</v>
      </c>
      <c r="H11535">
        <v>25.7</v>
      </c>
    </row>
    <row r="11536" spans="1:8">
      <c r="A11536" t="s">
        <v>1700</v>
      </c>
      <c r="B11536" t="s">
        <v>397</v>
      </c>
      <c r="C11536" t="s">
        <v>312</v>
      </c>
      <c r="D11536">
        <v>43233</v>
      </c>
      <c r="E11536">
        <v>48698</v>
      </c>
      <c r="F11536">
        <v>47878</v>
      </c>
      <c r="G11536">
        <v>43701</v>
      </c>
      <c r="H11536">
        <v>43168</v>
      </c>
    </row>
    <row r="11537" spans="1:8">
      <c r="A11537" t="s">
        <v>1700</v>
      </c>
      <c r="B11537" t="s">
        <v>397</v>
      </c>
      <c r="C11537" t="s">
        <v>313</v>
      </c>
      <c r="D11537">
        <v>69.2</v>
      </c>
      <c r="E11537">
        <v>77.900000000000006</v>
      </c>
      <c r="F11537">
        <v>76.7</v>
      </c>
      <c r="G11537">
        <v>68</v>
      </c>
      <c r="H11537">
        <v>66.7</v>
      </c>
    </row>
    <row r="11538" spans="1:8">
      <c r="A11538" t="s">
        <v>1700</v>
      </c>
      <c r="B11538" t="s">
        <v>397</v>
      </c>
      <c r="C11538" t="s">
        <v>314</v>
      </c>
      <c r="D11538">
        <v>134319</v>
      </c>
      <c r="E11538">
        <v>138623</v>
      </c>
      <c r="F11538">
        <v>136861</v>
      </c>
      <c r="G11538">
        <v>125703</v>
      </c>
      <c r="H11538">
        <v>128767</v>
      </c>
    </row>
    <row r="11539" spans="1:8">
      <c r="A11539" t="s">
        <v>1700</v>
      </c>
      <c r="B11539" t="s">
        <v>397</v>
      </c>
      <c r="C11539" t="s">
        <v>315</v>
      </c>
      <c r="D11539">
        <v>4.55</v>
      </c>
      <c r="E11539">
        <v>4.68</v>
      </c>
      <c r="F11539">
        <v>4.57</v>
      </c>
      <c r="G11539">
        <v>4.32</v>
      </c>
      <c r="H11539">
        <v>4.22</v>
      </c>
    </row>
    <row r="11540" spans="1:8">
      <c r="A11540" t="s">
        <v>1700</v>
      </c>
      <c r="B11540" t="s">
        <v>397</v>
      </c>
      <c r="C11540" t="s">
        <v>316</v>
      </c>
      <c r="D11540">
        <v>214.9</v>
      </c>
      <c r="E11540">
        <v>221.9</v>
      </c>
      <c r="F11540">
        <v>219.3</v>
      </c>
      <c r="G11540">
        <v>195.5</v>
      </c>
      <c r="H11540">
        <v>199</v>
      </c>
    </row>
    <row r="11541" spans="1:8">
      <c r="A11541" t="s">
        <v>1700</v>
      </c>
      <c r="B11541" t="s">
        <v>397</v>
      </c>
      <c r="C11541" t="s">
        <v>317</v>
      </c>
      <c r="D11541">
        <v>134075</v>
      </c>
      <c r="E11541">
        <v>138645</v>
      </c>
      <c r="F11541">
        <v>136907</v>
      </c>
      <c r="G11541">
        <v>125720</v>
      </c>
      <c r="H11541">
        <v>128811</v>
      </c>
    </row>
    <row r="11542" spans="1:8">
      <c r="A11542" t="s">
        <v>1700</v>
      </c>
      <c r="B11542" t="s">
        <v>397</v>
      </c>
      <c r="C11542" t="s">
        <v>318</v>
      </c>
      <c r="D11542">
        <v>47754</v>
      </c>
      <c r="E11542">
        <v>44604</v>
      </c>
      <c r="F11542">
        <v>46317</v>
      </c>
      <c r="G11542">
        <v>39045</v>
      </c>
      <c r="H11542">
        <v>42670</v>
      </c>
    </row>
    <row r="11543" spans="1:8">
      <c r="A11543" t="s">
        <v>1700</v>
      </c>
      <c r="B11543" t="s">
        <v>397</v>
      </c>
      <c r="C11543" t="s">
        <v>319</v>
      </c>
      <c r="D11543">
        <v>22102</v>
      </c>
      <c r="E11543">
        <v>24817</v>
      </c>
      <c r="F11543">
        <v>24048</v>
      </c>
      <c r="G11543">
        <v>23591</v>
      </c>
      <c r="H11543">
        <v>24555</v>
      </c>
    </row>
    <row r="11544" spans="1:8">
      <c r="A11544" t="s">
        <v>1700</v>
      </c>
      <c r="B11544" t="s">
        <v>397</v>
      </c>
      <c r="C11544" t="s">
        <v>320</v>
      </c>
      <c r="D11544">
        <v>16614</v>
      </c>
      <c r="E11544">
        <v>15890</v>
      </c>
      <c r="F11544">
        <v>15395</v>
      </c>
      <c r="G11544">
        <v>16406</v>
      </c>
      <c r="H11544">
        <v>15288</v>
      </c>
    </row>
    <row r="11545" spans="1:8">
      <c r="A11545" t="s">
        <v>1700</v>
      </c>
      <c r="B11545" t="s">
        <v>397</v>
      </c>
      <c r="C11545" t="s">
        <v>321</v>
      </c>
      <c r="D11545">
        <v>40632</v>
      </c>
      <c r="E11545">
        <v>45826</v>
      </c>
      <c r="F11545">
        <v>45845</v>
      </c>
      <c r="G11545">
        <v>41678</v>
      </c>
      <c r="H11545">
        <v>41067</v>
      </c>
    </row>
    <row r="11546" spans="1:8">
      <c r="A11546" t="s">
        <v>1700</v>
      </c>
      <c r="B11546" t="s">
        <v>397</v>
      </c>
      <c r="C11546" t="s">
        <v>322</v>
      </c>
      <c r="D11546">
        <v>127102</v>
      </c>
      <c r="E11546">
        <v>131137</v>
      </c>
      <c r="F11546">
        <v>131605</v>
      </c>
      <c r="G11546">
        <v>120720</v>
      </c>
      <c r="H11546">
        <v>123580</v>
      </c>
    </row>
    <row r="11547" spans="1:8">
      <c r="A11547" t="s">
        <v>1700</v>
      </c>
      <c r="B11547" t="s">
        <v>397</v>
      </c>
      <c r="C11547" t="s">
        <v>323</v>
      </c>
      <c r="D11547">
        <v>625</v>
      </c>
      <c r="E11547">
        <v>625</v>
      </c>
      <c r="F11547">
        <v>624</v>
      </c>
      <c r="G11547">
        <v>643</v>
      </c>
      <c r="H11547">
        <v>647</v>
      </c>
    </row>
    <row r="11548" spans="1:8">
      <c r="A11548" t="s">
        <v>1700</v>
      </c>
      <c r="B11548" t="s">
        <v>397</v>
      </c>
      <c r="C11548" t="s">
        <v>324</v>
      </c>
      <c r="D11548">
        <v>0</v>
      </c>
      <c r="E11548">
        <v>0</v>
      </c>
      <c r="F11548">
        <v>0</v>
      </c>
      <c r="G11548">
        <v>0</v>
      </c>
      <c r="H11548">
        <v>0</v>
      </c>
    </row>
    <row r="11549" spans="1:8">
      <c r="A11549" t="s">
        <v>1700</v>
      </c>
      <c r="B11549" t="s">
        <v>397</v>
      </c>
      <c r="C11549" t="s">
        <v>325</v>
      </c>
      <c r="D11549">
        <v>0</v>
      </c>
      <c r="E11549">
        <v>0</v>
      </c>
      <c r="F11549">
        <v>0</v>
      </c>
      <c r="G11549">
        <v>0</v>
      </c>
      <c r="H11549">
        <v>0</v>
      </c>
    </row>
    <row r="11550" spans="1:8">
      <c r="A11550" t="s">
        <v>1700</v>
      </c>
      <c r="B11550" t="s">
        <v>397</v>
      </c>
      <c r="C11550" t="s">
        <v>326</v>
      </c>
      <c r="D11550">
        <v>2429</v>
      </c>
      <c r="E11550">
        <v>2513</v>
      </c>
      <c r="F11550">
        <v>2281</v>
      </c>
      <c r="G11550">
        <v>2283</v>
      </c>
      <c r="H11550">
        <v>2300</v>
      </c>
    </row>
    <row r="11551" spans="1:8">
      <c r="A11551" t="s">
        <v>1700</v>
      </c>
      <c r="B11551" t="s">
        <v>397</v>
      </c>
      <c r="C11551" t="s">
        <v>327</v>
      </c>
      <c r="D11551">
        <v>6030</v>
      </c>
      <c r="E11551">
        <v>5932</v>
      </c>
      <c r="F11551">
        <v>5251</v>
      </c>
      <c r="G11551">
        <v>5667</v>
      </c>
      <c r="H11551">
        <v>6492</v>
      </c>
    </row>
    <row r="11552" spans="1:8">
      <c r="A11552" t="s">
        <v>1700</v>
      </c>
      <c r="B11552" t="s">
        <v>397</v>
      </c>
      <c r="C11552" t="s">
        <v>1724</v>
      </c>
      <c r="D11552">
        <v>73</v>
      </c>
      <c r="E11552">
        <v>73</v>
      </c>
      <c r="F11552">
        <v>73</v>
      </c>
      <c r="G11552">
        <v>73</v>
      </c>
      <c r="H11552">
        <v>73</v>
      </c>
    </row>
    <row r="11553" spans="1:8">
      <c r="A11553" t="s">
        <v>1700</v>
      </c>
      <c r="B11553" t="s">
        <v>397</v>
      </c>
      <c r="C11553" t="s">
        <v>328</v>
      </c>
      <c r="D11553">
        <v>189</v>
      </c>
      <c r="E11553">
        <v>191</v>
      </c>
      <c r="F11553">
        <v>191</v>
      </c>
      <c r="G11553">
        <v>191</v>
      </c>
      <c r="H11553">
        <v>191</v>
      </c>
    </row>
    <row r="11554" spans="1:8">
      <c r="A11554" t="s">
        <v>1700</v>
      </c>
      <c r="B11554" t="s">
        <v>397</v>
      </c>
      <c r="C11554" t="s">
        <v>329</v>
      </c>
      <c r="D11554">
        <v>12309</v>
      </c>
      <c r="E11554">
        <v>15554</v>
      </c>
      <c r="F11554">
        <v>14564</v>
      </c>
      <c r="G11554">
        <v>12081</v>
      </c>
      <c r="H11554">
        <v>12124</v>
      </c>
    </row>
    <row r="11555" spans="1:8">
      <c r="A11555" t="s">
        <v>1700</v>
      </c>
      <c r="B11555" t="s">
        <v>397</v>
      </c>
      <c r="C11555" t="s">
        <v>330</v>
      </c>
      <c r="D11555">
        <v>20957</v>
      </c>
      <c r="E11555">
        <v>24190</v>
      </c>
      <c r="F11555">
        <v>22287</v>
      </c>
      <c r="G11555">
        <v>20222</v>
      </c>
      <c r="H11555">
        <v>21106</v>
      </c>
    </row>
    <row r="11556" spans="1:8">
      <c r="A11556" t="s">
        <v>1700</v>
      </c>
      <c r="B11556" t="s">
        <v>397</v>
      </c>
      <c r="C11556" t="s">
        <v>331</v>
      </c>
      <c r="D11556">
        <v>0</v>
      </c>
      <c r="E11556">
        <v>0</v>
      </c>
      <c r="F11556">
        <v>0</v>
      </c>
      <c r="G11556">
        <v>0</v>
      </c>
      <c r="H11556">
        <v>0</v>
      </c>
    </row>
    <row r="11557" spans="1:8">
      <c r="A11557" t="s">
        <v>1700</v>
      </c>
      <c r="B11557" t="s">
        <v>397</v>
      </c>
      <c r="C11557" t="s">
        <v>332</v>
      </c>
      <c r="D11557">
        <v>122</v>
      </c>
      <c r="E11557">
        <v>121</v>
      </c>
      <c r="F11557">
        <v>630</v>
      </c>
      <c r="G11557">
        <v>700</v>
      </c>
      <c r="H11557">
        <v>644</v>
      </c>
    </row>
    <row r="11558" spans="1:8">
      <c r="A11558" t="s">
        <v>1700</v>
      </c>
      <c r="B11558" t="s">
        <v>397</v>
      </c>
      <c r="C11558" t="s">
        <v>1725</v>
      </c>
      <c r="D11558">
        <v>2</v>
      </c>
      <c r="E11558">
        <v>9</v>
      </c>
      <c r="F11558">
        <v>9</v>
      </c>
      <c r="G11558">
        <v>9</v>
      </c>
      <c r="H11558">
        <v>9</v>
      </c>
    </row>
    <row r="11559" spans="1:8">
      <c r="A11559" t="s">
        <v>1700</v>
      </c>
      <c r="B11559" t="s">
        <v>397</v>
      </c>
      <c r="C11559" t="s">
        <v>333</v>
      </c>
      <c r="D11559">
        <v>44</v>
      </c>
      <c r="E11559">
        <v>16</v>
      </c>
      <c r="F11559">
        <v>16</v>
      </c>
      <c r="G11559">
        <v>16</v>
      </c>
      <c r="H11559">
        <v>16</v>
      </c>
    </row>
    <row r="11560" spans="1:8">
      <c r="A11560" t="s">
        <v>1700</v>
      </c>
      <c r="B11560" t="s">
        <v>397</v>
      </c>
      <c r="C11560" t="s">
        <v>334</v>
      </c>
      <c r="D11560">
        <v>167</v>
      </c>
      <c r="E11560">
        <v>137</v>
      </c>
      <c r="F11560">
        <v>646</v>
      </c>
      <c r="G11560">
        <v>716</v>
      </c>
      <c r="H11560">
        <v>660</v>
      </c>
    </row>
    <row r="11561" spans="1:8">
      <c r="A11561" t="s">
        <v>1700</v>
      </c>
      <c r="B11561" t="s">
        <v>397</v>
      </c>
      <c r="C11561" t="s">
        <v>335</v>
      </c>
      <c r="D11561">
        <v>2429</v>
      </c>
      <c r="E11561">
        <v>2513</v>
      </c>
      <c r="F11561">
        <v>2281</v>
      </c>
      <c r="G11561">
        <v>2283</v>
      </c>
      <c r="H11561">
        <v>2300</v>
      </c>
    </row>
    <row r="11562" spans="1:8">
      <c r="A11562" t="s">
        <v>1700</v>
      </c>
      <c r="B11562" t="s">
        <v>397</v>
      </c>
      <c r="C11562" t="s">
        <v>336</v>
      </c>
      <c r="D11562">
        <v>6152</v>
      </c>
      <c r="E11562">
        <v>6054</v>
      </c>
      <c r="F11562">
        <v>5881</v>
      </c>
      <c r="G11562">
        <v>6367</v>
      </c>
      <c r="H11562">
        <v>7136</v>
      </c>
    </row>
    <row r="11563" spans="1:8">
      <c r="A11563" t="s">
        <v>1700</v>
      </c>
      <c r="B11563" t="s">
        <v>397</v>
      </c>
      <c r="C11563" t="s">
        <v>337</v>
      </c>
      <c r="D11563">
        <v>234</v>
      </c>
      <c r="E11563">
        <v>206</v>
      </c>
      <c r="F11563">
        <v>206</v>
      </c>
      <c r="G11563">
        <v>206</v>
      </c>
      <c r="H11563">
        <v>206</v>
      </c>
    </row>
    <row r="11564" spans="1:8">
      <c r="A11564" t="s">
        <v>1700</v>
      </c>
      <c r="B11564" t="s">
        <v>397</v>
      </c>
      <c r="C11564" t="s">
        <v>338</v>
      </c>
      <c r="D11564">
        <v>21124</v>
      </c>
      <c r="E11564">
        <v>24327</v>
      </c>
      <c r="F11564">
        <v>22933</v>
      </c>
      <c r="G11564">
        <v>20937</v>
      </c>
      <c r="H11564">
        <v>21766</v>
      </c>
    </row>
    <row r="11565" spans="1:8">
      <c r="A11565" t="s">
        <v>1700</v>
      </c>
      <c r="B11565" t="s">
        <v>397</v>
      </c>
      <c r="C11565" t="s">
        <v>339</v>
      </c>
      <c r="D11565">
        <v>14971</v>
      </c>
      <c r="E11565">
        <v>18273</v>
      </c>
      <c r="F11565">
        <v>17051</v>
      </c>
      <c r="G11565">
        <v>14570</v>
      </c>
      <c r="H11565">
        <v>14630</v>
      </c>
    </row>
    <row r="11566" spans="1:8">
      <c r="A11566" t="s">
        <v>1700</v>
      </c>
      <c r="B11566" t="s">
        <v>397</v>
      </c>
      <c r="C11566" t="s">
        <v>340</v>
      </c>
      <c r="D11566">
        <v>0</v>
      </c>
      <c r="E11566">
        <v>0</v>
      </c>
      <c r="F11566">
        <v>0</v>
      </c>
      <c r="G11566">
        <v>0</v>
      </c>
      <c r="H11566">
        <v>0</v>
      </c>
    </row>
    <row r="11567" spans="1:8">
      <c r="A11567" t="s">
        <v>1700</v>
      </c>
      <c r="B11567" t="s">
        <v>397</v>
      </c>
      <c r="C11567" t="s">
        <v>341</v>
      </c>
      <c r="D11567">
        <v>0</v>
      </c>
      <c r="E11567">
        <v>0</v>
      </c>
      <c r="F11567">
        <v>0</v>
      </c>
      <c r="G11567">
        <v>0</v>
      </c>
      <c r="H11567">
        <v>0</v>
      </c>
    </row>
    <row r="11568" spans="1:8">
      <c r="A11568" t="s">
        <v>1700</v>
      </c>
      <c r="B11568" t="s">
        <v>397</v>
      </c>
      <c r="C11568" t="s">
        <v>342</v>
      </c>
      <c r="D11568">
        <v>2812</v>
      </c>
      <c r="E11568">
        <v>3397</v>
      </c>
      <c r="F11568">
        <v>3359</v>
      </c>
      <c r="G11568">
        <v>3363</v>
      </c>
      <c r="H11568">
        <v>2991</v>
      </c>
    </row>
    <row r="11569" spans="1:8">
      <c r="A11569" t="s">
        <v>1700</v>
      </c>
      <c r="B11569" t="s">
        <v>397</v>
      </c>
      <c r="C11569" t="s">
        <v>1726</v>
      </c>
      <c r="D11569">
        <v>150</v>
      </c>
      <c r="E11569">
        <v>150</v>
      </c>
      <c r="F11569">
        <v>150</v>
      </c>
      <c r="G11569">
        <v>150</v>
      </c>
      <c r="H11569">
        <v>150</v>
      </c>
    </row>
    <row r="11570" spans="1:8">
      <c r="A11570" t="s">
        <v>1700</v>
      </c>
      <c r="B11570" t="s">
        <v>397</v>
      </c>
      <c r="C11570" t="s">
        <v>343</v>
      </c>
      <c r="D11570">
        <v>0</v>
      </c>
      <c r="E11570">
        <v>0</v>
      </c>
      <c r="F11570">
        <v>0</v>
      </c>
      <c r="G11570">
        <v>0</v>
      </c>
      <c r="H11570">
        <v>0</v>
      </c>
    </row>
    <row r="11571" spans="1:8">
      <c r="A11571" t="s">
        <v>1700</v>
      </c>
      <c r="B11571" t="s">
        <v>397</v>
      </c>
      <c r="C11571" t="s">
        <v>344</v>
      </c>
      <c r="D11571">
        <v>2812</v>
      </c>
      <c r="E11571">
        <v>3397</v>
      </c>
      <c r="F11571">
        <v>3359</v>
      </c>
      <c r="G11571">
        <v>3363</v>
      </c>
      <c r="H11571">
        <v>2991</v>
      </c>
    </row>
    <row r="11572" spans="1:8">
      <c r="A11572" t="s">
        <v>1700</v>
      </c>
      <c r="B11572" t="s">
        <v>397</v>
      </c>
      <c r="C11572" t="s">
        <v>345</v>
      </c>
      <c r="D11572">
        <v>0</v>
      </c>
      <c r="E11572">
        <v>0</v>
      </c>
      <c r="F11572">
        <v>0</v>
      </c>
      <c r="G11572">
        <v>0</v>
      </c>
      <c r="H11572">
        <v>0</v>
      </c>
    </row>
    <row r="11573" spans="1:8">
      <c r="A11573" t="s">
        <v>1700</v>
      </c>
      <c r="B11573" t="s">
        <v>397</v>
      </c>
      <c r="C11573" t="s">
        <v>346</v>
      </c>
      <c r="D11573">
        <v>168</v>
      </c>
      <c r="E11573">
        <v>358</v>
      </c>
      <c r="F11573">
        <v>242</v>
      </c>
      <c r="G11573">
        <v>333</v>
      </c>
      <c r="H11573">
        <v>307</v>
      </c>
    </row>
    <row r="11574" spans="1:8">
      <c r="A11574" t="s">
        <v>1700</v>
      </c>
      <c r="B11574" t="s">
        <v>397</v>
      </c>
      <c r="C11574" t="s">
        <v>347</v>
      </c>
      <c r="D11574">
        <v>7613</v>
      </c>
      <c r="E11574">
        <v>7989</v>
      </c>
      <c r="F11574">
        <v>8341</v>
      </c>
      <c r="G11574">
        <v>7379</v>
      </c>
      <c r="H11574">
        <v>7329</v>
      </c>
    </row>
    <row r="11575" spans="1:8">
      <c r="A11575" t="s">
        <v>1700</v>
      </c>
      <c r="B11575" t="s">
        <v>398</v>
      </c>
      <c r="C11575" t="s">
        <v>133</v>
      </c>
      <c r="D11575">
        <v>-7</v>
      </c>
      <c r="E11575">
        <v>-54</v>
      </c>
      <c r="F11575">
        <v>-41</v>
      </c>
      <c r="G11575">
        <v>-29</v>
      </c>
      <c r="H11575">
        <v>-31</v>
      </c>
    </row>
    <row r="11576" spans="1:8">
      <c r="A11576" t="s">
        <v>1700</v>
      </c>
      <c r="B11576" t="s">
        <v>398</v>
      </c>
      <c r="C11576" t="s">
        <v>134</v>
      </c>
      <c r="D11576">
        <v>13495</v>
      </c>
      <c r="E11576">
        <v>11668</v>
      </c>
      <c r="F11576">
        <v>12470</v>
      </c>
      <c r="G11576">
        <v>10420</v>
      </c>
      <c r="H11576">
        <v>12807</v>
      </c>
    </row>
    <row r="11577" spans="1:8">
      <c r="A11577" t="s">
        <v>1700</v>
      </c>
      <c r="B11577" t="s">
        <v>398</v>
      </c>
      <c r="C11577" t="s">
        <v>135</v>
      </c>
      <c r="D11577">
        <v>13495</v>
      </c>
      <c r="E11577">
        <v>11668</v>
      </c>
      <c r="F11577">
        <v>12470</v>
      </c>
      <c r="G11577">
        <v>10420</v>
      </c>
      <c r="H11577">
        <v>12807</v>
      </c>
    </row>
    <row r="11578" spans="1:8">
      <c r="A11578" t="s">
        <v>1700</v>
      </c>
      <c r="B11578" t="s">
        <v>398</v>
      </c>
      <c r="C11578" t="s">
        <v>136</v>
      </c>
      <c r="D11578">
        <v>13495</v>
      </c>
      <c r="E11578">
        <v>11668</v>
      </c>
      <c r="F11578">
        <v>12470</v>
      </c>
      <c r="G11578">
        <v>10420</v>
      </c>
      <c r="H11578">
        <v>12807</v>
      </c>
    </row>
    <row r="11579" spans="1:8">
      <c r="A11579" t="s">
        <v>1700</v>
      </c>
      <c r="B11579" t="s">
        <v>398</v>
      </c>
      <c r="C11579" t="s">
        <v>137</v>
      </c>
      <c r="D11579">
        <v>434</v>
      </c>
      <c r="E11579">
        <v>515</v>
      </c>
      <c r="F11579">
        <v>573</v>
      </c>
      <c r="G11579">
        <v>495</v>
      </c>
      <c r="H11579">
        <v>563</v>
      </c>
    </row>
    <row r="11580" spans="1:8">
      <c r="A11580" t="s">
        <v>1700</v>
      </c>
      <c r="B11580" t="s">
        <v>398</v>
      </c>
      <c r="C11580" t="s">
        <v>138</v>
      </c>
      <c r="D11580">
        <v>434</v>
      </c>
      <c r="E11580">
        <v>515</v>
      </c>
      <c r="F11580">
        <v>573</v>
      </c>
      <c r="G11580">
        <v>495</v>
      </c>
      <c r="H11580">
        <v>563</v>
      </c>
    </row>
    <row r="11581" spans="1:8">
      <c r="A11581" t="s">
        <v>1700</v>
      </c>
      <c r="B11581" t="s">
        <v>398</v>
      </c>
      <c r="C11581" t="s">
        <v>139</v>
      </c>
      <c r="D11581">
        <v>434</v>
      </c>
      <c r="E11581">
        <v>515</v>
      </c>
      <c r="F11581">
        <v>573</v>
      </c>
      <c r="G11581">
        <v>495</v>
      </c>
      <c r="H11581">
        <v>563</v>
      </c>
    </row>
    <row r="11582" spans="1:8">
      <c r="A11582" t="s">
        <v>1700</v>
      </c>
      <c r="B11582" t="s">
        <v>398</v>
      </c>
      <c r="C11582" t="s">
        <v>1701</v>
      </c>
      <c r="D11582">
        <v>0</v>
      </c>
      <c r="E11582">
        <v>0</v>
      </c>
      <c r="F11582">
        <v>0</v>
      </c>
      <c r="G11582">
        <v>0</v>
      </c>
      <c r="H11582">
        <v>0</v>
      </c>
    </row>
    <row r="11583" spans="1:8">
      <c r="A11583" t="s">
        <v>1700</v>
      </c>
      <c r="B11583" t="s">
        <v>398</v>
      </c>
      <c r="C11583" t="s">
        <v>1702</v>
      </c>
      <c r="D11583">
        <v>0</v>
      </c>
      <c r="E11583">
        <v>0</v>
      </c>
      <c r="F11583">
        <v>0</v>
      </c>
      <c r="G11583">
        <v>0</v>
      </c>
      <c r="H11583">
        <v>0</v>
      </c>
    </row>
    <row r="11584" spans="1:8">
      <c r="A11584" t="s">
        <v>1700</v>
      </c>
      <c r="B11584" t="s">
        <v>398</v>
      </c>
      <c r="C11584" t="s">
        <v>140</v>
      </c>
      <c r="D11584">
        <v>2794</v>
      </c>
      <c r="E11584">
        <v>3064</v>
      </c>
      <c r="F11584">
        <v>3040</v>
      </c>
      <c r="G11584">
        <v>2847</v>
      </c>
      <c r="H11584">
        <v>2878</v>
      </c>
    </row>
    <row r="11585" spans="1:8">
      <c r="A11585" t="s">
        <v>1700</v>
      </c>
      <c r="B11585" t="s">
        <v>398</v>
      </c>
      <c r="C11585" t="s">
        <v>141</v>
      </c>
      <c r="D11585">
        <v>125</v>
      </c>
      <c r="E11585">
        <v>137</v>
      </c>
      <c r="F11585">
        <v>134</v>
      </c>
      <c r="G11585">
        <v>131</v>
      </c>
      <c r="H11585">
        <v>125</v>
      </c>
    </row>
    <row r="11586" spans="1:8">
      <c r="A11586" t="s">
        <v>1700</v>
      </c>
      <c r="B11586" t="s">
        <v>398</v>
      </c>
      <c r="C11586" t="s">
        <v>142</v>
      </c>
      <c r="D11586">
        <v>2794</v>
      </c>
      <c r="E11586">
        <v>3064</v>
      </c>
      <c r="F11586">
        <v>3040</v>
      </c>
      <c r="G11586">
        <v>2847</v>
      </c>
      <c r="H11586">
        <v>2878</v>
      </c>
    </row>
    <row r="11587" spans="1:8">
      <c r="A11587" t="s">
        <v>1700</v>
      </c>
      <c r="B11587" t="s">
        <v>398</v>
      </c>
      <c r="C11587" t="s">
        <v>143</v>
      </c>
      <c r="D11587">
        <v>125</v>
      </c>
      <c r="E11587">
        <v>137</v>
      </c>
      <c r="F11587">
        <v>134</v>
      </c>
      <c r="G11587">
        <v>131</v>
      </c>
      <c r="H11587">
        <v>125</v>
      </c>
    </row>
    <row r="11588" spans="1:8">
      <c r="A11588" t="s">
        <v>1700</v>
      </c>
      <c r="B11588" t="s">
        <v>398</v>
      </c>
      <c r="C11588" t="s">
        <v>144</v>
      </c>
      <c r="D11588">
        <v>27139</v>
      </c>
      <c r="E11588">
        <v>28164</v>
      </c>
      <c r="F11588">
        <v>28775</v>
      </c>
      <c r="G11588">
        <v>23309</v>
      </c>
      <c r="H11588">
        <v>25447</v>
      </c>
    </row>
    <row r="11589" spans="1:8">
      <c r="A11589" t="s">
        <v>1700</v>
      </c>
      <c r="B11589" t="s">
        <v>398</v>
      </c>
      <c r="C11589" t="s">
        <v>145</v>
      </c>
      <c r="D11589">
        <v>144865</v>
      </c>
      <c r="E11589">
        <v>144912</v>
      </c>
      <c r="F11589">
        <v>147193</v>
      </c>
      <c r="G11589">
        <v>129421</v>
      </c>
      <c r="H11589">
        <v>132601</v>
      </c>
    </row>
    <row r="11590" spans="1:8">
      <c r="A11590" t="s">
        <v>1700</v>
      </c>
      <c r="B11590" t="s">
        <v>398</v>
      </c>
      <c r="C11590" t="s">
        <v>146</v>
      </c>
      <c r="D11590">
        <v>0</v>
      </c>
      <c r="E11590">
        <v>0</v>
      </c>
      <c r="F11590">
        <v>0</v>
      </c>
      <c r="G11590">
        <v>0</v>
      </c>
      <c r="H11590">
        <v>0</v>
      </c>
    </row>
    <row r="11591" spans="1:8">
      <c r="A11591" t="s">
        <v>1700</v>
      </c>
      <c r="B11591" t="s">
        <v>398</v>
      </c>
      <c r="C11591" t="s">
        <v>147</v>
      </c>
      <c r="D11591">
        <v>0</v>
      </c>
      <c r="E11591">
        <v>0</v>
      </c>
      <c r="F11591">
        <v>0</v>
      </c>
      <c r="G11591">
        <v>0</v>
      </c>
      <c r="H11591">
        <v>0</v>
      </c>
    </row>
    <row r="11592" spans="1:8">
      <c r="A11592" t="s">
        <v>1700</v>
      </c>
      <c r="B11592" t="s">
        <v>398</v>
      </c>
      <c r="C11592" t="s">
        <v>1703</v>
      </c>
      <c r="D11592">
        <v>7</v>
      </c>
      <c r="E11592">
        <v>6</v>
      </c>
      <c r="F11592">
        <v>6</v>
      </c>
      <c r="G11592">
        <v>5</v>
      </c>
      <c r="H11592">
        <v>6</v>
      </c>
    </row>
    <row r="11593" spans="1:8">
      <c r="A11593" t="s">
        <v>1700</v>
      </c>
      <c r="B11593" t="s">
        <v>398</v>
      </c>
      <c r="C11593" t="s">
        <v>148</v>
      </c>
      <c r="D11593">
        <v>0</v>
      </c>
      <c r="E11593">
        <v>0</v>
      </c>
      <c r="F11593">
        <v>0</v>
      </c>
      <c r="G11593">
        <v>0</v>
      </c>
      <c r="H11593">
        <v>0</v>
      </c>
    </row>
    <row r="11594" spans="1:8">
      <c r="A11594" t="s">
        <v>1700</v>
      </c>
      <c r="B11594" t="s">
        <v>398</v>
      </c>
      <c r="C11594" t="s">
        <v>149</v>
      </c>
      <c r="D11594">
        <v>0</v>
      </c>
      <c r="E11594">
        <v>0</v>
      </c>
      <c r="F11594">
        <v>0</v>
      </c>
      <c r="G11594">
        <v>0</v>
      </c>
      <c r="H11594">
        <v>0</v>
      </c>
    </row>
    <row r="11595" spans="1:8">
      <c r="A11595" t="s">
        <v>1700</v>
      </c>
      <c r="B11595" t="s">
        <v>398</v>
      </c>
      <c r="C11595" t="s">
        <v>150</v>
      </c>
      <c r="D11595">
        <v>0</v>
      </c>
      <c r="E11595">
        <v>0</v>
      </c>
      <c r="F11595">
        <v>0</v>
      </c>
      <c r="G11595">
        <v>0</v>
      </c>
      <c r="H11595">
        <v>0</v>
      </c>
    </row>
    <row r="11596" spans="1:8">
      <c r="A11596" t="s">
        <v>1700</v>
      </c>
      <c r="B11596" t="s">
        <v>398</v>
      </c>
      <c r="C11596" t="s">
        <v>151</v>
      </c>
      <c r="D11596">
        <v>0</v>
      </c>
      <c r="E11596">
        <v>0</v>
      </c>
      <c r="F11596">
        <v>0</v>
      </c>
      <c r="G11596">
        <v>0</v>
      </c>
      <c r="H11596">
        <v>0</v>
      </c>
    </row>
    <row r="11597" spans="1:8">
      <c r="A11597" t="s">
        <v>1700</v>
      </c>
      <c r="B11597" t="s">
        <v>398</v>
      </c>
      <c r="C11597" t="s">
        <v>152</v>
      </c>
      <c r="D11597">
        <v>60314</v>
      </c>
      <c r="E11597">
        <v>59785</v>
      </c>
      <c r="F11597">
        <v>79356</v>
      </c>
      <c r="G11597">
        <v>57895</v>
      </c>
      <c r="H11597">
        <v>35465</v>
      </c>
    </row>
    <row r="11598" spans="1:8">
      <c r="A11598" t="s">
        <v>1700</v>
      </c>
      <c r="B11598" t="s">
        <v>398</v>
      </c>
      <c r="C11598" t="s">
        <v>1704</v>
      </c>
      <c r="D11598">
        <v>1340</v>
      </c>
      <c r="E11598">
        <v>1340</v>
      </c>
      <c r="F11598">
        <v>1340</v>
      </c>
      <c r="G11598">
        <v>670</v>
      </c>
      <c r="H11598">
        <v>670</v>
      </c>
    </row>
    <row r="11599" spans="1:8">
      <c r="A11599" t="s">
        <v>1700</v>
      </c>
      <c r="B11599" t="s">
        <v>398</v>
      </c>
      <c r="C11599" t="s">
        <v>153</v>
      </c>
      <c r="D11599">
        <v>1418</v>
      </c>
      <c r="E11599">
        <v>1381</v>
      </c>
      <c r="F11599">
        <v>1482</v>
      </c>
      <c r="G11599">
        <v>1548</v>
      </c>
      <c r="H11599">
        <v>1478</v>
      </c>
    </row>
    <row r="11600" spans="1:8">
      <c r="A11600" t="s">
        <v>1700</v>
      </c>
      <c r="B11600" t="s">
        <v>398</v>
      </c>
      <c r="C11600" t="s">
        <v>154</v>
      </c>
      <c r="D11600">
        <v>0</v>
      </c>
      <c r="E11600">
        <v>0</v>
      </c>
      <c r="F11600">
        <v>0</v>
      </c>
      <c r="G11600">
        <v>0</v>
      </c>
      <c r="H11600">
        <v>0</v>
      </c>
    </row>
    <row r="11601" spans="1:8">
      <c r="A11601" t="s">
        <v>1700</v>
      </c>
      <c r="B11601" t="s">
        <v>398</v>
      </c>
      <c r="C11601" t="s">
        <v>155</v>
      </c>
      <c r="D11601">
        <v>1418</v>
      </c>
      <c r="E11601">
        <v>1381</v>
      </c>
      <c r="F11601">
        <v>1482</v>
      </c>
      <c r="G11601">
        <v>1548</v>
      </c>
      <c r="H11601">
        <v>1478</v>
      </c>
    </row>
    <row r="11602" spans="1:8">
      <c r="A11602" t="s">
        <v>1700</v>
      </c>
      <c r="B11602" t="s">
        <v>398</v>
      </c>
      <c r="C11602" t="s">
        <v>156</v>
      </c>
      <c r="D11602">
        <v>0</v>
      </c>
      <c r="E11602">
        <v>0</v>
      </c>
      <c r="F11602">
        <v>0</v>
      </c>
      <c r="G11602">
        <v>0</v>
      </c>
      <c r="H11602">
        <v>0</v>
      </c>
    </row>
    <row r="11603" spans="1:8">
      <c r="A11603" t="s">
        <v>1700</v>
      </c>
      <c r="B11603" t="s">
        <v>398</v>
      </c>
      <c r="C11603" t="s">
        <v>157</v>
      </c>
      <c r="D11603">
        <v>61732</v>
      </c>
      <c r="E11603">
        <v>61166</v>
      </c>
      <c r="F11603">
        <v>80837</v>
      </c>
      <c r="G11603">
        <v>59443</v>
      </c>
      <c r="H11603">
        <v>36943</v>
      </c>
    </row>
    <row r="11604" spans="1:8">
      <c r="A11604" t="s">
        <v>1700</v>
      </c>
      <c r="B11604" t="s">
        <v>398</v>
      </c>
      <c r="C11604" t="s">
        <v>158</v>
      </c>
      <c r="D11604">
        <v>1418</v>
      </c>
      <c r="E11604">
        <v>1381</v>
      </c>
      <c r="F11604">
        <v>1482</v>
      </c>
      <c r="G11604">
        <v>1548</v>
      </c>
      <c r="H11604">
        <v>1478</v>
      </c>
    </row>
    <row r="11605" spans="1:8">
      <c r="A11605" t="s">
        <v>1700</v>
      </c>
      <c r="B11605" t="s">
        <v>398</v>
      </c>
      <c r="C11605" t="s">
        <v>159</v>
      </c>
      <c r="D11605">
        <v>0</v>
      </c>
      <c r="E11605">
        <v>0</v>
      </c>
      <c r="F11605">
        <v>0</v>
      </c>
      <c r="G11605">
        <v>0</v>
      </c>
      <c r="H11605">
        <v>0</v>
      </c>
    </row>
    <row r="11606" spans="1:8">
      <c r="A11606" t="s">
        <v>1700</v>
      </c>
      <c r="B11606" t="s">
        <v>398</v>
      </c>
      <c r="C11606" t="s">
        <v>160</v>
      </c>
      <c r="D11606">
        <v>122972</v>
      </c>
      <c r="E11606">
        <v>130575</v>
      </c>
      <c r="F11606">
        <v>130322</v>
      </c>
      <c r="G11606">
        <v>115714</v>
      </c>
      <c r="H11606">
        <v>123535</v>
      </c>
    </row>
    <row r="11607" spans="1:8">
      <c r="A11607" t="s">
        <v>1700</v>
      </c>
      <c r="B11607" t="s">
        <v>398</v>
      </c>
      <c r="C11607" t="s">
        <v>161</v>
      </c>
      <c r="D11607">
        <v>4248</v>
      </c>
      <c r="E11607">
        <v>7918</v>
      </c>
      <c r="F11607">
        <v>4295</v>
      </c>
      <c r="G11607">
        <v>7718</v>
      </c>
      <c r="H11607">
        <v>6818</v>
      </c>
    </row>
    <row r="11608" spans="1:8">
      <c r="A11608" t="s">
        <v>1700</v>
      </c>
      <c r="B11608" t="s">
        <v>398</v>
      </c>
      <c r="C11608" t="s">
        <v>162</v>
      </c>
      <c r="D11608">
        <v>162</v>
      </c>
      <c r="E11608">
        <v>149</v>
      </c>
      <c r="F11608">
        <v>130</v>
      </c>
      <c r="G11608">
        <v>130</v>
      </c>
      <c r="H11608">
        <v>128</v>
      </c>
    </row>
    <row r="11609" spans="1:8">
      <c r="A11609" t="s">
        <v>1700</v>
      </c>
      <c r="B11609" t="s">
        <v>398</v>
      </c>
      <c r="C11609" t="s">
        <v>163</v>
      </c>
      <c r="D11609">
        <v>17899</v>
      </c>
      <c r="E11609">
        <v>22514</v>
      </c>
      <c r="F11609">
        <v>24973</v>
      </c>
      <c r="G11609">
        <v>25815</v>
      </c>
      <c r="H11609">
        <v>20216</v>
      </c>
    </row>
    <row r="11610" spans="1:8">
      <c r="A11610" t="s">
        <v>1700</v>
      </c>
      <c r="B11610" t="s">
        <v>398</v>
      </c>
      <c r="C11610" t="s">
        <v>164</v>
      </c>
      <c r="D11610">
        <v>4803</v>
      </c>
      <c r="E11610">
        <v>3493</v>
      </c>
      <c r="F11610">
        <v>3624</v>
      </c>
      <c r="G11610">
        <v>3499</v>
      </c>
      <c r="H11610">
        <v>4097</v>
      </c>
    </row>
    <row r="11611" spans="1:8">
      <c r="A11611" t="s">
        <v>1700</v>
      </c>
      <c r="B11611" t="s">
        <v>398</v>
      </c>
      <c r="C11611" t="s">
        <v>165</v>
      </c>
      <c r="D11611">
        <v>150085</v>
      </c>
      <c r="E11611">
        <v>164650</v>
      </c>
      <c r="F11611">
        <v>163343</v>
      </c>
      <c r="G11611">
        <v>152876</v>
      </c>
      <c r="H11611">
        <v>154793</v>
      </c>
    </row>
    <row r="11612" spans="1:8">
      <c r="A11612" t="s">
        <v>1700</v>
      </c>
      <c r="B11612" t="s">
        <v>398</v>
      </c>
      <c r="C11612" t="s">
        <v>166</v>
      </c>
      <c r="D11612">
        <v>149922</v>
      </c>
      <c r="E11612">
        <v>164500</v>
      </c>
      <c r="F11612">
        <v>163213</v>
      </c>
      <c r="G11612">
        <v>152747</v>
      </c>
      <c r="H11612">
        <v>154665</v>
      </c>
    </row>
    <row r="11613" spans="1:8">
      <c r="A11613" t="s">
        <v>1700</v>
      </c>
      <c r="B11613" t="s">
        <v>398</v>
      </c>
      <c r="C11613" t="s">
        <v>167</v>
      </c>
      <c r="D11613">
        <v>162</v>
      </c>
      <c r="E11613">
        <v>149</v>
      </c>
      <c r="F11613">
        <v>130</v>
      </c>
      <c r="G11613">
        <v>130</v>
      </c>
      <c r="H11613">
        <v>128</v>
      </c>
    </row>
    <row r="11614" spans="1:8">
      <c r="A11614" t="s">
        <v>1700</v>
      </c>
      <c r="B11614" t="s">
        <v>398</v>
      </c>
      <c r="C11614" t="s">
        <v>168</v>
      </c>
      <c r="D11614">
        <v>144504</v>
      </c>
      <c r="E11614">
        <v>159407</v>
      </c>
      <c r="F11614">
        <v>158387</v>
      </c>
      <c r="G11614">
        <v>148121</v>
      </c>
      <c r="H11614">
        <v>152567</v>
      </c>
    </row>
    <row r="11615" spans="1:8">
      <c r="A11615" t="s">
        <v>1700</v>
      </c>
      <c r="B11615" t="s">
        <v>398</v>
      </c>
      <c r="C11615" t="s">
        <v>169</v>
      </c>
      <c r="D11615">
        <v>9839</v>
      </c>
      <c r="E11615">
        <v>18585</v>
      </c>
      <c r="F11615">
        <v>21461</v>
      </c>
      <c r="G11615">
        <v>6417</v>
      </c>
      <c r="H11615">
        <v>4823</v>
      </c>
    </row>
    <row r="11616" spans="1:8">
      <c r="A11616" t="s">
        <v>1700</v>
      </c>
      <c r="B11616" t="s">
        <v>398</v>
      </c>
      <c r="C11616" t="s">
        <v>1705</v>
      </c>
      <c r="D11616">
        <v>30957</v>
      </c>
      <c r="E11616">
        <v>30983</v>
      </c>
      <c r="F11616">
        <v>30927</v>
      </c>
      <c r="G11616">
        <v>30669</v>
      </c>
      <c r="H11616">
        <v>30609</v>
      </c>
    </row>
    <row r="11617" spans="1:8">
      <c r="A11617" t="s">
        <v>1700</v>
      </c>
      <c r="B11617" t="s">
        <v>398</v>
      </c>
      <c r="C11617" t="s">
        <v>170</v>
      </c>
      <c r="D11617">
        <v>6190</v>
      </c>
      <c r="E11617">
        <v>4897</v>
      </c>
      <c r="F11617">
        <v>8220</v>
      </c>
      <c r="G11617">
        <v>23309</v>
      </c>
      <c r="H11617">
        <v>18199</v>
      </c>
    </row>
    <row r="11618" spans="1:8">
      <c r="A11618" t="s">
        <v>1700</v>
      </c>
      <c r="B11618" t="s">
        <v>398</v>
      </c>
      <c r="C11618" t="s">
        <v>171</v>
      </c>
      <c r="D11618">
        <v>-158940</v>
      </c>
      <c r="E11618">
        <v>-162520</v>
      </c>
      <c r="F11618">
        <v>-52611</v>
      </c>
      <c r="G11618">
        <v>-257785</v>
      </c>
      <c r="H11618">
        <v>-188175</v>
      </c>
    </row>
    <row r="11619" spans="1:8">
      <c r="A11619" t="s">
        <v>1700</v>
      </c>
      <c r="B11619" t="s">
        <v>398</v>
      </c>
      <c r="C11619" t="s">
        <v>172</v>
      </c>
      <c r="D11619">
        <v>-3649</v>
      </c>
      <c r="E11619">
        <v>-13688</v>
      </c>
      <c r="F11619">
        <v>-13241</v>
      </c>
      <c r="G11619">
        <v>16892</v>
      </c>
      <c r="H11619">
        <v>13376</v>
      </c>
    </row>
    <row r="11620" spans="1:8">
      <c r="A11620" t="s">
        <v>1700</v>
      </c>
      <c r="B11620" t="s">
        <v>398</v>
      </c>
      <c r="C11620" t="s">
        <v>173</v>
      </c>
      <c r="D11620">
        <v>23294</v>
      </c>
      <c r="E11620">
        <v>24026</v>
      </c>
      <c r="F11620">
        <v>24648</v>
      </c>
      <c r="G11620">
        <v>19364</v>
      </c>
      <c r="H11620">
        <v>21472</v>
      </c>
    </row>
    <row r="11621" spans="1:8">
      <c r="A11621" t="s">
        <v>1700</v>
      </c>
      <c r="B11621" t="s">
        <v>398</v>
      </c>
      <c r="C11621" t="s">
        <v>174</v>
      </c>
      <c r="D11621">
        <v>564</v>
      </c>
      <c r="E11621">
        <v>573</v>
      </c>
      <c r="F11621">
        <v>584</v>
      </c>
      <c r="G11621">
        <v>592</v>
      </c>
      <c r="H11621">
        <v>599</v>
      </c>
    </row>
    <row r="11622" spans="1:8">
      <c r="A11622" t="s">
        <v>1700</v>
      </c>
      <c r="B11622" t="s">
        <v>398</v>
      </c>
      <c r="C11622" t="s">
        <v>175</v>
      </c>
      <c r="D11622">
        <v>361</v>
      </c>
      <c r="E11622">
        <v>365</v>
      </c>
      <c r="F11622">
        <v>369</v>
      </c>
      <c r="G11622">
        <v>375</v>
      </c>
      <c r="H11622">
        <v>371</v>
      </c>
    </row>
    <row r="11623" spans="1:8">
      <c r="A11623" t="s">
        <v>1700</v>
      </c>
      <c r="B11623" t="s">
        <v>398</v>
      </c>
      <c r="C11623" t="s">
        <v>176</v>
      </c>
      <c r="D11623">
        <v>0</v>
      </c>
      <c r="E11623">
        <v>0</v>
      </c>
      <c r="F11623">
        <v>0</v>
      </c>
      <c r="G11623">
        <v>0</v>
      </c>
      <c r="H11623">
        <v>0</v>
      </c>
    </row>
    <row r="11624" spans="1:8">
      <c r="A11624" t="s">
        <v>1700</v>
      </c>
      <c r="B11624" t="s">
        <v>398</v>
      </c>
      <c r="C11624" t="s">
        <v>177</v>
      </c>
      <c r="D11624">
        <v>24219</v>
      </c>
      <c r="E11624">
        <v>24963</v>
      </c>
      <c r="F11624">
        <v>25601</v>
      </c>
      <c r="G11624">
        <v>20331</v>
      </c>
      <c r="H11624">
        <v>22443</v>
      </c>
    </row>
    <row r="11625" spans="1:8">
      <c r="A11625" t="s">
        <v>1700</v>
      </c>
      <c r="B11625" t="s">
        <v>398</v>
      </c>
      <c r="C11625" t="s">
        <v>178</v>
      </c>
      <c r="D11625">
        <v>0</v>
      </c>
      <c r="E11625">
        <v>0</v>
      </c>
      <c r="F11625">
        <v>0</v>
      </c>
      <c r="G11625">
        <v>0</v>
      </c>
      <c r="H11625">
        <v>0</v>
      </c>
    </row>
    <row r="11626" spans="1:8">
      <c r="A11626" t="s">
        <v>1700</v>
      </c>
      <c r="B11626" t="s">
        <v>398</v>
      </c>
      <c r="C11626" t="s">
        <v>179</v>
      </c>
      <c r="D11626">
        <v>0</v>
      </c>
      <c r="E11626">
        <v>0</v>
      </c>
      <c r="F11626">
        <v>0</v>
      </c>
      <c r="G11626">
        <v>0</v>
      </c>
      <c r="H11626">
        <v>0</v>
      </c>
    </row>
    <row r="11627" spans="1:8">
      <c r="A11627" t="s">
        <v>1700</v>
      </c>
      <c r="B11627" t="s">
        <v>398</v>
      </c>
      <c r="C11627" t="s">
        <v>180</v>
      </c>
      <c r="D11627">
        <v>24</v>
      </c>
      <c r="E11627">
        <v>24</v>
      </c>
      <c r="F11627">
        <v>337</v>
      </c>
      <c r="G11627">
        <v>334</v>
      </c>
      <c r="H11627">
        <v>353</v>
      </c>
    </row>
    <row r="11628" spans="1:8">
      <c r="A11628" t="s">
        <v>1700</v>
      </c>
      <c r="B11628" t="s">
        <v>398</v>
      </c>
      <c r="C11628" t="s">
        <v>181</v>
      </c>
      <c r="D11628">
        <v>101676</v>
      </c>
      <c r="E11628">
        <v>100301</v>
      </c>
      <c r="F11628">
        <v>99868</v>
      </c>
      <c r="G11628">
        <v>93173</v>
      </c>
      <c r="H11628">
        <v>97711</v>
      </c>
    </row>
    <row r="11629" spans="1:8">
      <c r="A11629" t="s">
        <v>1700</v>
      </c>
      <c r="B11629" t="s">
        <v>398</v>
      </c>
      <c r="C11629" t="s">
        <v>182</v>
      </c>
      <c r="D11629">
        <v>84818</v>
      </c>
      <c r="E11629">
        <v>86198</v>
      </c>
      <c r="F11629">
        <v>85886</v>
      </c>
      <c r="G11629">
        <v>76573</v>
      </c>
      <c r="H11629">
        <v>73141</v>
      </c>
    </row>
    <row r="11630" spans="1:8">
      <c r="A11630" t="s">
        <v>1700</v>
      </c>
      <c r="B11630" t="s">
        <v>398</v>
      </c>
      <c r="C11630" t="s">
        <v>183</v>
      </c>
      <c r="D11630">
        <v>127209</v>
      </c>
      <c r="E11630">
        <v>120577</v>
      </c>
      <c r="F11630">
        <v>124580</v>
      </c>
      <c r="G11630">
        <v>125762</v>
      </c>
      <c r="H11630">
        <v>129728</v>
      </c>
    </row>
    <row r="11631" spans="1:8">
      <c r="A11631" t="s">
        <v>1700</v>
      </c>
      <c r="B11631" t="s">
        <v>398</v>
      </c>
      <c r="C11631" t="s">
        <v>184</v>
      </c>
      <c r="D11631">
        <v>313727</v>
      </c>
      <c r="E11631">
        <v>307100</v>
      </c>
      <c r="F11631">
        <v>310672</v>
      </c>
      <c r="G11631">
        <v>295841</v>
      </c>
      <c r="H11631">
        <v>300934</v>
      </c>
    </row>
    <row r="11632" spans="1:8">
      <c r="A11632" t="s">
        <v>1700</v>
      </c>
      <c r="B11632" t="s">
        <v>398</v>
      </c>
      <c r="C11632" t="s">
        <v>185</v>
      </c>
      <c r="D11632">
        <v>313727</v>
      </c>
      <c r="E11632">
        <v>307100</v>
      </c>
      <c r="F11632">
        <v>310672</v>
      </c>
      <c r="G11632">
        <v>295841</v>
      </c>
      <c r="H11632">
        <v>300934</v>
      </c>
    </row>
    <row r="11633" spans="1:8">
      <c r="A11633" t="s">
        <v>1700</v>
      </c>
      <c r="B11633" t="s">
        <v>398</v>
      </c>
      <c r="C11633" t="s">
        <v>186</v>
      </c>
      <c r="D11633">
        <v>0</v>
      </c>
      <c r="E11633">
        <v>0</v>
      </c>
      <c r="F11633">
        <v>0</v>
      </c>
      <c r="G11633">
        <v>0</v>
      </c>
      <c r="H11633">
        <v>0</v>
      </c>
    </row>
    <row r="11634" spans="1:8">
      <c r="A11634" t="s">
        <v>1700</v>
      </c>
      <c r="B11634" t="s">
        <v>398</v>
      </c>
      <c r="C11634" t="s">
        <v>187</v>
      </c>
      <c r="D11634">
        <v>0</v>
      </c>
      <c r="E11634">
        <v>0</v>
      </c>
      <c r="F11634">
        <v>0</v>
      </c>
      <c r="G11634">
        <v>0</v>
      </c>
      <c r="H11634">
        <v>0</v>
      </c>
    </row>
    <row r="11635" spans="1:8">
      <c r="A11635" t="s">
        <v>1700</v>
      </c>
      <c r="B11635" t="s">
        <v>398</v>
      </c>
      <c r="C11635" t="s">
        <v>1706</v>
      </c>
      <c r="D11635">
        <v>4760</v>
      </c>
      <c r="E11635">
        <v>4742</v>
      </c>
      <c r="F11635">
        <v>4742</v>
      </c>
      <c r="G11635">
        <v>4072</v>
      </c>
      <c r="H11635">
        <v>4063</v>
      </c>
    </row>
    <row r="11636" spans="1:8">
      <c r="A11636" t="s">
        <v>1700</v>
      </c>
      <c r="B11636" t="s">
        <v>398</v>
      </c>
      <c r="C11636" t="s">
        <v>188</v>
      </c>
      <c r="D11636">
        <v>1182290</v>
      </c>
      <c r="E11636">
        <v>1171722</v>
      </c>
      <c r="F11636">
        <v>1253591</v>
      </c>
      <c r="G11636">
        <v>1035770</v>
      </c>
      <c r="H11636">
        <v>1132098</v>
      </c>
    </row>
    <row r="11637" spans="1:8">
      <c r="A11637" t="s">
        <v>1700</v>
      </c>
      <c r="B11637" t="s">
        <v>398</v>
      </c>
      <c r="C11637" t="s">
        <v>189</v>
      </c>
      <c r="D11637">
        <v>0</v>
      </c>
      <c r="E11637">
        <v>0</v>
      </c>
      <c r="F11637">
        <v>0</v>
      </c>
      <c r="G11637">
        <v>0</v>
      </c>
      <c r="H11637">
        <v>0</v>
      </c>
    </row>
    <row r="11638" spans="1:8">
      <c r="A11638" t="s">
        <v>1700</v>
      </c>
      <c r="B11638" t="s">
        <v>398</v>
      </c>
      <c r="C11638" t="s">
        <v>190</v>
      </c>
      <c r="D11638">
        <v>0</v>
      </c>
      <c r="E11638">
        <v>0</v>
      </c>
      <c r="F11638">
        <v>0</v>
      </c>
      <c r="G11638">
        <v>0</v>
      </c>
      <c r="H11638">
        <v>0</v>
      </c>
    </row>
    <row r="11639" spans="1:8">
      <c r="A11639" t="s">
        <v>1700</v>
      </c>
      <c r="B11639" t="s">
        <v>398</v>
      </c>
      <c r="C11639" t="s">
        <v>191</v>
      </c>
      <c r="D11639">
        <v>0</v>
      </c>
      <c r="E11639">
        <v>0</v>
      </c>
      <c r="F11639">
        <v>0</v>
      </c>
      <c r="G11639">
        <v>0</v>
      </c>
      <c r="H11639">
        <v>0</v>
      </c>
    </row>
    <row r="11640" spans="1:8">
      <c r="A11640" t="s">
        <v>1700</v>
      </c>
      <c r="B11640" t="s">
        <v>398</v>
      </c>
      <c r="C11640" t="s">
        <v>192</v>
      </c>
      <c r="D11640">
        <v>519409.6</v>
      </c>
      <c r="E11640">
        <v>564313.9</v>
      </c>
      <c r="F11640">
        <v>595231.80000000005</v>
      </c>
      <c r="G11640">
        <v>612969.1</v>
      </c>
      <c r="H11640">
        <v>677489.5</v>
      </c>
    </row>
    <row r="11641" spans="1:8">
      <c r="A11641" t="s">
        <v>1700</v>
      </c>
      <c r="B11641" t="s">
        <v>398</v>
      </c>
      <c r="C11641" t="s">
        <v>193</v>
      </c>
      <c r="D11641">
        <v>482007</v>
      </c>
      <c r="E11641">
        <v>515029</v>
      </c>
      <c r="F11641">
        <v>533150</v>
      </c>
      <c r="G11641">
        <v>538856</v>
      </c>
      <c r="H11641">
        <v>575129</v>
      </c>
    </row>
    <row r="11642" spans="1:8">
      <c r="A11642" t="s">
        <v>1700</v>
      </c>
      <c r="B11642" t="s">
        <v>398</v>
      </c>
      <c r="C11642" t="s">
        <v>194</v>
      </c>
      <c r="D11642">
        <v>778</v>
      </c>
      <c r="E11642">
        <v>778</v>
      </c>
      <c r="F11642">
        <v>778</v>
      </c>
      <c r="G11642">
        <v>778</v>
      </c>
      <c r="H11642">
        <v>778</v>
      </c>
    </row>
    <row r="11643" spans="1:8">
      <c r="A11643" t="s">
        <v>1700</v>
      </c>
      <c r="B11643" t="s">
        <v>398</v>
      </c>
      <c r="C11643" t="s">
        <v>195</v>
      </c>
      <c r="D11643">
        <v>0</v>
      </c>
      <c r="E11643">
        <v>0</v>
      </c>
      <c r="F11643">
        <v>0</v>
      </c>
      <c r="G11643">
        <v>0</v>
      </c>
      <c r="H11643">
        <v>0</v>
      </c>
    </row>
    <row r="11644" spans="1:8">
      <c r="A11644" t="s">
        <v>1700</v>
      </c>
      <c r="B11644" t="s">
        <v>398</v>
      </c>
      <c r="C11644" t="s">
        <v>1707</v>
      </c>
      <c r="D11644">
        <v>0</v>
      </c>
      <c r="E11644">
        <v>0</v>
      </c>
      <c r="F11644">
        <v>0</v>
      </c>
      <c r="G11644">
        <v>0</v>
      </c>
      <c r="H11644">
        <v>0</v>
      </c>
    </row>
    <row r="11645" spans="1:8">
      <c r="A11645" t="s">
        <v>1700</v>
      </c>
      <c r="B11645" t="s">
        <v>398</v>
      </c>
      <c r="C11645" t="s">
        <v>196</v>
      </c>
      <c r="D11645">
        <v>0</v>
      </c>
      <c r="E11645">
        <v>0</v>
      </c>
      <c r="F11645">
        <v>0</v>
      </c>
      <c r="G11645">
        <v>0</v>
      </c>
      <c r="H11645">
        <v>0</v>
      </c>
    </row>
    <row r="11646" spans="1:8">
      <c r="A11646" t="s">
        <v>1700</v>
      </c>
      <c r="B11646" t="s">
        <v>398</v>
      </c>
      <c r="C11646" t="s">
        <v>197</v>
      </c>
      <c r="D11646">
        <v>358</v>
      </c>
      <c r="E11646">
        <v>358</v>
      </c>
      <c r="F11646">
        <v>358</v>
      </c>
      <c r="G11646">
        <v>358</v>
      </c>
      <c r="H11646">
        <v>358</v>
      </c>
    </row>
    <row r="11647" spans="1:8">
      <c r="A11647" t="s">
        <v>1700</v>
      </c>
      <c r="B11647" t="s">
        <v>398</v>
      </c>
      <c r="C11647" t="s">
        <v>198</v>
      </c>
      <c r="D11647">
        <v>1136</v>
      </c>
      <c r="E11647">
        <v>1136</v>
      </c>
      <c r="F11647">
        <v>1136</v>
      </c>
      <c r="G11647">
        <v>1136</v>
      </c>
      <c r="H11647">
        <v>1136</v>
      </c>
    </row>
    <row r="11648" spans="1:8">
      <c r="A11648" t="s">
        <v>1700</v>
      </c>
      <c r="B11648" t="s">
        <v>398</v>
      </c>
      <c r="C11648" t="s">
        <v>199</v>
      </c>
      <c r="D11648">
        <v>1136</v>
      </c>
      <c r="E11648">
        <v>1136</v>
      </c>
      <c r="F11648">
        <v>1136</v>
      </c>
      <c r="G11648">
        <v>1136</v>
      </c>
      <c r="H11648">
        <v>1136</v>
      </c>
    </row>
    <row r="11649" spans="1:8">
      <c r="A11649" t="s">
        <v>1700</v>
      </c>
      <c r="B11649" t="s">
        <v>398</v>
      </c>
      <c r="C11649" t="s">
        <v>200</v>
      </c>
      <c r="D11649">
        <v>238</v>
      </c>
      <c r="E11649">
        <v>194</v>
      </c>
      <c r="F11649">
        <v>470</v>
      </c>
      <c r="G11649">
        <v>379</v>
      </c>
      <c r="H11649">
        <v>763</v>
      </c>
    </row>
    <row r="11650" spans="1:8">
      <c r="A11650" t="s">
        <v>1700</v>
      </c>
      <c r="B11650" t="s">
        <v>398</v>
      </c>
      <c r="C11650" t="s">
        <v>201</v>
      </c>
      <c r="D11650">
        <v>4298</v>
      </c>
      <c r="E11650">
        <v>4982</v>
      </c>
      <c r="F11650">
        <v>4749</v>
      </c>
      <c r="G11650">
        <v>4854</v>
      </c>
      <c r="H11650">
        <v>5268</v>
      </c>
    </row>
    <row r="11651" spans="1:8">
      <c r="A11651" t="s">
        <v>1700</v>
      </c>
      <c r="B11651" t="s">
        <v>398</v>
      </c>
      <c r="C11651" t="s">
        <v>202</v>
      </c>
      <c r="D11651">
        <v>3140</v>
      </c>
      <c r="E11651">
        <v>3926</v>
      </c>
      <c r="F11651">
        <v>2316</v>
      </c>
      <c r="G11651">
        <v>2760</v>
      </c>
      <c r="H11651">
        <v>3577</v>
      </c>
    </row>
    <row r="11652" spans="1:8">
      <c r="A11652" t="s">
        <v>1700</v>
      </c>
      <c r="B11652" t="s">
        <v>398</v>
      </c>
      <c r="C11652" t="s">
        <v>203</v>
      </c>
      <c r="D11652">
        <v>8797</v>
      </c>
      <c r="E11652">
        <v>8658</v>
      </c>
      <c r="F11652">
        <v>10895</v>
      </c>
      <c r="G11652">
        <v>9196</v>
      </c>
      <c r="H11652">
        <v>9359</v>
      </c>
    </row>
    <row r="11653" spans="1:8">
      <c r="A11653" t="s">
        <v>1700</v>
      </c>
      <c r="B11653" t="s">
        <v>398</v>
      </c>
      <c r="C11653" t="s">
        <v>204</v>
      </c>
      <c r="D11653">
        <v>16473</v>
      </c>
      <c r="E11653">
        <v>17760</v>
      </c>
      <c r="F11653">
        <v>18430</v>
      </c>
      <c r="G11653">
        <v>17189</v>
      </c>
      <c r="H11653">
        <v>18968</v>
      </c>
    </row>
    <row r="11654" spans="1:8">
      <c r="A11654" t="s">
        <v>1700</v>
      </c>
      <c r="B11654" t="s">
        <v>398</v>
      </c>
      <c r="C11654" t="s">
        <v>205</v>
      </c>
      <c r="D11654">
        <v>16473</v>
      </c>
      <c r="E11654">
        <v>17760</v>
      </c>
      <c r="F11654">
        <v>18430</v>
      </c>
      <c r="G11654">
        <v>17189</v>
      </c>
      <c r="H11654">
        <v>18968</v>
      </c>
    </row>
    <row r="11655" spans="1:8">
      <c r="A11655" t="s">
        <v>1700</v>
      </c>
      <c r="B11655" t="s">
        <v>398</v>
      </c>
      <c r="C11655" t="s">
        <v>1708</v>
      </c>
      <c r="D11655">
        <v>314</v>
      </c>
      <c r="E11655">
        <v>314</v>
      </c>
      <c r="F11655">
        <v>314</v>
      </c>
      <c r="G11655">
        <v>314</v>
      </c>
      <c r="H11655">
        <v>314</v>
      </c>
    </row>
    <row r="11656" spans="1:8">
      <c r="A11656" t="s">
        <v>1700</v>
      </c>
      <c r="B11656" t="s">
        <v>398</v>
      </c>
      <c r="C11656" t="s">
        <v>1709</v>
      </c>
      <c r="D11656">
        <v>21215</v>
      </c>
      <c r="E11656">
        <v>21281</v>
      </c>
      <c r="F11656">
        <v>21225</v>
      </c>
      <c r="G11656">
        <v>21345</v>
      </c>
      <c r="H11656">
        <v>21359</v>
      </c>
    </row>
    <row r="11657" spans="1:8">
      <c r="A11657" t="s">
        <v>1700</v>
      </c>
      <c r="B11657" t="s">
        <v>398</v>
      </c>
      <c r="C11657" t="s">
        <v>206</v>
      </c>
      <c r="D11657">
        <v>0</v>
      </c>
      <c r="E11657">
        <v>0</v>
      </c>
      <c r="F11657">
        <v>0</v>
      </c>
      <c r="G11657">
        <v>0</v>
      </c>
      <c r="H11657">
        <v>0</v>
      </c>
    </row>
    <row r="11658" spans="1:8">
      <c r="A11658" t="s">
        <v>1700</v>
      </c>
      <c r="B11658" t="s">
        <v>398</v>
      </c>
      <c r="C11658" t="s">
        <v>207</v>
      </c>
      <c r="D11658">
        <v>756740</v>
      </c>
      <c r="E11658">
        <v>735877</v>
      </c>
      <c r="F11658">
        <v>587497</v>
      </c>
      <c r="G11658">
        <v>669883</v>
      </c>
      <c r="H11658">
        <v>631279</v>
      </c>
    </row>
    <row r="11659" spans="1:8">
      <c r="A11659" t="s">
        <v>1700</v>
      </c>
      <c r="B11659" t="s">
        <v>398</v>
      </c>
      <c r="C11659" t="s">
        <v>208</v>
      </c>
      <c r="D11659">
        <v>0</v>
      </c>
      <c r="E11659">
        <v>0</v>
      </c>
      <c r="F11659">
        <v>0</v>
      </c>
      <c r="G11659">
        <v>0</v>
      </c>
      <c r="H11659">
        <v>0</v>
      </c>
    </row>
    <row r="11660" spans="1:8">
      <c r="A11660" t="s">
        <v>1700</v>
      </c>
      <c r="B11660" t="s">
        <v>398</v>
      </c>
      <c r="C11660" t="s">
        <v>209</v>
      </c>
      <c r="D11660">
        <v>756740</v>
      </c>
      <c r="E11660">
        <v>735877</v>
      </c>
      <c r="F11660">
        <v>587497</v>
      </c>
      <c r="G11660">
        <v>669883</v>
      </c>
      <c r="H11660">
        <v>631279</v>
      </c>
    </row>
    <row r="11661" spans="1:8">
      <c r="A11661" t="s">
        <v>1700</v>
      </c>
      <c r="B11661" t="s">
        <v>398</v>
      </c>
      <c r="C11661" t="s">
        <v>210</v>
      </c>
      <c r="D11661">
        <v>0</v>
      </c>
      <c r="E11661">
        <v>0</v>
      </c>
      <c r="F11661">
        <v>0</v>
      </c>
      <c r="G11661">
        <v>0</v>
      </c>
      <c r="H11661">
        <v>0</v>
      </c>
    </row>
    <row r="11662" spans="1:8">
      <c r="A11662" t="s">
        <v>1700</v>
      </c>
      <c r="B11662" t="s">
        <v>398</v>
      </c>
      <c r="C11662" t="s">
        <v>211</v>
      </c>
      <c r="D11662">
        <v>0</v>
      </c>
      <c r="E11662">
        <v>0</v>
      </c>
      <c r="F11662">
        <v>0</v>
      </c>
      <c r="G11662">
        <v>0</v>
      </c>
      <c r="H11662">
        <v>0</v>
      </c>
    </row>
    <row r="11663" spans="1:8">
      <c r="A11663" t="s">
        <v>1700</v>
      </c>
      <c r="B11663" t="s">
        <v>398</v>
      </c>
      <c r="C11663" t="s">
        <v>212</v>
      </c>
      <c r="D11663">
        <v>0</v>
      </c>
      <c r="E11663">
        <v>0</v>
      </c>
      <c r="F11663">
        <v>0</v>
      </c>
      <c r="G11663">
        <v>0</v>
      </c>
      <c r="H11663">
        <v>0</v>
      </c>
    </row>
    <row r="11664" spans="1:8">
      <c r="A11664" t="s">
        <v>1700</v>
      </c>
      <c r="B11664" t="s">
        <v>398</v>
      </c>
      <c r="C11664" t="s">
        <v>213</v>
      </c>
      <c r="D11664">
        <v>0</v>
      </c>
      <c r="E11664">
        <v>0</v>
      </c>
      <c r="F11664">
        <v>0</v>
      </c>
      <c r="G11664">
        <v>0</v>
      </c>
      <c r="H11664">
        <v>0</v>
      </c>
    </row>
    <row r="11665" spans="1:8">
      <c r="A11665" t="s">
        <v>1700</v>
      </c>
      <c r="B11665" t="s">
        <v>398</v>
      </c>
      <c r="C11665" t="s">
        <v>214</v>
      </c>
      <c r="D11665">
        <v>0</v>
      </c>
      <c r="E11665">
        <v>0</v>
      </c>
      <c r="F11665">
        <v>0</v>
      </c>
      <c r="G11665">
        <v>0</v>
      </c>
      <c r="H11665">
        <v>0</v>
      </c>
    </row>
    <row r="11666" spans="1:8">
      <c r="A11666" t="s">
        <v>1700</v>
      </c>
      <c r="B11666" t="s">
        <v>398</v>
      </c>
      <c r="C11666" t="s">
        <v>215</v>
      </c>
      <c r="D11666">
        <v>104727</v>
      </c>
      <c r="E11666">
        <v>105050</v>
      </c>
      <c r="F11666">
        <v>111120</v>
      </c>
      <c r="G11666">
        <v>70079</v>
      </c>
      <c r="H11666">
        <v>90840</v>
      </c>
    </row>
    <row r="11667" spans="1:8">
      <c r="A11667" t="s">
        <v>1700</v>
      </c>
      <c r="B11667" t="s">
        <v>398</v>
      </c>
      <c r="C11667" t="s">
        <v>216</v>
      </c>
      <c r="D11667">
        <v>104727</v>
      </c>
      <c r="E11667">
        <v>105050</v>
      </c>
      <c r="F11667">
        <v>111120</v>
      </c>
      <c r="G11667">
        <v>70079</v>
      </c>
      <c r="H11667">
        <v>90840</v>
      </c>
    </row>
    <row r="11668" spans="1:8">
      <c r="A11668" t="s">
        <v>1700</v>
      </c>
      <c r="B11668" t="s">
        <v>398</v>
      </c>
      <c r="C11668" t="s">
        <v>217</v>
      </c>
      <c r="D11668">
        <v>104727</v>
      </c>
      <c r="E11668">
        <v>105050</v>
      </c>
      <c r="F11668">
        <v>111120</v>
      </c>
      <c r="G11668">
        <v>70079</v>
      </c>
      <c r="H11668">
        <v>90840</v>
      </c>
    </row>
    <row r="11669" spans="1:8">
      <c r="A11669" t="s">
        <v>1700</v>
      </c>
      <c r="B11669" t="s">
        <v>398</v>
      </c>
      <c r="C11669" t="s">
        <v>218</v>
      </c>
      <c r="D11669">
        <v>10</v>
      </c>
      <c r="E11669">
        <v>10</v>
      </c>
      <c r="F11669">
        <v>17</v>
      </c>
      <c r="G11669">
        <v>20</v>
      </c>
      <c r="H11669">
        <v>13</v>
      </c>
    </row>
    <row r="11670" spans="1:8">
      <c r="A11670" t="s">
        <v>1700</v>
      </c>
      <c r="B11670" t="s">
        <v>398</v>
      </c>
      <c r="C11670" t="s">
        <v>219</v>
      </c>
      <c r="D11670">
        <v>2</v>
      </c>
      <c r="E11670">
        <v>1</v>
      </c>
      <c r="F11670">
        <v>1</v>
      </c>
      <c r="G11670">
        <v>2</v>
      </c>
      <c r="H11670">
        <v>1</v>
      </c>
    </row>
    <row r="11671" spans="1:8">
      <c r="A11671" t="s">
        <v>1700</v>
      </c>
      <c r="B11671" t="s">
        <v>398</v>
      </c>
      <c r="C11671" t="s">
        <v>220</v>
      </c>
      <c r="D11671">
        <v>25</v>
      </c>
      <c r="E11671">
        <v>20</v>
      </c>
      <c r="F11671">
        <v>31</v>
      </c>
      <c r="G11671">
        <v>21</v>
      </c>
      <c r="H11671">
        <v>28</v>
      </c>
    </row>
    <row r="11672" spans="1:8">
      <c r="A11672" t="s">
        <v>1700</v>
      </c>
      <c r="B11672" t="s">
        <v>398</v>
      </c>
      <c r="C11672" t="s">
        <v>221</v>
      </c>
      <c r="D11672">
        <v>38</v>
      </c>
      <c r="E11672">
        <v>30</v>
      </c>
      <c r="F11672">
        <v>49</v>
      </c>
      <c r="G11672">
        <v>43</v>
      </c>
      <c r="H11672">
        <v>42</v>
      </c>
    </row>
    <row r="11673" spans="1:8">
      <c r="A11673" t="s">
        <v>1700</v>
      </c>
      <c r="B11673" t="s">
        <v>398</v>
      </c>
      <c r="C11673" t="s">
        <v>222</v>
      </c>
      <c r="D11673">
        <v>38</v>
      </c>
      <c r="E11673">
        <v>30</v>
      </c>
      <c r="F11673">
        <v>49</v>
      </c>
      <c r="G11673">
        <v>43</v>
      </c>
      <c r="H11673">
        <v>42</v>
      </c>
    </row>
    <row r="11674" spans="1:8">
      <c r="A11674" t="s">
        <v>1700</v>
      </c>
      <c r="B11674" t="s">
        <v>398</v>
      </c>
      <c r="C11674" t="s">
        <v>223</v>
      </c>
      <c r="D11674">
        <v>46</v>
      </c>
      <c r="E11674">
        <v>46</v>
      </c>
      <c r="F11674">
        <v>613</v>
      </c>
      <c r="G11674">
        <v>541</v>
      </c>
      <c r="H11674">
        <v>576</v>
      </c>
    </row>
    <row r="11675" spans="1:8">
      <c r="A11675" t="s">
        <v>1700</v>
      </c>
      <c r="B11675" t="s">
        <v>398</v>
      </c>
      <c r="C11675" t="s">
        <v>224</v>
      </c>
      <c r="D11675">
        <v>189602</v>
      </c>
      <c r="E11675">
        <v>188436</v>
      </c>
      <c r="F11675">
        <v>181348</v>
      </c>
      <c r="G11675">
        <v>151091</v>
      </c>
      <c r="H11675">
        <v>159297</v>
      </c>
    </row>
    <row r="11676" spans="1:8">
      <c r="A11676" t="s">
        <v>1700</v>
      </c>
      <c r="B11676" t="s">
        <v>398</v>
      </c>
      <c r="C11676" t="s">
        <v>225</v>
      </c>
      <c r="D11676">
        <v>158165</v>
      </c>
      <c r="E11676">
        <v>161942</v>
      </c>
      <c r="F11676">
        <v>155960</v>
      </c>
      <c r="G11676">
        <v>124172</v>
      </c>
      <c r="H11676">
        <v>119242</v>
      </c>
    </row>
    <row r="11677" spans="1:8">
      <c r="A11677" t="s">
        <v>1700</v>
      </c>
      <c r="B11677" t="s">
        <v>398</v>
      </c>
      <c r="C11677" t="s">
        <v>226</v>
      </c>
      <c r="D11677">
        <v>237215</v>
      </c>
      <c r="E11677">
        <v>226529</v>
      </c>
      <c r="F11677">
        <v>226223</v>
      </c>
      <c r="G11677">
        <v>203939</v>
      </c>
      <c r="H11677">
        <v>211495</v>
      </c>
    </row>
    <row r="11678" spans="1:8">
      <c r="A11678" t="s">
        <v>1700</v>
      </c>
      <c r="B11678" t="s">
        <v>398</v>
      </c>
      <c r="C11678" t="s">
        <v>227</v>
      </c>
      <c r="D11678">
        <v>585027</v>
      </c>
      <c r="E11678">
        <v>576952</v>
      </c>
      <c r="F11678">
        <v>564144</v>
      </c>
      <c r="G11678">
        <v>479742</v>
      </c>
      <c r="H11678">
        <v>490610</v>
      </c>
    </row>
    <row r="11679" spans="1:8">
      <c r="A11679" t="s">
        <v>1700</v>
      </c>
      <c r="B11679" t="s">
        <v>398</v>
      </c>
      <c r="C11679" t="s">
        <v>228</v>
      </c>
      <c r="D11679">
        <v>585027</v>
      </c>
      <c r="E11679">
        <v>576952</v>
      </c>
      <c r="F11679">
        <v>564144</v>
      </c>
      <c r="G11679">
        <v>479742</v>
      </c>
      <c r="H11679">
        <v>490610</v>
      </c>
    </row>
    <row r="11680" spans="1:8">
      <c r="A11680" t="s">
        <v>1700</v>
      </c>
      <c r="B11680" t="s">
        <v>398</v>
      </c>
      <c r="C11680" t="s">
        <v>229</v>
      </c>
      <c r="D11680">
        <v>3295</v>
      </c>
      <c r="E11680">
        <v>3155</v>
      </c>
      <c r="F11680">
        <v>3152</v>
      </c>
      <c r="G11680">
        <v>2353</v>
      </c>
      <c r="H11680">
        <v>2744</v>
      </c>
    </row>
    <row r="11681" spans="1:8">
      <c r="A11681" t="s">
        <v>1700</v>
      </c>
      <c r="B11681" t="s">
        <v>398</v>
      </c>
      <c r="C11681" t="s">
        <v>230</v>
      </c>
      <c r="D11681">
        <v>1786</v>
      </c>
      <c r="E11681">
        <v>1788</v>
      </c>
      <c r="F11681">
        <v>1687</v>
      </c>
      <c r="G11681">
        <v>1568</v>
      </c>
      <c r="H11681">
        <v>1739</v>
      </c>
    </row>
    <row r="11682" spans="1:8">
      <c r="A11682" t="s">
        <v>1700</v>
      </c>
      <c r="B11682" t="s">
        <v>398</v>
      </c>
      <c r="C11682" t="s">
        <v>231</v>
      </c>
      <c r="D11682">
        <v>5081</v>
      </c>
      <c r="E11682">
        <v>4943</v>
      </c>
      <c r="F11682">
        <v>4839</v>
      </c>
      <c r="G11682">
        <v>3921</v>
      </c>
      <c r="H11682">
        <v>4483</v>
      </c>
    </row>
    <row r="11683" spans="1:8">
      <c r="A11683" t="s">
        <v>1700</v>
      </c>
      <c r="B11683" t="s">
        <v>398</v>
      </c>
      <c r="C11683" t="s">
        <v>232</v>
      </c>
      <c r="D11683">
        <v>5081</v>
      </c>
      <c r="E11683">
        <v>4943</v>
      </c>
      <c r="F11683">
        <v>4839</v>
      </c>
      <c r="G11683">
        <v>3921</v>
      </c>
      <c r="H11683">
        <v>4483</v>
      </c>
    </row>
    <row r="11684" spans="1:8">
      <c r="A11684" t="s">
        <v>1700</v>
      </c>
      <c r="B11684" t="s">
        <v>398</v>
      </c>
      <c r="C11684" t="s">
        <v>233</v>
      </c>
      <c r="D11684">
        <v>0</v>
      </c>
      <c r="E11684">
        <v>0</v>
      </c>
      <c r="F11684">
        <v>0</v>
      </c>
      <c r="G11684">
        <v>0</v>
      </c>
      <c r="H11684">
        <v>0</v>
      </c>
    </row>
    <row r="11685" spans="1:8">
      <c r="A11685" t="s">
        <v>1700</v>
      </c>
      <c r="B11685" t="s">
        <v>398</v>
      </c>
      <c r="C11685" t="s">
        <v>234</v>
      </c>
      <c r="D11685">
        <v>325259</v>
      </c>
      <c r="E11685">
        <v>337553</v>
      </c>
      <c r="F11685">
        <v>340348</v>
      </c>
      <c r="G11685">
        <v>265321</v>
      </c>
      <c r="H11685">
        <v>291963</v>
      </c>
    </row>
    <row r="11686" spans="1:8">
      <c r="A11686" t="s">
        <v>1700</v>
      </c>
      <c r="B11686" t="s">
        <v>398</v>
      </c>
      <c r="C11686" t="s">
        <v>235</v>
      </c>
      <c r="D11686">
        <v>7881</v>
      </c>
      <c r="E11686">
        <v>8045</v>
      </c>
      <c r="F11686">
        <v>8063</v>
      </c>
      <c r="G11686">
        <v>8107</v>
      </c>
      <c r="H11686">
        <v>8150</v>
      </c>
    </row>
    <row r="11687" spans="1:8">
      <c r="A11687" t="s">
        <v>1700</v>
      </c>
      <c r="B11687" t="s">
        <v>398</v>
      </c>
      <c r="C11687" t="s">
        <v>236</v>
      </c>
      <c r="D11687">
        <v>5039</v>
      </c>
      <c r="E11687">
        <v>5124</v>
      </c>
      <c r="F11687">
        <v>5098</v>
      </c>
      <c r="G11687">
        <v>5140</v>
      </c>
      <c r="H11687">
        <v>5047</v>
      </c>
    </row>
    <row r="11688" spans="1:8">
      <c r="A11688" t="s">
        <v>1700</v>
      </c>
      <c r="B11688" t="s">
        <v>398</v>
      </c>
      <c r="C11688" t="s">
        <v>237</v>
      </c>
      <c r="D11688">
        <v>338178</v>
      </c>
      <c r="E11688">
        <v>350722</v>
      </c>
      <c r="F11688">
        <v>353509</v>
      </c>
      <c r="G11688">
        <v>278567</v>
      </c>
      <c r="H11688">
        <v>305160</v>
      </c>
    </row>
    <row r="11689" spans="1:8">
      <c r="A11689" t="s">
        <v>1700</v>
      </c>
      <c r="B11689" t="s">
        <v>398</v>
      </c>
      <c r="C11689" t="s">
        <v>238</v>
      </c>
      <c r="D11689">
        <v>338178</v>
      </c>
      <c r="E11689">
        <v>350722</v>
      </c>
      <c r="F11689">
        <v>353509</v>
      </c>
      <c r="G11689">
        <v>278567</v>
      </c>
      <c r="H11689">
        <v>305160</v>
      </c>
    </row>
    <row r="11690" spans="1:8">
      <c r="A11690" t="s">
        <v>1700</v>
      </c>
      <c r="B11690" t="s">
        <v>398</v>
      </c>
      <c r="C11690" t="s">
        <v>239</v>
      </c>
      <c r="D11690">
        <v>313959</v>
      </c>
      <c r="E11690">
        <v>325759</v>
      </c>
      <c r="F11690">
        <v>327907</v>
      </c>
      <c r="G11690">
        <v>258236</v>
      </c>
      <c r="H11690">
        <v>282717</v>
      </c>
    </row>
    <row r="11691" spans="1:8">
      <c r="A11691" t="s">
        <v>1700</v>
      </c>
      <c r="B11691" t="s">
        <v>398</v>
      </c>
      <c r="C11691" t="s">
        <v>240</v>
      </c>
      <c r="D11691">
        <v>1202</v>
      </c>
      <c r="E11691">
        <v>1197</v>
      </c>
      <c r="F11691">
        <v>1090</v>
      </c>
      <c r="G11691">
        <v>1032</v>
      </c>
      <c r="H11691">
        <v>1033</v>
      </c>
    </row>
    <row r="11692" spans="1:8">
      <c r="A11692" t="s">
        <v>1700</v>
      </c>
      <c r="B11692" t="s">
        <v>398</v>
      </c>
      <c r="C11692" t="s">
        <v>241</v>
      </c>
      <c r="D11692">
        <v>0</v>
      </c>
      <c r="E11692">
        <v>0</v>
      </c>
      <c r="F11692">
        <v>0</v>
      </c>
      <c r="G11692">
        <v>0</v>
      </c>
      <c r="H11692">
        <v>0</v>
      </c>
    </row>
    <row r="11693" spans="1:8">
      <c r="A11693" t="s">
        <v>1700</v>
      </c>
      <c r="B11693" t="s">
        <v>398</v>
      </c>
      <c r="C11693" t="s">
        <v>242</v>
      </c>
      <c r="D11693">
        <v>13512</v>
      </c>
      <c r="E11693">
        <v>14726</v>
      </c>
      <c r="F11693">
        <v>14069</v>
      </c>
      <c r="G11693">
        <v>12705</v>
      </c>
      <c r="H11693">
        <v>13586</v>
      </c>
    </row>
    <row r="11694" spans="1:8">
      <c r="A11694" t="s">
        <v>1700</v>
      </c>
      <c r="B11694" t="s">
        <v>398</v>
      </c>
      <c r="C11694" t="s">
        <v>243</v>
      </c>
      <c r="D11694">
        <v>64894</v>
      </c>
      <c r="E11694">
        <v>61953</v>
      </c>
      <c r="F11694">
        <v>66198</v>
      </c>
      <c r="G11694">
        <v>60246</v>
      </c>
      <c r="H11694">
        <v>62542</v>
      </c>
    </row>
    <row r="11695" spans="1:8">
      <c r="A11695" t="s">
        <v>1700</v>
      </c>
      <c r="B11695" t="s">
        <v>398</v>
      </c>
      <c r="C11695" t="s">
        <v>244</v>
      </c>
      <c r="D11695">
        <v>87075</v>
      </c>
      <c r="E11695">
        <v>83296</v>
      </c>
      <c r="F11695">
        <v>115167</v>
      </c>
      <c r="G11695">
        <v>102712</v>
      </c>
      <c r="H11695">
        <v>121752</v>
      </c>
    </row>
    <row r="11696" spans="1:8">
      <c r="A11696" t="s">
        <v>1700</v>
      </c>
      <c r="B11696" t="s">
        <v>398</v>
      </c>
      <c r="C11696" t="s">
        <v>1710</v>
      </c>
      <c r="D11696">
        <v>3405</v>
      </c>
      <c r="E11696">
        <v>3387</v>
      </c>
      <c r="F11696">
        <v>3386</v>
      </c>
      <c r="G11696">
        <v>3386</v>
      </c>
      <c r="H11696">
        <v>3377</v>
      </c>
    </row>
    <row r="11697" spans="1:8">
      <c r="A11697" t="s">
        <v>1700</v>
      </c>
      <c r="B11697" t="s">
        <v>398</v>
      </c>
      <c r="C11697" t="s">
        <v>245</v>
      </c>
      <c r="D11697">
        <v>87096</v>
      </c>
      <c r="E11697">
        <v>83999</v>
      </c>
      <c r="F11697">
        <v>85165</v>
      </c>
      <c r="G11697">
        <v>84738</v>
      </c>
      <c r="H11697">
        <v>87684</v>
      </c>
    </row>
    <row r="11698" spans="1:8">
      <c r="A11698" t="s">
        <v>1700</v>
      </c>
      <c r="B11698" t="s">
        <v>398</v>
      </c>
      <c r="C11698" t="s">
        <v>246</v>
      </c>
      <c r="D11698">
        <v>98296</v>
      </c>
      <c r="E11698">
        <v>90806</v>
      </c>
      <c r="F11698">
        <v>97618</v>
      </c>
      <c r="G11698">
        <v>94569</v>
      </c>
      <c r="H11698">
        <v>97242</v>
      </c>
    </row>
    <row r="11699" spans="1:8">
      <c r="A11699" t="s">
        <v>1700</v>
      </c>
      <c r="B11699" t="s">
        <v>398</v>
      </c>
      <c r="C11699" t="s">
        <v>247</v>
      </c>
      <c r="D11699">
        <v>350872</v>
      </c>
      <c r="E11699">
        <v>334779</v>
      </c>
      <c r="F11699">
        <v>378216</v>
      </c>
      <c r="G11699">
        <v>354969</v>
      </c>
      <c r="H11699">
        <v>382807</v>
      </c>
    </row>
    <row r="11700" spans="1:8">
      <c r="A11700" t="s">
        <v>1700</v>
      </c>
      <c r="B11700" t="s">
        <v>398</v>
      </c>
      <c r="C11700" t="s">
        <v>248</v>
      </c>
      <c r="D11700">
        <v>47.2</v>
      </c>
      <c r="E11700">
        <v>44.5</v>
      </c>
      <c r="F11700">
        <v>49.7</v>
      </c>
      <c r="G11700">
        <v>46</v>
      </c>
      <c r="H11700">
        <v>49.5</v>
      </c>
    </row>
    <row r="11701" spans="1:8">
      <c r="A11701" t="s">
        <v>1700</v>
      </c>
      <c r="B11701" t="s">
        <v>398</v>
      </c>
      <c r="C11701" t="s">
        <v>249</v>
      </c>
      <c r="D11701">
        <v>263797</v>
      </c>
      <c r="E11701">
        <v>251483</v>
      </c>
      <c r="F11701">
        <v>263050</v>
      </c>
      <c r="G11701">
        <v>252258</v>
      </c>
      <c r="H11701">
        <v>261054</v>
      </c>
    </row>
    <row r="11702" spans="1:8">
      <c r="A11702" t="s">
        <v>1700</v>
      </c>
      <c r="B11702" t="s">
        <v>398</v>
      </c>
      <c r="C11702" t="s">
        <v>250</v>
      </c>
      <c r="D11702">
        <v>350872</v>
      </c>
      <c r="E11702">
        <v>334779</v>
      </c>
      <c r="F11702">
        <v>378216</v>
      </c>
      <c r="G11702">
        <v>354969</v>
      </c>
      <c r="H11702">
        <v>382807</v>
      </c>
    </row>
    <row r="11703" spans="1:8">
      <c r="A11703" t="s">
        <v>1700</v>
      </c>
      <c r="B11703" t="s">
        <v>398</v>
      </c>
      <c r="C11703" t="s">
        <v>251</v>
      </c>
      <c r="D11703">
        <v>85013</v>
      </c>
      <c r="E11703">
        <v>101502</v>
      </c>
      <c r="F11703">
        <v>92584</v>
      </c>
      <c r="G11703">
        <v>98475</v>
      </c>
      <c r="H11703">
        <v>88909</v>
      </c>
    </row>
    <row r="11704" spans="1:8">
      <c r="A11704" t="s">
        <v>1700</v>
      </c>
      <c r="B11704" t="s">
        <v>398</v>
      </c>
      <c r="C11704" t="s">
        <v>252</v>
      </c>
      <c r="D11704">
        <v>85013</v>
      </c>
      <c r="E11704">
        <v>101502</v>
      </c>
      <c r="F11704">
        <v>92584</v>
      </c>
      <c r="G11704">
        <v>98475</v>
      </c>
      <c r="H11704">
        <v>88909</v>
      </c>
    </row>
    <row r="11705" spans="1:8">
      <c r="A11705" t="s">
        <v>1700</v>
      </c>
      <c r="B11705" t="s">
        <v>398</v>
      </c>
      <c r="C11705" t="s">
        <v>1711</v>
      </c>
      <c r="D11705">
        <v>1177</v>
      </c>
      <c r="E11705">
        <v>1163</v>
      </c>
      <c r="F11705">
        <v>1163</v>
      </c>
      <c r="G11705">
        <v>1151</v>
      </c>
      <c r="H11705">
        <v>1151</v>
      </c>
    </row>
    <row r="11706" spans="1:8">
      <c r="A11706" t="s">
        <v>1700</v>
      </c>
      <c r="B11706" t="s">
        <v>398</v>
      </c>
      <c r="C11706" t="s">
        <v>253</v>
      </c>
      <c r="D11706">
        <v>0</v>
      </c>
      <c r="E11706">
        <v>0</v>
      </c>
      <c r="F11706">
        <v>0</v>
      </c>
      <c r="G11706">
        <v>0</v>
      </c>
      <c r="H11706">
        <v>0</v>
      </c>
    </row>
    <row r="11707" spans="1:8">
      <c r="A11707" t="s">
        <v>1700</v>
      </c>
      <c r="B11707" t="s">
        <v>398</v>
      </c>
      <c r="C11707" t="s">
        <v>1712</v>
      </c>
      <c r="D11707">
        <v>0</v>
      </c>
      <c r="E11707">
        <v>0</v>
      </c>
      <c r="F11707">
        <v>0</v>
      </c>
      <c r="G11707">
        <v>0</v>
      </c>
      <c r="H11707">
        <v>0</v>
      </c>
    </row>
    <row r="11708" spans="1:8">
      <c r="A11708" t="s">
        <v>1700</v>
      </c>
      <c r="B11708" t="s">
        <v>398</v>
      </c>
      <c r="C11708" t="s">
        <v>1713</v>
      </c>
      <c r="D11708">
        <v>58568</v>
      </c>
      <c r="E11708">
        <v>58810</v>
      </c>
      <c r="F11708">
        <v>59458</v>
      </c>
      <c r="G11708">
        <v>59164</v>
      </c>
      <c r="H11708">
        <v>58519</v>
      </c>
    </row>
    <row r="11709" spans="1:8">
      <c r="A11709" t="s">
        <v>1700</v>
      </c>
      <c r="B11709" t="s">
        <v>398</v>
      </c>
      <c r="C11709" t="s">
        <v>1714</v>
      </c>
      <c r="D11709">
        <v>0</v>
      </c>
      <c r="E11709">
        <v>0</v>
      </c>
      <c r="F11709">
        <v>0</v>
      </c>
      <c r="G11709">
        <v>0</v>
      </c>
      <c r="H11709">
        <v>1657</v>
      </c>
    </row>
    <row r="11710" spans="1:8">
      <c r="A11710" t="s">
        <v>1700</v>
      </c>
      <c r="B11710" t="s">
        <v>398</v>
      </c>
      <c r="C11710" t="s">
        <v>254</v>
      </c>
      <c r="D11710">
        <v>58568</v>
      </c>
      <c r="E11710">
        <v>58810</v>
      </c>
      <c r="F11710">
        <v>59458</v>
      </c>
      <c r="G11710">
        <v>59164</v>
      </c>
      <c r="H11710">
        <v>58519</v>
      </c>
    </row>
    <row r="11711" spans="1:8">
      <c r="A11711" t="s">
        <v>1700</v>
      </c>
      <c r="B11711" t="s">
        <v>398</v>
      </c>
      <c r="C11711" t="s">
        <v>255</v>
      </c>
      <c r="D11711">
        <v>58568</v>
      </c>
      <c r="E11711">
        <v>58810</v>
      </c>
      <c r="F11711">
        <v>59458</v>
      </c>
      <c r="G11711">
        <v>59164</v>
      </c>
      <c r="H11711">
        <v>60176</v>
      </c>
    </row>
    <row r="11712" spans="1:8">
      <c r="A11712" t="s">
        <v>1700</v>
      </c>
      <c r="B11712" t="s">
        <v>398</v>
      </c>
      <c r="C11712" t="s">
        <v>256</v>
      </c>
      <c r="D11712">
        <v>58568</v>
      </c>
      <c r="E11712">
        <v>58810</v>
      </c>
      <c r="F11712">
        <v>59458</v>
      </c>
      <c r="G11712">
        <v>59164</v>
      </c>
      <c r="H11712">
        <v>60176</v>
      </c>
    </row>
    <row r="11713" spans="1:8">
      <c r="A11713" t="s">
        <v>1700</v>
      </c>
      <c r="B11713" t="s">
        <v>398</v>
      </c>
      <c r="C11713" t="s">
        <v>1715</v>
      </c>
      <c r="D11713">
        <v>0</v>
      </c>
      <c r="E11713">
        <v>0</v>
      </c>
      <c r="F11713">
        <v>0</v>
      </c>
      <c r="G11713">
        <v>0</v>
      </c>
      <c r="H11713">
        <v>0</v>
      </c>
    </row>
    <row r="11714" spans="1:8">
      <c r="A11714" t="s">
        <v>1700</v>
      </c>
      <c r="B11714" t="s">
        <v>398</v>
      </c>
      <c r="C11714" t="s">
        <v>257</v>
      </c>
      <c r="D11714">
        <v>100228</v>
      </c>
      <c r="E11714">
        <v>99267</v>
      </c>
      <c r="F11714">
        <v>98337</v>
      </c>
      <c r="G11714">
        <v>87639</v>
      </c>
      <c r="H11714">
        <v>86458</v>
      </c>
    </row>
    <row r="11715" spans="1:8">
      <c r="A11715" t="s">
        <v>1700</v>
      </c>
      <c r="B11715" t="s">
        <v>398</v>
      </c>
      <c r="C11715" t="s">
        <v>258</v>
      </c>
      <c r="D11715">
        <v>103993</v>
      </c>
      <c r="E11715">
        <v>102967</v>
      </c>
      <c r="F11715">
        <v>102111</v>
      </c>
      <c r="G11715">
        <v>90528</v>
      </c>
      <c r="H11715">
        <v>91462</v>
      </c>
    </row>
    <row r="11716" spans="1:8">
      <c r="A11716" t="s">
        <v>1700</v>
      </c>
      <c r="B11716" t="s">
        <v>398</v>
      </c>
      <c r="C11716" t="s">
        <v>259</v>
      </c>
      <c r="D11716">
        <v>103993</v>
      </c>
      <c r="E11716">
        <v>102967</v>
      </c>
      <c r="F11716">
        <v>102111</v>
      </c>
      <c r="G11716">
        <v>90528</v>
      </c>
      <c r="H11716">
        <v>91462</v>
      </c>
    </row>
    <row r="11717" spans="1:8">
      <c r="A11717" t="s">
        <v>1700</v>
      </c>
      <c r="B11717" t="s">
        <v>398</v>
      </c>
      <c r="C11717" t="s">
        <v>260</v>
      </c>
      <c r="D11717">
        <v>642891</v>
      </c>
      <c r="E11717">
        <v>641842</v>
      </c>
      <c r="F11717">
        <v>662567</v>
      </c>
      <c r="G11717">
        <v>491546</v>
      </c>
      <c r="H11717">
        <v>589485</v>
      </c>
    </row>
    <row r="11718" spans="1:8">
      <c r="A11718" t="s">
        <v>1700</v>
      </c>
      <c r="B11718" t="s">
        <v>398</v>
      </c>
      <c r="C11718" t="s">
        <v>261</v>
      </c>
      <c r="D11718">
        <v>16438</v>
      </c>
      <c r="E11718">
        <v>20954</v>
      </c>
      <c r="F11718">
        <v>17124</v>
      </c>
      <c r="G11718">
        <v>20699</v>
      </c>
      <c r="H11718">
        <v>20249</v>
      </c>
    </row>
    <row r="11719" spans="1:8">
      <c r="A11719" t="s">
        <v>1700</v>
      </c>
      <c r="B11719" t="s">
        <v>398</v>
      </c>
      <c r="C11719" t="s">
        <v>262</v>
      </c>
      <c r="D11719">
        <v>162</v>
      </c>
      <c r="E11719">
        <v>149</v>
      </c>
      <c r="F11719">
        <v>130</v>
      </c>
      <c r="G11719">
        <v>130</v>
      </c>
      <c r="H11719">
        <v>128</v>
      </c>
    </row>
    <row r="11720" spans="1:8">
      <c r="A11720" t="s">
        <v>1700</v>
      </c>
      <c r="B11720" t="s">
        <v>398</v>
      </c>
      <c r="C11720" t="s">
        <v>1716</v>
      </c>
      <c r="D11720">
        <v>15</v>
      </c>
      <c r="E11720">
        <v>15</v>
      </c>
      <c r="F11720">
        <v>15</v>
      </c>
      <c r="G11720">
        <v>15</v>
      </c>
      <c r="H11720">
        <v>15</v>
      </c>
    </row>
    <row r="11721" spans="1:8">
      <c r="A11721" t="s">
        <v>1700</v>
      </c>
      <c r="B11721" t="s">
        <v>398</v>
      </c>
      <c r="C11721" t="s">
        <v>263</v>
      </c>
      <c r="D11721">
        <v>126368</v>
      </c>
      <c r="E11721">
        <v>130865</v>
      </c>
      <c r="F11721">
        <v>130725</v>
      </c>
      <c r="G11721">
        <v>121355</v>
      </c>
      <c r="H11721">
        <v>115329</v>
      </c>
    </row>
    <row r="11722" spans="1:8">
      <c r="A11722" t="s">
        <v>1700</v>
      </c>
      <c r="B11722" t="s">
        <v>398</v>
      </c>
      <c r="C11722" t="s">
        <v>264</v>
      </c>
      <c r="D11722">
        <v>13625</v>
      </c>
      <c r="E11722">
        <v>12172</v>
      </c>
      <c r="F11722">
        <v>14550</v>
      </c>
      <c r="G11722">
        <v>12715</v>
      </c>
      <c r="H11722">
        <v>13483</v>
      </c>
    </row>
    <row r="11723" spans="1:8">
      <c r="A11723" t="s">
        <v>1700</v>
      </c>
      <c r="B11723" t="s">
        <v>398</v>
      </c>
      <c r="C11723" t="s">
        <v>265</v>
      </c>
      <c r="D11723">
        <v>799484</v>
      </c>
      <c r="E11723">
        <v>805982</v>
      </c>
      <c r="F11723">
        <v>825095</v>
      </c>
      <c r="G11723">
        <v>646444</v>
      </c>
      <c r="H11723">
        <v>738675</v>
      </c>
    </row>
    <row r="11724" spans="1:8">
      <c r="A11724" t="s">
        <v>1700</v>
      </c>
      <c r="B11724" t="s">
        <v>398</v>
      </c>
      <c r="C11724" t="s">
        <v>266</v>
      </c>
      <c r="D11724">
        <v>107.6</v>
      </c>
      <c r="E11724">
        <v>107.1</v>
      </c>
      <c r="F11724">
        <v>108.4</v>
      </c>
      <c r="G11724">
        <v>83.7</v>
      </c>
      <c r="H11724">
        <v>95.4</v>
      </c>
    </row>
    <row r="11725" spans="1:8">
      <c r="A11725" t="s">
        <v>1700</v>
      </c>
      <c r="B11725" t="s">
        <v>398</v>
      </c>
      <c r="C11725" t="s">
        <v>267</v>
      </c>
      <c r="D11725">
        <v>799322</v>
      </c>
      <c r="E11725">
        <v>805833</v>
      </c>
      <c r="F11725">
        <v>824965</v>
      </c>
      <c r="G11725">
        <v>646315</v>
      </c>
      <c r="H11725">
        <v>738547</v>
      </c>
    </row>
    <row r="11726" spans="1:8">
      <c r="A11726" t="s">
        <v>1700</v>
      </c>
      <c r="B11726" t="s">
        <v>398</v>
      </c>
      <c r="C11726" t="s">
        <v>268</v>
      </c>
      <c r="D11726">
        <v>0</v>
      </c>
      <c r="E11726">
        <v>0</v>
      </c>
      <c r="F11726">
        <v>0</v>
      </c>
      <c r="G11726">
        <v>0</v>
      </c>
      <c r="H11726">
        <v>0</v>
      </c>
    </row>
    <row r="11727" spans="1:8">
      <c r="A11727" t="s">
        <v>1700</v>
      </c>
      <c r="B11727" t="s">
        <v>398</v>
      </c>
      <c r="C11727" t="s">
        <v>269</v>
      </c>
      <c r="D11727">
        <v>0</v>
      </c>
      <c r="E11727">
        <v>0</v>
      </c>
      <c r="F11727">
        <v>0</v>
      </c>
      <c r="G11727">
        <v>0</v>
      </c>
      <c r="H11727">
        <v>0</v>
      </c>
    </row>
    <row r="11728" spans="1:8">
      <c r="A11728" t="s">
        <v>1700</v>
      </c>
      <c r="B11728" t="s">
        <v>398</v>
      </c>
      <c r="C11728" t="s">
        <v>270</v>
      </c>
      <c r="D11728">
        <v>26377</v>
      </c>
      <c r="E11728">
        <v>27000</v>
      </c>
      <c r="F11728">
        <v>24721</v>
      </c>
      <c r="G11728">
        <v>16485</v>
      </c>
      <c r="H11728">
        <v>13391</v>
      </c>
    </row>
    <row r="11729" spans="1:8">
      <c r="A11729" t="s">
        <v>1700</v>
      </c>
      <c r="B11729" t="s">
        <v>398</v>
      </c>
      <c r="C11729" t="s">
        <v>271</v>
      </c>
      <c r="D11729">
        <v>26377</v>
      </c>
      <c r="E11729">
        <v>27000</v>
      </c>
      <c r="F11729">
        <v>24721</v>
      </c>
      <c r="G11729">
        <v>16485</v>
      </c>
      <c r="H11729">
        <v>13391</v>
      </c>
    </row>
    <row r="11730" spans="1:8">
      <c r="A11730" t="s">
        <v>1700</v>
      </c>
      <c r="B11730" t="s">
        <v>398</v>
      </c>
      <c r="C11730" t="s">
        <v>272</v>
      </c>
      <c r="D11730">
        <v>26377</v>
      </c>
      <c r="E11730">
        <v>27000</v>
      </c>
      <c r="F11730">
        <v>24721</v>
      </c>
      <c r="G11730">
        <v>16485</v>
      </c>
      <c r="H11730">
        <v>13391</v>
      </c>
    </row>
    <row r="11731" spans="1:8">
      <c r="A11731" t="s">
        <v>1700</v>
      </c>
      <c r="B11731" t="s">
        <v>398</v>
      </c>
      <c r="C11731" t="s">
        <v>273</v>
      </c>
      <c r="D11731">
        <v>0</v>
      </c>
      <c r="E11731">
        <v>0</v>
      </c>
      <c r="F11731">
        <v>0</v>
      </c>
      <c r="G11731">
        <v>0</v>
      </c>
      <c r="H11731">
        <v>0</v>
      </c>
    </row>
    <row r="11732" spans="1:8">
      <c r="A11732" t="s">
        <v>1700</v>
      </c>
      <c r="B11732" t="s">
        <v>398</v>
      </c>
      <c r="C11732" t="s">
        <v>274</v>
      </c>
      <c r="D11732">
        <v>769685</v>
      </c>
      <c r="E11732">
        <v>775777</v>
      </c>
      <c r="F11732">
        <v>794537</v>
      </c>
      <c r="G11732">
        <v>621358</v>
      </c>
      <c r="H11732">
        <v>712349</v>
      </c>
    </row>
    <row r="11733" spans="1:8">
      <c r="A11733" t="s">
        <v>1700</v>
      </c>
      <c r="B11733" t="s">
        <v>398</v>
      </c>
      <c r="C11733" t="s">
        <v>275</v>
      </c>
      <c r="D11733">
        <v>0</v>
      </c>
      <c r="E11733">
        <v>0</v>
      </c>
      <c r="F11733">
        <v>0</v>
      </c>
      <c r="G11733">
        <v>0</v>
      </c>
      <c r="H11733">
        <v>0</v>
      </c>
    </row>
    <row r="11734" spans="1:8">
      <c r="A11734" t="s">
        <v>1700</v>
      </c>
      <c r="B11734" t="s">
        <v>398</v>
      </c>
      <c r="C11734" t="s">
        <v>276</v>
      </c>
      <c r="D11734">
        <v>0</v>
      </c>
      <c r="E11734">
        <v>0</v>
      </c>
      <c r="F11734">
        <v>0</v>
      </c>
      <c r="G11734">
        <v>0</v>
      </c>
      <c r="H11734">
        <v>0</v>
      </c>
    </row>
    <row r="11735" spans="1:8">
      <c r="A11735" t="s">
        <v>1700</v>
      </c>
      <c r="B11735" t="s">
        <v>398</v>
      </c>
      <c r="C11735" t="s">
        <v>277</v>
      </c>
      <c r="D11735">
        <v>238</v>
      </c>
      <c r="E11735">
        <v>194</v>
      </c>
      <c r="F11735">
        <v>470</v>
      </c>
      <c r="G11735">
        <v>379</v>
      </c>
      <c r="H11735">
        <v>763</v>
      </c>
    </row>
    <row r="11736" spans="1:8">
      <c r="A11736" t="s">
        <v>1700</v>
      </c>
      <c r="B11736" t="s">
        <v>398</v>
      </c>
      <c r="C11736" t="s">
        <v>278</v>
      </c>
      <c r="D11736">
        <v>4298</v>
      </c>
      <c r="E11736">
        <v>4982</v>
      </c>
      <c r="F11736">
        <v>4749</v>
      </c>
      <c r="G11736">
        <v>4854</v>
      </c>
      <c r="H11736">
        <v>5268</v>
      </c>
    </row>
    <row r="11737" spans="1:8">
      <c r="A11737" t="s">
        <v>1700</v>
      </c>
      <c r="B11737" t="s">
        <v>398</v>
      </c>
      <c r="C11737" t="s">
        <v>279</v>
      </c>
      <c r="D11737">
        <v>3140</v>
      </c>
      <c r="E11737">
        <v>3926</v>
      </c>
      <c r="F11737">
        <v>2316</v>
      </c>
      <c r="G11737">
        <v>2760</v>
      </c>
      <c r="H11737">
        <v>3577</v>
      </c>
    </row>
    <row r="11738" spans="1:8">
      <c r="A11738" t="s">
        <v>1700</v>
      </c>
      <c r="B11738" t="s">
        <v>398</v>
      </c>
      <c r="C11738" t="s">
        <v>280</v>
      </c>
      <c r="D11738">
        <v>8797</v>
      </c>
      <c r="E11738">
        <v>8658</v>
      </c>
      <c r="F11738">
        <v>10895</v>
      </c>
      <c r="G11738">
        <v>9196</v>
      </c>
      <c r="H11738">
        <v>9359</v>
      </c>
    </row>
    <row r="11739" spans="1:8">
      <c r="A11739" t="s">
        <v>1700</v>
      </c>
      <c r="B11739" t="s">
        <v>398</v>
      </c>
      <c r="C11739" t="s">
        <v>281</v>
      </c>
      <c r="D11739">
        <v>16473</v>
      </c>
      <c r="E11739">
        <v>17760</v>
      </c>
      <c r="F11739">
        <v>18430</v>
      </c>
      <c r="G11739">
        <v>17189</v>
      </c>
      <c r="H11739">
        <v>18968</v>
      </c>
    </row>
    <row r="11740" spans="1:8">
      <c r="A11740" t="s">
        <v>1700</v>
      </c>
      <c r="B11740" t="s">
        <v>398</v>
      </c>
      <c r="C11740" t="s">
        <v>282</v>
      </c>
      <c r="D11740">
        <v>16473</v>
      </c>
      <c r="E11740">
        <v>17760</v>
      </c>
      <c r="F11740">
        <v>18430</v>
      </c>
      <c r="G11740">
        <v>17189</v>
      </c>
      <c r="H11740">
        <v>18968</v>
      </c>
    </row>
    <row r="11741" spans="1:8">
      <c r="A11741" t="s">
        <v>1700</v>
      </c>
      <c r="B11741" t="s">
        <v>398</v>
      </c>
      <c r="C11741" t="s">
        <v>283</v>
      </c>
      <c r="D11741">
        <v>0</v>
      </c>
      <c r="E11741">
        <v>0</v>
      </c>
      <c r="F11741">
        <v>0</v>
      </c>
      <c r="G11741">
        <v>0</v>
      </c>
      <c r="H11741">
        <v>0</v>
      </c>
    </row>
    <row r="11742" spans="1:8">
      <c r="A11742" t="s">
        <v>1700</v>
      </c>
      <c r="B11742" t="s">
        <v>398</v>
      </c>
      <c r="C11742" t="s">
        <v>284</v>
      </c>
      <c r="D11742">
        <v>0</v>
      </c>
      <c r="E11742">
        <v>0</v>
      </c>
      <c r="F11742">
        <v>0</v>
      </c>
      <c r="G11742">
        <v>0</v>
      </c>
      <c r="H11742">
        <v>0</v>
      </c>
    </row>
    <row r="11743" spans="1:8">
      <c r="A11743" t="s">
        <v>1700</v>
      </c>
      <c r="B11743" t="s">
        <v>398</v>
      </c>
      <c r="C11743" t="s">
        <v>1717</v>
      </c>
      <c r="D11743">
        <v>26088</v>
      </c>
      <c r="E11743">
        <v>27090</v>
      </c>
      <c r="F11743">
        <v>27688</v>
      </c>
      <c r="G11743">
        <v>22211</v>
      </c>
      <c r="H11743">
        <v>24351</v>
      </c>
    </row>
    <row r="11744" spans="1:8">
      <c r="A11744" t="s">
        <v>1700</v>
      </c>
      <c r="B11744" t="s">
        <v>398</v>
      </c>
      <c r="C11744" t="s">
        <v>1718</v>
      </c>
      <c r="D11744">
        <v>6396</v>
      </c>
      <c r="E11744">
        <v>5888</v>
      </c>
      <c r="F11744">
        <v>6362</v>
      </c>
      <c r="G11744">
        <v>6344</v>
      </c>
      <c r="H11744">
        <v>6260</v>
      </c>
    </row>
    <row r="11745" spans="1:8">
      <c r="A11745" t="s">
        <v>1700</v>
      </c>
      <c r="B11745" t="s">
        <v>398</v>
      </c>
      <c r="C11745" t="s">
        <v>1719</v>
      </c>
      <c r="D11745">
        <v>828777</v>
      </c>
      <c r="E11745">
        <v>815528</v>
      </c>
      <c r="F11745">
        <v>653431</v>
      </c>
      <c r="G11745">
        <v>757265</v>
      </c>
      <c r="H11745">
        <v>720089</v>
      </c>
    </row>
    <row r="11746" spans="1:8">
      <c r="A11746" t="s">
        <v>1700</v>
      </c>
      <c r="B11746" t="s">
        <v>398</v>
      </c>
      <c r="C11746" t="s">
        <v>1720</v>
      </c>
      <c r="D11746">
        <v>24699</v>
      </c>
      <c r="E11746">
        <v>24758</v>
      </c>
      <c r="F11746">
        <v>24703</v>
      </c>
      <c r="G11746">
        <v>25127</v>
      </c>
      <c r="H11746">
        <v>25075</v>
      </c>
    </row>
    <row r="11747" spans="1:8">
      <c r="A11747" t="s">
        <v>1700</v>
      </c>
      <c r="B11747" t="s">
        <v>398</v>
      </c>
      <c r="C11747" t="s">
        <v>1721</v>
      </c>
      <c r="D11747">
        <v>79002</v>
      </c>
      <c r="E11747">
        <v>77248</v>
      </c>
      <c r="F11747">
        <v>76324</v>
      </c>
      <c r="G11747">
        <v>70947</v>
      </c>
      <c r="H11747">
        <v>72644</v>
      </c>
    </row>
    <row r="11748" spans="1:8">
      <c r="A11748" t="s">
        <v>1700</v>
      </c>
      <c r="B11748" t="s">
        <v>398</v>
      </c>
      <c r="C11748" t="s">
        <v>1722</v>
      </c>
      <c r="D11748">
        <v>27443</v>
      </c>
      <c r="E11748">
        <v>29550</v>
      </c>
      <c r="F11748">
        <v>33782</v>
      </c>
      <c r="G11748">
        <v>27628</v>
      </c>
      <c r="H11748">
        <v>27203</v>
      </c>
    </row>
    <row r="11749" spans="1:8">
      <c r="A11749" t="s">
        <v>1700</v>
      </c>
      <c r="B11749" t="s">
        <v>398</v>
      </c>
      <c r="C11749" t="s">
        <v>285</v>
      </c>
      <c r="D11749">
        <v>967707</v>
      </c>
      <c r="E11749">
        <v>955305</v>
      </c>
      <c r="F11749">
        <v>797587</v>
      </c>
      <c r="G11749">
        <v>884394</v>
      </c>
      <c r="H11749">
        <v>850547</v>
      </c>
    </row>
    <row r="11750" spans="1:8">
      <c r="A11750" t="s">
        <v>1700</v>
      </c>
      <c r="B11750" t="s">
        <v>398</v>
      </c>
      <c r="C11750" t="s">
        <v>286</v>
      </c>
      <c r="D11750">
        <v>85966</v>
      </c>
      <c r="E11750">
        <v>64800</v>
      </c>
      <c r="F11750">
        <v>76582</v>
      </c>
      <c r="G11750">
        <v>37204</v>
      </c>
      <c r="H11750">
        <v>77420</v>
      </c>
    </row>
    <row r="11751" spans="1:8">
      <c r="A11751" t="s">
        <v>1700</v>
      </c>
      <c r="B11751" t="s">
        <v>398</v>
      </c>
      <c r="C11751" t="s">
        <v>287</v>
      </c>
      <c r="D11751">
        <v>0</v>
      </c>
      <c r="E11751">
        <v>0</v>
      </c>
      <c r="F11751">
        <v>0</v>
      </c>
      <c r="G11751">
        <v>0</v>
      </c>
      <c r="H11751">
        <v>0</v>
      </c>
    </row>
    <row r="11752" spans="1:8">
      <c r="A11752" t="s">
        <v>1700</v>
      </c>
      <c r="B11752" t="s">
        <v>398</v>
      </c>
      <c r="C11752" t="s">
        <v>288</v>
      </c>
      <c r="D11752">
        <v>0</v>
      </c>
      <c r="E11752">
        <v>0</v>
      </c>
      <c r="F11752">
        <v>0</v>
      </c>
      <c r="G11752">
        <v>0</v>
      </c>
      <c r="H11752">
        <v>0</v>
      </c>
    </row>
    <row r="11753" spans="1:8">
      <c r="A11753" t="s">
        <v>1700</v>
      </c>
      <c r="B11753" t="s">
        <v>398</v>
      </c>
      <c r="C11753" t="s">
        <v>289</v>
      </c>
      <c r="D11753">
        <v>63</v>
      </c>
      <c r="E11753">
        <v>34</v>
      </c>
      <c r="F11753">
        <v>0</v>
      </c>
      <c r="G11753">
        <v>0</v>
      </c>
      <c r="H11753">
        <v>33</v>
      </c>
    </row>
    <row r="11754" spans="1:8">
      <c r="A11754" t="s">
        <v>1700</v>
      </c>
      <c r="B11754" t="s">
        <v>398</v>
      </c>
      <c r="C11754" t="s">
        <v>290</v>
      </c>
      <c r="D11754">
        <v>86029</v>
      </c>
      <c r="E11754">
        <v>64834</v>
      </c>
      <c r="F11754">
        <v>76582</v>
      </c>
      <c r="G11754">
        <v>37204</v>
      </c>
      <c r="H11754">
        <v>77452</v>
      </c>
    </row>
    <row r="11755" spans="1:8">
      <c r="A11755" t="s">
        <v>1700</v>
      </c>
      <c r="B11755" t="s">
        <v>398</v>
      </c>
      <c r="C11755" t="s">
        <v>291</v>
      </c>
      <c r="D11755">
        <v>86029</v>
      </c>
      <c r="E11755">
        <v>64834</v>
      </c>
      <c r="F11755">
        <v>76582</v>
      </c>
      <c r="G11755">
        <v>37204</v>
      </c>
      <c r="H11755">
        <v>77452</v>
      </c>
    </row>
    <row r="11756" spans="1:8">
      <c r="A11756" t="s">
        <v>1700</v>
      </c>
      <c r="B11756" t="s">
        <v>398</v>
      </c>
      <c r="C11756" t="s">
        <v>292</v>
      </c>
      <c r="D11756">
        <v>0</v>
      </c>
      <c r="E11756">
        <v>0</v>
      </c>
      <c r="F11756">
        <v>0</v>
      </c>
      <c r="G11756">
        <v>0</v>
      </c>
      <c r="H11756">
        <v>0</v>
      </c>
    </row>
    <row r="11757" spans="1:8">
      <c r="A11757" t="s">
        <v>1700</v>
      </c>
      <c r="B11757" t="s">
        <v>398</v>
      </c>
      <c r="C11757" t="s">
        <v>293</v>
      </c>
      <c r="D11757">
        <v>0</v>
      </c>
      <c r="E11757">
        <v>0</v>
      </c>
      <c r="F11757">
        <v>0</v>
      </c>
      <c r="G11757">
        <v>0</v>
      </c>
      <c r="H11757">
        <v>0</v>
      </c>
    </row>
    <row r="11758" spans="1:8">
      <c r="A11758" t="s">
        <v>1700</v>
      </c>
      <c r="B11758" t="s">
        <v>398</v>
      </c>
      <c r="C11758" t="s">
        <v>294</v>
      </c>
      <c r="D11758">
        <v>0</v>
      </c>
      <c r="E11758">
        <v>0</v>
      </c>
      <c r="F11758">
        <v>0</v>
      </c>
      <c r="G11758">
        <v>0</v>
      </c>
      <c r="H11758">
        <v>0</v>
      </c>
    </row>
    <row r="11759" spans="1:8">
      <c r="A11759" t="s">
        <v>1700</v>
      </c>
      <c r="B11759" t="s">
        <v>398</v>
      </c>
      <c r="C11759" t="s">
        <v>295</v>
      </c>
      <c r="D11759">
        <v>0</v>
      </c>
      <c r="E11759">
        <v>0</v>
      </c>
      <c r="F11759">
        <v>0</v>
      </c>
      <c r="G11759">
        <v>0</v>
      </c>
      <c r="H11759">
        <v>0</v>
      </c>
    </row>
    <row r="11760" spans="1:8">
      <c r="A11760" t="s">
        <v>1700</v>
      </c>
      <c r="B11760" t="s">
        <v>398</v>
      </c>
      <c r="C11760" t="s">
        <v>296</v>
      </c>
      <c r="D11760">
        <v>0</v>
      </c>
      <c r="E11760">
        <v>0</v>
      </c>
      <c r="F11760">
        <v>0</v>
      </c>
      <c r="G11760">
        <v>0</v>
      </c>
      <c r="H11760">
        <v>0</v>
      </c>
    </row>
    <row r="11761" spans="1:8">
      <c r="A11761" t="s">
        <v>1700</v>
      </c>
      <c r="B11761" t="s">
        <v>398</v>
      </c>
      <c r="C11761" t="s">
        <v>297</v>
      </c>
      <c r="D11761">
        <v>54364</v>
      </c>
      <c r="E11761">
        <v>56167</v>
      </c>
      <c r="F11761">
        <v>53301</v>
      </c>
      <c r="G11761">
        <v>50913</v>
      </c>
      <c r="H11761">
        <v>55287</v>
      </c>
    </row>
    <row r="11762" spans="1:8">
      <c r="A11762" t="s">
        <v>1700</v>
      </c>
      <c r="B11762" t="s">
        <v>398</v>
      </c>
      <c r="C11762" t="s">
        <v>298</v>
      </c>
      <c r="D11762">
        <v>151</v>
      </c>
      <c r="E11762">
        <v>138</v>
      </c>
      <c r="F11762">
        <v>144</v>
      </c>
      <c r="G11762">
        <v>130</v>
      </c>
      <c r="H11762">
        <v>122</v>
      </c>
    </row>
    <row r="11763" spans="1:8">
      <c r="A11763" t="s">
        <v>1700</v>
      </c>
      <c r="B11763" t="s">
        <v>398</v>
      </c>
      <c r="C11763" t="s">
        <v>299</v>
      </c>
      <c r="D11763">
        <v>174</v>
      </c>
      <c r="E11763">
        <v>214</v>
      </c>
      <c r="F11763">
        <v>264</v>
      </c>
      <c r="G11763">
        <v>315</v>
      </c>
      <c r="H11763">
        <v>390</v>
      </c>
    </row>
    <row r="11764" spans="1:8">
      <c r="A11764" t="s">
        <v>1700</v>
      </c>
      <c r="B11764" t="s">
        <v>398</v>
      </c>
      <c r="C11764" t="s">
        <v>300</v>
      </c>
      <c r="D11764">
        <v>4</v>
      </c>
      <c r="E11764">
        <v>15</v>
      </c>
      <c r="F11764">
        <v>389</v>
      </c>
      <c r="G11764">
        <v>402</v>
      </c>
      <c r="H11764">
        <v>444</v>
      </c>
    </row>
    <row r="11765" spans="1:8">
      <c r="A11765" t="s">
        <v>1700</v>
      </c>
      <c r="B11765" t="s">
        <v>398</v>
      </c>
      <c r="C11765" t="s">
        <v>1723</v>
      </c>
      <c r="D11765">
        <v>1</v>
      </c>
      <c r="E11765">
        <v>20</v>
      </c>
      <c r="F11765">
        <v>20</v>
      </c>
      <c r="G11765">
        <v>23</v>
      </c>
      <c r="H11765">
        <v>23</v>
      </c>
    </row>
    <row r="11766" spans="1:8">
      <c r="A11766" t="s">
        <v>1700</v>
      </c>
      <c r="B11766" t="s">
        <v>398</v>
      </c>
      <c r="C11766" t="s">
        <v>301</v>
      </c>
      <c r="D11766">
        <v>3</v>
      </c>
      <c r="E11766">
        <v>3</v>
      </c>
      <c r="F11766">
        <v>5</v>
      </c>
      <c r="G11766">
        <v>5</v>
      </c>
      <c r="H11766">
        <v>6</v>
      </c>
    </row>
    <row r="11767" spans="1:8">
      <c r="A11767" t="s">
        <v>1700</v>
      </c>
      <c r="B11767" t="s">
        <v>398</v>
      </c>
      <c r="C11767" t="s">
        <v>302</v>
      </c>
      <c r="D11767">
        <v>1019</v>
      </c>
      <c r="E11767">
        <v>1272</v>
      </c>
      <c r="F11767">
        <v>1682</v>
      </c>
      <c r="G11767">
        <v>2000</v>
      </c>
      <c r="H11767">
        <v>2462</v>
      </c>
    </row>
    <row r="11768" spans="1:8">
      <c r="A11768" t="s">
        <v>1700</v>
      </c>
      <c r="B11768" t="s">
        <v>398</v>
      </c>
      <c r="C11768" t="s">
        <v>303</v>
      </c>
      <c r="D11768">
        <v>1200</v>
      </c>
      <c r="E11768">
        <v>1505</v>
      </c>
      <c r="F11768">
        <v>2340</v>
      </c>
      <c r="G11768">
        <v>2722</v>
      </c>
      <c r="H11768">
        <v>3302</v>
      </c>
    </row>
    <row r="11769" spans="1:8">
      <c r="A11769" t="s">
        <v>1700</v>
      </c>
      <c r="B11769" t="s">
        <v>398</v>
      </c>
      <c r="C11769" t="s">
        <v>304</v>
      </c>
      <c r="D11769">
        <v>1196</v>
      </c>
      <c r="E11769">
        <v>1489</v>
      </c>
      <c r="F11769">
        <v>1950</v>
      </c>
      <c r="G11769">
        <v>2320</v>
      </c>
      <c r="H11769">
        <v>2858</v>
      </c>
    </row>
    <row r="11770" spans="1:8">
      <c r="A11770" t="s">
        <v>1700</v>
      </c>
      <c r="B11770" t="s">
        <v>398</v>
      </c>
      <c r="C11770" t="s">
        <v>305</v>
      </c>
      <c r="D11770">
        <v>656473</v>
      </c>
      <c r="E11770">
        <v>656638</v>
      </c>
      <c r="F11770">
        <v>677585</v>
      </c>
      <c r="G11770">
        <v>505125</v>
      </c>
      <c r="H11770">
        <v>604001</v>
      </c>
    </row>
    <row r="11771" spans="1:8">
      <c r="A11771" t="s">
        <v>1700</v>
      </c>
      <c r="B11771" t="s">
        <v>398</v>
      </c>
      <c r="C11771" t="s">
        <v>306</v>
      </c>
      <c r="D11771">
        <v>88.4</v>
      </c>
      <c r="E11771">
        <v>87.2</v>
      </c>
      <c r="F11771">
        <v>89</v>
      </c>
      <c r="G11771">
        <v>65.400000000000006</v>
      </c>
      <c r="H11771">
        <v>78</v>
      </c>
    </row>
    <row r="11772" spans="1:8">
      <c r="A11772" t="s">
        <v>1700</v>
      </c>
      <c r="B11772" t="s">
        <v>398</v>
      </c>
      <c r="C11772" t="s">
        <v>307</v>
      </c>
      <c r="D11772">
        <v>378441</v>
      </c>
      <c r="E11772">
        <v>376958</v>
      </c>
      <c r="F11772">
        <v>370317</v>
      </c>
      <c r="G11772">
        <v>330961</v>
      </c>
      <c r="H11772">
        <v>345459</v>
      </c>
    </row>
    <row r="11773" spans="1:8">
      <c r="A11773" t="s">
        <v>1700</v>
      </c>
      <c r="B11773" t="s">
        <v>398</v>
      </c>
      <c r="C11773" t="s">
        <v>308</v>
      </c>
      <c r="D11773">
        <v>50.9</v>
      </c>
      <c r="E11773">
        <v>50.1</v>
      </c>
      <c r="F11773">
        <v>48.6</v>
      </c>
      <c r="G11773">
        <v>42.8</v>
      </c>
      <c r="H11773">
        <v>44.6</v>
      </c>
    </row>
    <row r="11774" spans="1:8">
      <c r="A11774" t="s">
        <v>1700</v>
      </c>
      <c r="B11774" t="s">
        <v>398</v>
      </c>
      <c r="C11774" t="s">
        <v>309</v>
      </c>
      <c r="D11774">
        <v>1057694</v>
      </c>
      <c r="E11774">
        <v>1046572</v>
      </c>
      <c r="F11774">
        <v>927426</v>
      </c>
      <c r="G11774">
        <v>1033368</v>
      </c>
      <c r="H11774">
        <v>979719</v>
      </c>
    </row>
    <row r="11775" spans="1:8">
      <c r="A11775" t="s">
        <v>1700</v>
      </c>
      <c r="B11775" t="s">
        <v>398</v>
      </c>
      <c r="C11775" t="s">
        <v>310</v>
      </c>
      <c r="D11775">
        <v>536506</v>
      </c>
      <c r="E11775">
        <v>541269</v>
      </c>
      <c r="F11775">
        <v>535171</v>
      </c>
      <c r="G11775">
        <v>478957</v>
      </c>
      <c r="H11775">
        <v>469147</v>
      </c>
    </row>
    <row r="11776" spans="1:8">
      <c r="A11776" t="s">
        <v>1700</v>
      </c>
      <c r="B11776" t="s">
        <v>398</v>
      </c>
      <c r="C11776" t="s">
        <v>311</v>
      </c>
      <c r="D11776">
        <v>72.2</v>
      </c>
      <c r="E11776">
        <v>71.900000000000006</v>
      </c>
      <c r="F11776">
        <v>70.3</v>
      </c>
      <c r="G11776">
        <v>62</v>
      </c>
      <c r="H11776">
        <v>60.6</v>
      </c>
    </row>
    <row r="11777" spans="1:8">
      <c r="A11777" t="s">
        <v>1700</v>
      </c>
      <c r="B11777" t="s">
        <v>398</v>
      </c>
      <c r="C11777" t="s">
        <v>312</v>
      </c>
      <c r="D11777">
        <v>503788</v>
      </c>
      <c r="E11777">
        <v>479633</v>
      </c>
      <c r="F11777">
        <v>496753</v>
      </c>
      <c r="G11777">
        <v>464613</v>
      </c>
      <c r="H11777">
        <v>479152</v>
      </c>
    </row>
    <row r="11778" spans="1:8">
      <c r="A11778" t="s">
        <v>1700</v>
      </c>
      <c r="B11778" t="s">
        <v>398</v>
      </c>
      <c r="C11778" t="s">
        <v>313</v>
      </c>
      <c r="D11778">
        <v>67.8</v>
      </c>
      <c r="E11778">
        <v>63.7</v>
      </c>
      <c r="F11778">
        <v>65.2</v>
      </c>
      <c r="G11778">
        <v>60.2</v>
      </c>
      <c r="H11778">
        <v>61.9</v>
      </c>
    </row>
    <row r="11779" spans="1:8">
      <c r="A11779" t="s">
        <v>1700</v>
      </c>
      <c r="B11779" t="s">
        <v>398</v>
      </c>
      <c r="C11779" t="s">
        <v>314</v>
      </c>
      <c r="D11779">
        <v>2072422</v>
      </c>
      <c r="E11779">
        <v>2052320</v>
      </c>
      <c r="F11779">
        <v>2077910</v>
      </c>
      <c r="G11779">
        <v>1777746</v>
      </c>
      <c r="H11779">
        <v>1896755</v>
      </c>
    </row>
    <row r="11780" spans="1:8">
      <c r="A11780" t="s">
        <v>1700</v>
      </c>
      <c r="B11780" t="s">
        <v>398</v>
      </c>
      <c r="C11780" t="s">
        <v>315</v>
      </c>
      <c r="D11780">
        <v>4.3</v>
      </c>
      <c r="E11780">
        <v>3.98</v>
      </c>
      <c r="F11780">
        <v>3.9</v>
      </c>
      <c r="G11780">
        <v>3.3</v>
      </c>
      <c r="H11780">
        <v>3.3</v>
      </c>
    </row>
    <row r="11781" spans="1:8">
      <c r="A11781" t="s">
        <v>1700</v>
      </c>
      <c r="B11781" t="s">
        <v>398</v>
      </c>
      <c r="C11781" t="s">
        <v>316</v>
      </c>
      <c r="D11781">
        <v>279</v>
      </c>
      <c r="E11781">
        <v>272.7</v>
      </c>
      <c r="F11781">
        <v>272.89999999999998</v>
      </c>
      <c r="G11781">
        <v>230.2</v>
      </c>
      <c r="H11781">
        <v>245</v>
      </c>
    </row>
    <row r="11782" spans="1:8">
      <c r="A11782" t="s">
        <v>1700</v>
      </c>
      <c r="B11782" t="s">
        <v>398</v>
      </c>
      <c r="C11782" t="s">
        <v>317</v>
      </c>
      <c r="D11782">
        <v>2075209</v>
      </c>
      <c r="E11782">
        <v>2054498</v>
      </c>
      <c r="F11782">
        <v>2079826</v>
      </c>
      <c r="G11782">
        <v>1779656</v>
      </c>
      <c r="H11782">
        <v>1897759</v>
      </c>
    </row>
    <row r="11783" spans="1:8">
      <c r="A11783" t="s">
        <v>1700</v>
      </c>
      <c r="B11783" t="s">
        <v>398</v>
      </c>
      <c r="C11783" t="s">
        <v>318</v>
      </c>
      <c r="D11783">
        <v>656427</v>
      </c>
      <c r="E11783">
        <v>656593</v>
      </c>
      <c r="F11783">
        <v>676973</v>
      </c>
      <c r="G11783">
        <v>504584</v>
      </c>
      <c r="H11783">
        <v>603425</v>
      </c>
    </row>
    <row r="11784" spans="1:8">
      <c r="A11784" t="s">
        <v>1700</v>
      </c>
      <c r="B11784" t="s">
        <v>398</v>
      </c>
      <c r="C11784" t="s">
        <v>319</v>
      </c>
      <c r="D11784">
        <v>188840</v>
      </c>
      <c r="E11784">
        <v>188522</v>
      </c>
      <c r="F11784">
        <v>188968</v>
      </c>
      <c r="G11784">
        <v>179870</v>
      </c>
      <c r="H11784">
        <v>186162</v>
      </c>
    </row>
    <row r="11785" spans="1:8">
      <c r="A11785" t="s">
        <v>1700</v>
      </c>
      <c r="B11785" t="s">
        <v>398</v>
      </c>
      <c r="C11785" t="s">
        <v>320</v>
      </c>
      <c r="D11785">
        <v>378341</v>
      </c>
      <c r="E11785">
        <v>379327</v>
      </c>
      <c r="F11785">
        <v>379212</v>
      </c>
      <c r="G11785">
        <v>354785</v>
      </c>
      <c r="H11785">
        <v>349905</v>
      </c>
    </row>
    <row r="11786" spans="1:8">
      <c r="A11786" t="s">
        <v>1700</v>
      </c>
      <c r="B11786" t="s">
        <v>398</v>
      </c>
      <c r="C11786" t="s">
        <v>321</v>
      </c>
      <c r="D11786">
        <v>266573</v>
      </c>
      <c r="E11786">
        <v>253104</v>
      </c>
      <c r="F11786">
        <v>270530</v>
      </c>
      <c r="G11786">
        <v>260674</v>
      </c>
      <c r="H11786">
        <v>267657</v>
      </c>
    </row>
    <row r="11787" spans="1:8">
      <c r="A11787" t="s">
        <v>1700</v>
      </c>
      <c r="B11787" t="s">
        <v>398</v>
      </c>
      <c r="C11787" t="s">
        <v>322</v>
      </c>
      <c r="D11787">
        <v>1490181</v>
      </c>
      <c r="E11787">
        <v>1477546</v>
      </c>
      <c r="F11787">
        <v>1515683</v>
      </c>
      <c r="G11787">
        <v>1299914</v>
      </c>
      <c r="H11787">
        <v>1407149</v>
      </c>
    </row>
    <row r="11788" spans="1:8">
      <c r="A11788" t="s">
        <v>1700</v>
      </c>
      <c r="B11788" t="s">
        <v>398</v>
      </c>
      <c r="C11788" t="s">
        <v>323</v>
      </c>
      <c r="D11788">
        <v>7428</v>
      </c>
      <c r="E11788">
        <v>7527</v>
      </c>
      <c r="F11788">
        <v>7614</v>
      </c>
      <c r="G11788">
        <v>7724</v>
      </c>
      <c r="H11788">
        <v>7741</v>
      </c>
    </row>
    <row r="11789" spans="1:8">
      <c r="A11789" t="s">
        <v>1700</v>
      </c>
      <c r="B11789" t="s">
        <v>398</v>
      </c>
      <c r="C11789" t="s">
        <v>324</v>
      </c>
      <c r="D11789">
        <v>2623</v>
      </c>
      <c r="E11789">
        <v>1075</v>
      </c>
      <c r="F11789">
        <v>4724</v>
      </c>
      <c r="G11789">
        <v>6905</v>
      </c>
      <c r="H11789">
        <v>1836</v>
      </c>
    </row>
    <row r="11790" spans="1:8">
      <c r="A11790" t="s">
        <v>1700</v>
      </c>
      <c r="B11790" t="s">
        <v>398</v>
      </c>
      <c r="C11790" t="s">
        <v>325</v>
      </c>
      <c r="D11790">
        <v>0</v>
      </c>
      <c r="E11790">
        <v>0</v>
      </c>
      <c r="F11790">
        <v>0</v>
      </c>
      <c r="G11790">
        <v>0</v>
      </c>
      <c r="H11790">
        <v>0</v>
      </c>
    </row>
    <row r="11791" spans="1:8">
      <c r="A11791" t="s">
        <v>1700</v>
      </c>
      <c r="B11791" t="s">
        <v>398</v>
      </c>
      <c r="C11791" t="s">
        <v>326</v>
      </c>
      <c r="D11791">
        <v>4778</v>
      </c>
      <c r="E11791">
        <v>4189</v>
      </c>
      <c r="F11791">
        <v>4582</v>
      </c>
      <c r="G11791">
        <v>4520</v>
      </c>
      <c r="H11791">
        <v>4374</v>
      </c>
    </row>
    <row r="11792" spans="1:8">
      <c r="A11792" t="s">
        <v>1700</v>
      </c>
      <c r="B11792" t="s">
        <v>398</v>
      </c>
      <c r="C11792" t="s">
        <v>327</v>
      </c>
      <c r="D11792">
        <v>4300</v>
      </c>
      <c r="E11792">
        <v>4909</v>
      </c>
      <c r="F11792">
        <v>4464</v>
      </c>
      <c r="G11792">
        <v>4095</v>
      </c>
      <c r="H11792">
        <v>4551</v>
      </c>
    </row>
    <row r="11793" spans="1:8">
      <c r="A11793" t="s">
        <v>1700</v>
      </c>
      <c r="B11793" t="s">
        <v>398</v>
      </c>
      <c r="C11793" t="s">
        <v>1724</v>
      </c>
      <c r="D11793">
        <v>337</v>
      </c>
      <c r="E11793">
        <v>311</v>
      </c>
      <c r="F11793">
        <v>311</v>
      </c>
      <c r="G11793">
        <v>311</v>
      </c>
      <c r="H11793">
        <v>281</v>
      </c>
    </row>
    <row r="11794" spans="1:8">
      <c r="A11794" t="s">
        <v>1700</v>
      </c>
      <c r="B11794" t="s">
        <v>398</v>
      </c>
      <c r="C11794" t="s">
        <v>328</v>
      </c>
      <c r="D11794">
        <v>74558</v>
      </c>
      <c r="E11794">
        <v>72204</v>
      </c>
      <c r="F11794">
        <v>69711</v>
      </c>
      <c r="G11794">
        <v>64453</v>
      </c>
      <c r="H11794">
        <v>66157</v>
      </c>
    </row>
    <row r="11795" spans="1:8">
      <c r="A11795" t="s">
        <v>1700</v>
      </c>
      <c r="B11795" t="s">
        <v>398</v>
      </c>
      <c r="C11795" t="s">
        <v>329</v>
      </c>
      <c r="D11795">
        <v>26066</v>
      </c>
      <c r="E11795">
        <v>27920</v>
      </c>
      <c r="F11795">
        <v>31742</v>
      </c>
      <c r="G11795">
        <v>25270</v>
      </c>
      <c r="H11795">
        <v>24383</v>
      </c>
    </row>
    <row r="11796" spans="1:8">
      <c r="A11796" t="s">
        <v>1700</v>
      </c>
      <c r="B11796" t="s">
        <v>398</v>
      </c>
      <c r="C11796" t="s">
        <v>330</v>
      </c>
      <c r="D11796">
        <v>109703</v>
      </c>
      <c r="E11796">
        <v>109221</v>
      </c>
      <c r="F11796">
        <v>110499</v>
      </c>
      <c r="G11796">
        <v>98338</v>
      </c>
      <c r="H11796">
        <v>99465</v>
      </c>
    </row>
    <row r="11797" spans="1:8">
      <c r="A11797" t="s">
        <v>1700</v>
      </c>
      <c r="B11797" t="s">
        <v>398</v>
      </c>
      <c r="C11797" t="s">
        <v>331</v>
      </c>
      <c r="D11797">
        <v>101</v>
      </c>
      <c r="E11797">
        <v>134</v>
      </c>
      <c r="F11797">
        <v>155</v>
      </c>
      <c r="G11797">
        <v>139</v>
      </c>
      <c r="H11797">
        <v>118</v>
      </c>
    </row>
    <row r="11798" spans="1:8">
      <c r="A11798" t="s">
        <v>1700</v>
      </c>
      <c r="B11798" t="s">
        <v>398</v>
      </c>
      <c r="C11798" t="s">
        <v>332</v>
      </c>
      <c r="D11798">
        <v>3966</v>
      </c>
      <c r="E11798">
        <v>2852</v>
      </c>
      <c r="F11798">
        <v>1659</v>
      </c>
      <c r="G11798">
        <v>1653</v>
      </c>
      <c r="H11798">
        <v>1586</v>
      </c>
    </row>
    <row r="11799" spans="1:8">
      <c r="A11799" t="s">
        <v>1700</v>
      </c>
      <c r="B11799" t="s">
        <v>398</v>
      </c>
      <c r="C11799" t="s">
        <v>1725</v>
      </c>
      <c r="D11799">
        <v>74</v>
      </c>
      <c r="E11799">
        <v>74</v>
      </c>
      <c r="F11799">
        <v>74</v>
      </c>
      <c r="G11799">
        <v>74</v>
      </c>
      <c r="H11799">
        <v>37</v>
      </c>
    </row>
    <row r="11800" spans="1:8">
      <c r="A11800" t="s">
        <v>1700</v>
      </c>
      <c r="B11800" t="s">
        <v>398</v>
      </c>
      <c r="C11800" t="s">
        <v>333</v>
      </c>
      <c r="D11800">
        <v>3956</v>
      </c>
      <c r="E11800">
        <v>4540</v>
      </c>
      <c r="F11800">
        <v>6105</v>
      </c>
      <c r="G11800">
        <v>5983</v>
      </c>
      <c r="H11800">
        <v>5985</v>
      </c>
    </row>
    <row r="11801" spans="1:8">
      <c r="A11801" t="s">
        <v>1700</v>
      </c>
      <c r="B11801" t="s">
        <v>398</v>
      </c>
      <c r="C11801" t="s">
        <v>334</v>
      </c>
      <c r="D11801">
        <v>8023</v>
      </c>
      <c r="E11801">
        <v>7526</v>
      </c>
      <c r="F11801">
        <v>7919</v>
      </c>
      <c r="G11801">
        <v>7774</v>
      </c>
      <c r="H11801">
        <v>7689</v>
      </c>
    </row>
    <row r="11802" spans="1:8">
      <c r="A11802" t="s">
        <v>1700</v>
      </c>
      <c r="B11802" t="s">
        <v>398</v>
      </c>
      <c r="C11802" t="s">
        <v>335</v>
      </c>
      <c r="D11802">
        <v>4880</v>
      </c>
      <c r="E11802">
        <v>4323</v>
      </c>
      <c r="F11802">
        <v>4737</v>
      </c>
      <c r="G11802">
        <v>4659</v>
      </c>
      <c r="H11802">
        <v>4493</v>
      </c>
    </row>
    <row r="11803" spans="1:8">
      <c r="A11803" t="s">
        <v>1700</v>
      </c>
      <c r="B11803" t="s">
        <v>398</v>
      </c>
      <c r="C11803" t="s">
        <v>336</v>
      </c>
      <c r="D11803">
        <v>8266</v>
      </c>
      <c r="E11803">
        <v>7761</v>
      </c>
      <c r="F11803">
        <v>6124</v>
      </c>
      <c r="G11803">
        <v>5748</v>
      </c>
      <c r="H11803">
        <v>6137</v>
      </c>
    </row>
    <row r="11804" spans="1:8">
      <c r="A11804" t="s">
        <v>1700</v>
      </c>
      <c r="B11804" t="s">
        <v>398</v>
      </c>
      <c r="C11804" t="s">
        <v>337</v>
      </c>
      <c r="D11804">
        <v>78513</v>
      </c>
      <c r="E11804">
        <v>76744</v>
      </c>
      <c r="F11804">
        <v>75816</v>
      </c>
      <c r="G11804">
        <v>70436</v>
      </c>
      <c r="H11804">
        <v>72142</v>
      </c>
    </row>
    <row r="11805" spans="1:8">
      <c r="A11805" t="s">
        <v>1700</v>
      </c>
      <c r="B11805" t="s">
        <v>398</v>
      </c>
      <c r="C11805" t="s">
        <v>338</v>
      </c>
      <c r="D11805">
        <v>117726</v>
      </c>
      <c r="E11805">
        <v>116748</v>
      </c>
      <c r="F11805">
        <v>118418</v>
      </c>
      <c r="G11805">
        <v>106112</v>
      </c>
      <c r="H11805">
        <v>107154</v>
      </c>
    </row>
    <row r="11806" spans="1:8">
      <c r="A11806" t="s">
        <v>1700</v>
      </c>
      <c r="B11806" t="s">
        <v>398</v>
      </c>
      <c r="C11806" t="s">
        <v>339</v>
      </c>
      <c r="D11806">
        <v>109459</v>
      </c>
      <c r="E11806">
        <v>108987</v>
      </c>
      <c r="F11806">
        <v>112294</v>
      </c>
      <c r="G11806">
        <v>100365</v>
      </c>
      <c r="H11806">
        <v>101017</v>
      </c>
    </row>
    <row r="11807" spans="1:8">
      <c r="A11807" t="s">
        <v>1700</v>
      </c>
      <c r="B11807" t="s">
        <v>398</v>
      </c>
      <c r="C11807" t="s">
        <v>340</v>
      </c>
      <c r="D11807">
        <v>235</v>
      </c>
      <c r="E11807">
        <v>287</v>
      </c>
      <c r="F11807">
        <v>241</v>
      </c>
      <c r="G11807">
        <v>213</v>
      </c>
      <c r="H11807">
        <v>272</v>
      </c>
    </row>
    <row r="11808" spans="1:8">
      <c r="A11808" t="s">
        <v>1700</v>
      </c>
      <c r="B11808" t="s">
        <v>398</v>
      </c>
      <c r="C11808" t="s">
        <v>341</v>
      </c>
      <c r="D11808">
        <v>0</v>
      </c>
      <c r="E11808">
        <v>0</v>
      </c>
      <c r="F11808">
        <v>0</v>
      </c>
      <c r="G11808">
        <v>0</v>
      </c>
      <c r="H11808">
        <v>0</v>
      </c>
    </row>
    <row r="11809" spans="1:8">
      <c r="A11809" t="s">
        <v>1700</v>
      </c>
      <c r="B11809" t="s">
        <v>398</v>
      </c>
      <c r="C11809" t="s">
        <v>342</v>
      </c>
      <c r="D11809">
        <v>63767</v>
      </c>
      <c r="E11809">
        <v>71875</v>
      </c>
      <c r="F11809">
        <v>59421</v>
      </c>
      <c r="G11809">
        <v>81231</v>
      </c>
      <c r="H11809">
        <v>82229</v>
      </c>
    </row>
    <row r="11810" spans="1:8">
      <c r="A11810" t="s">
        <v>1700</v>
      </c>
      <c r="B11810" t="s">
        <v>398</v>
      </c>
      <c r="C11810" t="s">
        <v>1726</v>
      </c>
      <c r="D11810">
        <v>3073</v>
      </c>
      <c r="E11810">
        <v>3073</v>
      </c>
      <c r="F11810">
        <v>3073</v>
      </c>
      <c r="G11810">
        <v>3375</v>
      </c>
      <c r="H11810">
        <v>3375</v>
      </c>
    </row>
    <row r="11811" spans="1:8">
      <c r="A11811" t="s">
        <v>1700</v>
      </c>
      <c r="B11811" t="s">
        <v>398</v>
      </c>
      <c r="C11811" t="s">
        <v>343</v>
      </c>
      <c r="D11811">
        <v>0</v>
      </c>
      <c r="E11811">
        <v>0</v>
      </c>
      <c r="F11811">
        <v>0</v>
      </c>
      <c r="G11811">
        <v>0</v>
      </c>
      <c r="H11811">
        <v>0</v>
      </c>
    </row>
    <row r="11812" spans="1:8">
      <c r="A11812" t="s">
        <v>1700</v>
      </c>
      <c r="B11812" t="s">
        <v>398</v>
      </c>
      <c r="C11812" t="s">
        <v>344</v>
      </c>
      <c r="D11812">
        <v>63767</v>
      </c>
      <c r="E11812">
        <v>71875</v>
      </c>
      <c r="F11812">
        <v>59421</v>
      </c>
      <c r="G11812">
        <v>81231</v>
      </c>
      <c r="H11812">
        <v>82229</v>
      </c>
    </row>
    <row r="11813" spans="1:8">
      <c r="A11813" t="s">
        <v>1700</v>
      </c>
      <c r="B11813" t="s">
        <v>398</v>
      </c>
      <c r="C11813" t="s">
        <v>345</v>
      </c>
      <c r="D11813">
        <v>0</v>
      </c>
      <c r="E11813">
        <v>0</v>
      </c>
      <c r="F11813">
        <v>0</v>
      </c>
      <c r="G11813">
        <v>0</v>
      </c>
      <c r="H11813">
        <v>0</v>
      </c>
    </row>
    <row r="11814" spans="1:8">
      <c r="A11814" t="s">
        <v>1700</v>
      </c>
      <c r="B11814" t="s">
        <v>398</v>
      </c>
      <c r="C11814" t="s">
        <v>346</v>
      </c>
      <c r="D11814">
        <v>256</v>
      </c>
      <c r="E11814">
        <v>240</v>
      </c>
      <c r="F11814">
        <v>186</v>
      </c>
      <c r="G11814">
        <v>184</v>
      </c>
      <c r="H11814">
        <v>280</v>
      </c>
    </row>
    <row r="11815" spans="1:8">
      <c r="A11815" t="s">
        <v>1700</v>
      </c>
      <c r="B11815" t="s">
        <v>398</v>
      </c>
      <c r="C11815" t="s">
        <v>347</v>
      </c>
      <c r="D11815">
        <v>5804</v>
      </c>
      <c r="E11815">
        <v>5392</v>
      </c>
      <c r="F11815">
        <v>5759</v>
      </c>
      <c r="G11815">
        <v>5425</v>
      </c>
      <c r="H11815">
        <v>5568</v>
      </c>
    </row>
    <row r="11816" spans="1:8">
      <c r="A11816" t="s">
        <v>1700</v>
      </c>
      <c r="B11816" t="s">
        <v>399</v>
      </c>
      <c r="C11816" t="s">
        <v>133</v>
      </c>
      <c r="D11816">
        <v>0</v>
      </c>
      <c r="E11816">
        <v>-1</v>
      </c>
      <c r="F11816">
        <v>0</v>
      </c>
      <c r="G11816">
        <v>0</v>
      </c>
      <c r="H11816">
        <v>0</v>
      </c>
    </row>
    <row r="11817" spans="1:8">
      <c r="A11817" t="s">
        <v>1700</v>
      </c>
      <c r="B11817" t="s">
        <v>399</v>
      </c>
      <c r="C11817" t="s">
        <v>134</v>
      </c>
      <c r="D11817">
        <v>28396</v>
      </c>
      <c r="E11817">
        <v>26707</v>
      </c>
      <c r="F11817">
        <v>24177</v>
      </c>
      <c r="G11817">
        <v>24748</v>
      </c>
      <c r="H11817">
        <v>27483</v>
      </c>
    </row>
    <row r="11818" spans="1:8">
      <c r="A11818" t="s">
        <v>1700</v>
      </c>
      <c r="B11818" t="s">
        <v>399</v>
      </c>
      <c r="C11818" t="s">
        <v>135</v>
      </c>
      <c r="D11818">
        <v>28396</v>
      </c>
      <c r="E11818">
        <v>26707</v>
      </c>
      <c r="F11818">
        <v>24177</v>
      </c>
      <c r="G11818">
        <v>24748</v>
      </c>
      <c r="H11818">
        <v>27483</v>
      </c>
    </row>
    <row r="11819" spans="1:8">
      <c r="A11819" t="s">
        <v>1700</v>
      </c>
      <c r="B11819" t="s">
        <v>399</v>
      </c>
      <c r="C11819" t="s">
        <v>136</v>
      </c>
      <c r="D11819">
        <v>28396</v>
      </c>
      <c r="E11819">
        <v>26707</v>
      </c>
      <c r="F11819">
        <v>24177</v>
      </c>
      <c r="G11819">
        <v>24748</v>
      </c>
      <c r="H11819">
        <v>27483</v>
      </c>
    </row>
    <row r="11820" spans="1:8">
      <c r="A11820" t="s">
        <v>1700</v>
      </c>
      <c r="B11820" t="s">
        <v>399</v>
      </c>
      <c r="C11820" t="s">
        <v>137</v>
      </c>
      <c r="D11820">
        <v>299</v>
      </c>
      <c r="E11820">
        <v>323</v>
      </c>
      <c r="F11820">
        <v>332</v>
      </c>
      <c r="G11820">
        <v>284</v>
      </c>
      <c r="H11820">
        <v>320</v>
      </c>
    </row>
    <row r="11821" spans="1:8">
      <c r="A11821" t="s">
        <v>1700</v>
      </c>
      <c r="B11821" t="s">
        <v>399</v>
      </c>
      <c r="C11821" t="s">
        <v>138</v>
      </c>
      <c r="D11821">
        <v>299</v>
      </c>
      <c r="E11821">
        <v>323</v>
      </c>
      <c r="F11821">
        <v>332</v>
      </c>
      <c r="G11821">
        <v>284</v>
      </c>
      <c r="H11821">
        <v>320</v>
      </c>
    </row>
    <row r="11822" spans="1:8">
      <c r="A11822" t="s">
        <v>1700</v>
      </c>
      <c r="B11822" t="s">
        <v>399</v>
      </c>
      <c r="C11822" t="s">
        <v>139</v>
      </c>
      <c r="D11822">
        <v>299</v>
      </c>
      <c r="E11822">
        <v>323</v>
      </c>
      <c r="F11822">
        <v>332</v>
      </c>
      <c r="G11822">
        <v>284</v>
      </c>
      <c r="H11822">
        <v>320</v>
      </c>
    </row>
    <row r="11823" spans="1:8">
      <c r="A11823" t="s">
        <v>1700</v>
      </c>
      <c r="B11823" t="s">
        <v>399</v>
      </c>
      <c r="C11823" t="s">
        <v>1701</v>
      </c>
      <c r="D11823">
        <v>0</v>
      </c>
      <c r="E11823">
        <v>0</v>
      </c>
      <c r="F11823">
        <v>0</v>
      </c>
      <c r="G11823">
        <v>0</v>
      </c>
      <c r="H11823">
        <v>0</v>
      </c>
    </row>
    <row r="11824" spans="1:8">
      <c r="A11824" t="s">
        <v>1700</v>
      </c>
      <c r="B11824" t="s">
        <v>399</v>
      </c>
      <c r="C11824" t="s">
        <v>1702</v>
      </c>
      <c r="D11824">
        <v>0</v>
      </c>
      <c r="E11824">
        <v>0</v>
      </c>
      <c r="F11824">
        <v>0</v>
      </c>
      <c r="G11824">
        <v>0</v>
      </c>
      <c r="H11824">
        <v>0</v>
      </c>
    </row>
    <row r="11825" spans="1:8">
      <c r="A11825" t="s">
        <v>1700</v>
      </c>
      <c r="B11825" t="s">
        <v>399</v>
      </c>
      <c r="C11825" t="s">
        <v>140</v>
      </c>
      <c r="D11825">
        <v>3959</v>
      </c>
      <c r="E11825">
        <v>3831</v>
      </c>
      <c r="F11825">
        <v>3070</v>
      </c>
      <c r="G11825">
        <v>3881</v>
      </c>
      <c r="H11825">
        <v>3400</v>
      </c>
    </row>
    <row r="11826" spans="1:8">
      <c r="A11826" t="s">
        <v>1700</v>
      </c>
      <c r="B11826" t="s">
        <v>399</v>
      </c>
      <c r="C11826" t="s">
        <v>141</v>
      </c>
      <c r="D11826">
        <v>26</v>
      </c>
      <c r="E11826">
        <v>40</v>
      </c>
      <c r="F11826">
        <v>48</v>
      </c>
      <c r="G11826">
        <v>55</v>
      </c>
      <c r="H11826">
        <v>52</v>
      </c>
    </row>
    <row r="11827" spans="1:8">
      <c r="A11827" t="s">
        <v>1700</v>
      </c>
      <c r="B11827" t="s">
        <v>399</v>
      </c>
      <c r="C11827" t="s">
        <v>142</v>
      </c>
      <c r="D11827">
        <v>3959</v>
      </c>
      <c r="E11827">
        <v>3831</v>
      </c>
      <c r="F11827">
        <v>3070</v>
      </c>
      <c r="G11827">
        <v>3881</v>
      </c>
      <c r="H11827">
        <v>3400</v>
      </c>
    </row>
    <row r="11828" spans="1:8">
      <c r="A11828" t="s">
        <v>1700</v>
      </c>
      <c r="B11828" t="s">
        <v>399</v>
      </c>
      <c r="C11828" t="s">
        <v>143</v>
      </c>
      <c r="D11828">
        <v>31920</v>
      </c>
      <c r="E11828">
        <v>33647</v>
      </c>
      <c r="F11828">
        <v>33265</v>
      </c>
      <c r="G11828">
        <v>24289</v>
      </c>
      <c r="H11828">
        <v>27770</v>
      </c>
    </row>
    <row r="11829" spans="1:8">
      <c r="A11829" t="s">
        <v>1700</v>
      </c>
      <c r="B11829" t="s">
        <v>399</v>
      </c>
      <c r="C11829" t="s">
        <v>144</v>
      </c>
      <c r="D11829">
        <v>58313</v>
      </c>
      <c r="E11829">
        <v>60606</v>
      </c>
      <c r="F11829">
        <v>59408</v>
      </c>
      <c r="G11829">
        <v>48651</v>
      </c>
      <c r="H11829">
        <v>53396</v>
      </c>
    </row>
    <row r="11830" spans="1:8">
      <c r="A11830" t="s">
        <v>1700</v>
      </c>
      <c r="B11830" t="s">
        <v>399</v>
      </c>
      <c r="C11830" t="s">
        <v>145</v>
      </c>
      <c r="D11830">
        <v>157696</v>
      </c>
      <c r="E11830">
        <v>164881</v>
      </c>
      <c r="F11830">
        <v>160588</v>
      </c>
      <c r="G11830">
        <v>140351</v>
      </c>
      <c r="H11830">
        <v>139938</v>
      </c>
    </row>
    <row r="11831" spans="1:8">
      <c r="A11831" t="s">
        <v>1700</v>
      </c>
      <c r="B11831" t="s">
        <v>399</v>
      </c>
      <c r="C11831" t="s">
        <v>146</v>
      </c>
      <c r="D11831">
        <v>0</v>
      </c>
      <c r="E11831">
        <v>0</v>
      </c>
      <c r="F11831">
        <v>0</v>
      </c>
      <c r="G11831">
        <v>0</v>
      </c>
      <c r="H11831">
        <v>0</v>
      </c>
    </row>
    <row r="11832" spans="1:8">
      <c r="A11832" t="s">
        <v>1700</v>
      </c>
      <c r="B11832" t="s">
        <v>399</v>
      </c>
      <c r="C11832" t="s">
        <v>147</v>
      </c>
      <c r="D11832">
        <v>0</v>
      </c>
      <c r="E11832">
        <v>0</v>
      </c>
      <c r="F11832">
        <v>0</v>
      </c>
      <c r="G11832">
        <v>0</v>
      </c>
      <c r="H11832">
        <v>0</v>
      </c>
    </row>
    <row r="11833" spans="1:8">
      <c r="A11833" t="s">
        <v>1700</v>
      </c>
      <c r="B11833" t="s">
        <v>399</v>
      </c>
      <c r="C11833" t="s">
        <v>1703</v>
      </c>
      <c r="D11833">
        <v>0</v>
      </c>
      <c r="E11833">
        <v>0</v>
      </c>
      <c r="F11833">
        <v>0</v>
      </c>
      <c r="G11833">
        <v>0</v>
      </c>
      <c r="H11833">
        <v>0</v>
      </c>
    </row>
    <row r="11834" spans="1:8">
      <c r="A11834" t="s">
        <v>1700</v>
      </c>
      <c r="B11834" t="s">
        <v>399</v>
      </c>
      <c r="C11834" t="s">
        <v>148</v>
      </c>
      <c r="D11834">
        <v>0</v>
      </c>
      <c r="E11834">
        <v>0</v>
      </c>
      <c r="F11834">
        <v>0</v>
      </c>
      <c r="G11834">
        <v>0</v>
      </c>
      <c r="H11834">
        <v>0</v>
      </c>
    </row>
    <row r="11835" spans="1:8">
      <c r="A11835" t="s">
        <v>1700</v>
      </c>
      <c r="B11835" t="s">
        <v>399</v>
      </c>
      <c r="C11835" t="s">
        <v>149</v>
      </c>
      <c r="D11835">
        <v>0</v>
      </c>
      <c r="E11835">
        <v>0</v>
      </c>
      <c r="F11835">
        <v>0</v>
      </c>
      <c r="G11835">
        <v>0</v>
      </c>
      <c r="H11835">
        <v>0</v>
      </c>
    </row>
    <row r="11836" spans="1:8">
      <c r="A11836" t="s">
        <v>1700</v>
      </c>
      <c r="B11836" t="s">
        <v>399</v>
      </c>
      <c r="C11836" t="s">
        <v>150</v>
      </c>
      <c r="D11836">
        <v>0</v>
      </c>
      <c r="E11836">
        <v>0</v>
      </c>
      <c r="F11836">
        <v>0</v>
      </c>
      <c r="G11836">
        <v>0</v>
      </c>
      <c r="H11836">
        <v>0</v>
      </c>
    </row>
    <row r="11837" spans="1:8">
      <c r="A11837" t="s">
        <v>1700</v>
      </c>
      <c r="B11837" t="s">
        <v>399</v>
      </c>
      <c r="C11837" t="s">
        <v>151</v>
      </c>
      <c r="D11837">
        <v>529</v>
      </c>
      <c r="E11837">
        <v>534</v>
      </c>
      <c r="F11837">
        <v>535</v>
      </c>
      <c r="G11837">
        <v>408</v>
      </c>
      <c r="H11837">
        <v>0</v>
      </c>
    </row>
    <row r="11838" spans="1:8">
      <c r="A11838" t="s">
        <v>1700</v>
      </c>
      <c r="B11838" t="s">
        <v>399</v>
      </c>
      <c r="C11838" t="s">
        <v>152</v>
      </c>
      <c r="D11838">
        <v>368339</v>
      </c>
      <c r="E11838">
        <v>341958</v>
      </c>
      <c r="F11838">
        <v>262276</v>
      </c>
      <c r="G11838">
        <v>236337</v>
      </c>
      <c r="H11838">
        <v>275456</v>
      </c>
    </row>
    <row r="11839" spans="1:8">
      <c r="A11839" t="s">
        <v>1700</v>
      </c>
      <c r="B11839" t="s">
        <v>399</v>
      </c>
      <c r="C11839" t="s">
        <v>1704</v>
      </c>
      <c r="D11839">
        <v>7129</v>
      </c>
      <c r="E11839">
        <v>5554</v>
      </c>
      <c r="F11839">
        <v>5541</v>
      </c>
      <c r="G11839">
        <v>5587</v>
      </c>
      <c r="H11839">
        <v>5270</v>
      </c>
    </row>
    <row r="11840" spans="1:8">
      <c r="A11840" t="s">
        <v>1700</v>
      </c>
      <c r="B11840" t="s">
        <v>399</v>
      </c>
      <c r="C11840" t="s">
        <v>153</v>
      </c>
      <c r="D11840">
        <v>19746</v>
      </c>
      <c r="E11840">
        <v>19586</v>
      </c>
      <c r="F11840">
        <v>17296</v>
      </c>
      <c r="G11840">
        <v>12571</v>
      </c>
      <c r="H11840">
        <v>11304</v>
      </c>
    </row>
    <row r="11841" spans="1:8">
      <c r="A11841" t="s">
        <v>1700</v>
      </c>
      <c r="B11841" t="s">
        <v>399</v>
      </c>
      <c r="C11841" t="s">
        <v>154</v>
      </c>
      <c r="D11841">
        <v>0</v>
      </c>
      <c r="E11841">
        <v>0</v>
      </c>
      <c r="F11841">
        <v>0</v>
      </c>
      <c r="G11841">
        <v>0</v>
      </c>
      <c r="H11841">
        <v>0</v>
      </c>
    </row>
    <row r="11842" spans="1:8">
      <c r="A11842" t="s">
        <v>1700</v>
      </c>
      <c r="B11842" t="s">
        <v>399</v>
      </c>
      <c r="C11842" t="s">
        <v>155</v>
      </c>
      <c r="D11842">
        <v>19746</v>
      </c>
      <c r="E11842">
        <v>19586</v>
      </c>
      <c r="F11842">
        <v>17296</v>
      </c>
      <c r="G11842">
        <v>12571</v>
      </c>
      <c r="H11842">
        <v>11304</v>
      </c>
    </row>
    <row r="11843" spans="1:8">
      <c r="A11843" t="s">
        <v>1700</v>
      </c>
      <c r="B11843" t="s">
        <v>399</v>
      </c>
      <c r="C11843" t="s">
        <v>156</v>
      </c>
      <c r="D11843">
        <v>0</v>
      </c>
      <c r="E11843">
        <v>0</v>
      </c>
      <c r="F11843">
        <v>0</v>
      </c>
      <c r="G11843">
        <v>0</v>
      </c>
      <c r="H11843">
        <v>0</v>
      </c>
    </row>
    <row r="11844" spans="1:8">
      <c r="A11844" t="s">
        <v>1700</v>
      </c>
      <c r="B11844" t="s">
        <v>399</v>
      </c>
      <c r="C11844" t="s">
        <v>157</v>
      </c>
      <c r="D11844">
        <v>388614</v>
      </c>
      <c r="E11844">
        <v>362077</v>
      </c>
      <c r="F11844">
        <v>280108</v>
      </c>
      <c r="G11844">
        <v>249316</v>
      </c>
      <c r="H11844">
        <v>286760</v>
      </c>
    </row>
    <row r="11845" spans="1:8">
      <c r="A11845" t="s">
        <v>1700</v>
      </c>
      <c r="B11845" t="s">
        <v>399</v>
      </c>
      <c r="C11845" t="s">
        <v>158</v>
      </c>
      <c r="D11845">
        <v>20275</v>
      </c>
      <c r="E11845">
        <v>20120</v>
      </c>
      <c r="F11845">
        <v>17832</v>
      </c>
      <c r="G11845">
        <v>12979</v>
      </c>
      <c r="H11845">
        <v>11304</v>
      </c>
    </row>
    <row r="11846" spans="1:8">
      <c r="A11846" t="s">
        <v>1700</v>
      </c>
      <c r="B11846" t="s">
        <v>399</v>
      </c>
      <c r="C11846" t="s">
        <v>159</v>
      </c>
      <c r="D11846">
        <v>0</v>
      </c>
      <c r="E11846">
        <v>0</v>
      </c>
      <c r="F11846">
        <v>0</v>
      </c>
      <c r="G11846">
        <v>0</v>
      </c>
      <c r="H11846">
        <v>0</v>
      </c>
    </row>
    <row r="11847" spans="1:8">
      <c r="A11847" t="s">
        <v>1700</v>
      </c>
      <c r="B11847" t="s">
        <v>399</v>
      </c>
      <c r="C11847" t="s">
        <v>160</v>
      </c>
      <c r="D11847">
        <v>107850</v>
      </c>
      <c r="E11847">
        <v>120779</v>
      </c>
      <c r="F11847">
        <v>120909</v>
      </c>
      <c r="G11847">
        <v>117024</v>
      </c>
      <c r="H11847">
        <v>119170</v>
      </c>
    </row>
    <row r="11848" spans="1:8">
      <c r="A11848" t="s">
        <v>1700</v>
      </c>
      <c r="B11848" t="s">
        <v>399</v>
      </c>
      <c r="C11848" t="s">
        <v>161</v>
      </c>
      <c r="D11848">
        <v>4523</v>
      </c>
      <c r="E11848">
        <v>3733</v>
      </c>
      <c r="F11848">
        <v>3589</v>
      </c>
      <c r="G11848">
        <v>2563</v>
      </c>
      <c r="H11848">
        <v>3785</v>
      </c>
    </row>
    <row r="11849" spans="1:8">
      <c r="A11849" t="s">
        <v>1700</v>
      </c>
      <c r="B11849" t="s">
        <v>399</v>
      </c>
      <c r="C11849" t="s">
        <v>162</v>
      </c>
      <c r="D11849">
        <v>419</v>
      </c>
      <c r="E11849">
        <v>473</v>
      </c>
      <c r="F11849">
        <v>655</v>
      </c>
      <c r="G11849">
        <v>297</v>
      </c>
      <c r="H11849">
        <v>2655</v>
      </c>
    </row>
    <row r="11850" spans="1:8">
      <c r="A11850" t="s">
        <v>1700</v>
      </c>
      <c r="B11850" t="s">
        <v>399</v>
      </c>
      <c r="C11850" t="s">
        <v>163</v>
      </c>
      <c r="D11850">
        <v>25434</v>
      </c>
      <c r="E11850">
        <v>25201</v>
      </c>
      <c r="F11850">
        <v>25624</v>
      </c>
      <c r="G11850">
        <v>23879</v>
      </c>
      <c r="H11850">
        <v>24817</v>
      </c>
    </row>
    <row r="11851" spans="1:8">
      <c r="A11851" t="s">
        <v>1700</v>
      </c>
      <c r="B11851" t="s">
        <v>399</v>
      </c>
      <c r="C11851" t="s">
        <v>164</v>
      </c>
      <c r="D11851">
        <v>4064</v>
      </c>
      <c r="E11851">
        <v>5002</v>
      </c>
      <c r="F11851">
        <v>4879</v>
      </c>
      <c r="G11851">
        <v>3765</v>
      </c>
      <c r="H11851">
        <v>4514</v>
      </c>
    </row>
    <row r="11852" spans="1:8">
      <c r="A11852" t="s">
        <v>1700</v>
      </c>
      <c r="B11852" t="s">
        <v>399</v>
      </c>
      <c r="C11852" t="s">
        <v>165</v>
      </c>
      <c r="D11852">
        <v>142291</v>
      </c>
      <c r="E11852">
        <v>155187</v>
      </c>
      <c r="F11852">
        <v>155657</v>
      </c>
      <c r="G11852">
        <v>147527</v>
      </c>
      <c r="H11852">
        <v>154941</v>
      </c>
    </row>
    <row r="11853" spans="1:8">
      <c r="A11853" t="s">
        <v>1700</v>
      </c>
      <c r="B11853" t="s">
        <v>399</v>
      </c>
      <c r="C11853" t="s">
        <v>166</v>
      </c>
      <c r="D11853">
        <v>141872</v>
      </c>
      <c r="E11853">
        <v>154714</v>
      </c>
      <c r="F11853">
        <v>155001</v>
      </c>
      <c r="G11853">
        <v>147231</v>
      </c>
      <c r="H11853">
        <v>152286</v>
      </c>
    </row>
    <row r="11854" spans="1:8">
      <c r="A11854" t="s">
        <v>1700</v>
      </c>
      <c r="B11854" t="s">
        <v>399</v>
      </c>
      <c r="C11854" t="s">
        <v>167</v>
      </c>
      <c r="D11854">
        <v>419</v>
      </c>
      <c r="E11854">
        <v>473</v>
      </c>
      <c r="F11854">
        <v>655</v>
      </c>
      <c r="G11854">
        <v>297</v>
      </c>
      <c r="H11854">
        <v>2655</v>
      </c>
    </row>
    <row r="11855" spans="1:8">
      <c r="A11855" t="s">
        <v>1700</v>
      </c>
      <c r="B11855" t="s">
        <v>399</v>
      </c>
      <c r="C11855" t="s">
        <v>168</v>
      </c>
      <c r="D11855">
        <v>137425</v>
      </c>
      <c r="E11855">
        <v>150344</v>
      </c>
      <c r="F11855">
        <v>151067</v>
      </c>
      <c r="G11855">
        <v>142701</v>
      </c>
      <c r="H11855">
        <v>152800</v>
      </c>
    </row>
    <row r="11856" spans="1:8">
      <c r="A11856" t="s">
        <v>1700</v>
      </c>
      <c r="B11856" t="s">
        <v>399</v>
      </c>
      <c r="C11856" t="s">
        <v>169</v>
      </c>
      <c r="D11856">
        <v>0</v>
      </c>
      <c r="E11856">
        <v>0</v>
      </c>
      <c r="F11856">
        <v>0</v>
      </c>
      <c r="G11856">
        <v>0</v>
      </c>
      <c r="H11856">
        <v>0</v>
      </c>
    </row>
    <row r="11857" spans="1:8">
      <c r="A11857" t="s">
        <v>1700</v>
      </c>
      <c r="B11857" t="s">
        <v>399</v>
      </c>
      <c r="C11857" t="s">
        <v>1705</v>
      </c>
      <c r="D11857">
        <v>16967</v>
      </c>
      <c r="E11857">
        <v>15516</v>
      </c>
      <c r="F11857">
        <v>15312</v>
      </c>
      <c r="G11857">
        <v>16544</v>
      </c>
      <c r="H11857">
        <v>16428</v>
      </c>
    </row>
    <row r="11858" spans="1:8">
      <c r="A11858" t="s">
        <v>1700</v>
      </c>
      <c r="B11858" t="s">
        <v>399</v>
      </c>
      <c r="C11858" t="s">
        <v>170</v>
      </c>
      <c r="D11858">
        <v>0</v>
      </c>
      <c r="E11858">
        <v>0</v>
      </c>
      <c r="F11858">
        <v>0</v>
      </c>
      <c r="G11858">
        <v>0</v>
      </c>
      <c r="H11858">
        <v>0</v>
      </c>
    </row>
    <row r="11859" spans="1:8">
      <c r="A11859" t="s">
        <v>1700</v>
      </c>
      <c r="B11859" t="s">
        <v>399</v>
      </c>
      <c r="C11859" t="s">
        <v>171</v>
      </c>
      <c r="D11859">
        <v>100956</v>
      </c>
      <c r="E11859">
        <v>110561</v>
      </c>
      <c r="F11859">
        <v>119183</v>
      </c>
      <c r="G11859">
        <v>108397</v>
      </c>
      <c r="H11859">
        <v>100839</v>
      </c>
    </row>
    <row r="11860" spans="1:8">
      <c r="A11860" t="s">
        <v>1700</v>
      </c>
      <c r="B11860" t="s">
        <v>399</v>
      </c>
      <c r="C11860" t="s">
        <v>172</v>
      </c>
      <c r="D11860">
        <v>0</v>
      </c>
      <c r="E11860">
        <v>0</v>
      </c>
      <c r="F11860">
        <v>0</v>
      </c>
      <c r="G11860">
        <v>0</v>
      </c>
      <c r="H11860">
        <v>0</v>
      </c>
    </row>
    <row r="11861" spans="1:8">
      <c r="A11861" t="s">
        <v>1700</v>
      </c>
      <c r="B11861" t="s">
        <v>399</v>
      </c>
      <c r="C11861" t="s">
        <v>173</v>
      </c>
      <c r="D11861">
        <v>21640</v>
      </c>
      <c r="E11861">
        <v>22330</v>
      </c>
      <c r="F11861">
        <v>22264</v>
      </c>
      <c r="G11861">
        <v>19662</v>
      </c>
      <c r="H11861">
        <v>21419</v>
      </c>
    </row>
    <row r="11862" spans="1:8">
      <c r="A11862" t="s">
        <v>1700</v>
      </c>
      <c r="B11862" t="s">
        <v>399</v>
      </c>
      <c r="C11862" t="s">
        <v>174</v>
      </c>
      <c r="D11862">
        <v>425</v>
      </c>
      <c r="E11862">
        <v>424</v>
      </c>
      <c r="F11862">
        <v>432</v>
      </c>
      <c r="G11862">
        <v>438</v>
      </c>
      <c r="H11862">
        <v>441</v>
      </c>
    </row>
    <row r="11863" spans="1:8">
      <c r="A11863" t="s">
        <v>1700</v>
      </c>
      <c r="B11863" t="s">
        <v>399</v>
      </c>
      <c r="C11863" t="s">
        <v>175</v>
      </c>
      <c r="D11863">
        <v>369</v>
      </c>
      <c r="E11863">
        <v>375</v>
      </c>
      <c r="F11863">
        <v>377</v>
      </c>
      <c r="G11863">
        <v>381</v>
      </c>
      <c r="H11863">
        <v>366</v>
      </c>
    </row>
    <row r="11864" spans="1:8">
      <c r="A11864" t="s">
        <v>1700</v>
      </c>
      <c r="B11864" t="s">
        <v>399</v>
      </c>
      <c r="C11864" t="s">
        <v>176</v>
      </c>
      <c r="D11864">
        <v>31895</v>
      </c>
      <c r="E11864">
        <v>33607</v>
      </c>
      <c r="F11864">
        <v>33218</v>
      </c>
      <c r="G11864">
        <v>24234</v>
      </c>
      <c r="H11864">
        <v>27718</v>
      </c>
    </row>
    <row r="11865" spans="1:8">
      <c r="A11865" t="s">
        <v>1700</v>
      </c>
      <c r="B11865" t="s">
        <v>399</v>
      </c>
      <c r="C11865" t="s">
        <v>177</v>
      </c>
      <c r="D11865">
        <v>22434</v>
      </c>
      <c r="E11865">
        <v>23129</v>
      </c>
      <c r="F11865">
        <v>23073</v>
      </c>
      <c r="G11865">
        <v>20481</v>
      </c>
      <c r="H11865">
        <v>22227</v>
      </c>
    </row>
    <row r="11866" spans="1:8">
      <c r="A11866" t="s">
        <v>1700</v>
      </c>
      <c r="B11866" t="s">
        <v>399</v>
      </c>
      <c r="C11866" t="s">
        <v>178</v>
      </c>
      <c r="D11866">
        <v>0</v>
      </c>
      <c r="E11866">
        <v>0</v>
      </c>
      <c r="F11866">
        <v>0</v>
      </c>
      <c r="G11866">
        <v>0</v>
      </c>
      <c r="H11866">
        <v>0</v>
      </c>
    </row>
    <row r="11867" spans="1:8">
      <c r="A11867" t="s">
        <v>1700</v>
      </c>
      <c r="B11867" t="s">
        <v>399</v>
      </c>
      <c r="C11867" t="s">
        <v>179</v>
      </c>
      <c r="D11867">
        <v>0</v>
      </c>
      <c r="E11867">
        <v>0</v>
      </c>
      <c r="F11867">
        <v>0</v>
      </c>
      <c r="G11867">
        <v>0</v>
      </c>
      <c r="H11867">
        <v>0</v>
      </c>
    </row>
    <row r="11868" spans="1:8">
      <c r="A11868" t="s">
        <v>1700</v>
      </c>
      <c r="B11868" t="s">
        <v>399</v>
      </c>
      <c r="C11868" t="s">
        <v>180</v>
      </c>
      <c r="D11868">
        <v>1</v>
      </c>
      <c r="E11868">
        <v>1</v>
      </c>
      <c r="F11868">
        <v>4</v>
      </c>
      <c r="G11868">
        <v>3</v>
      </c>
      <c r="H11868">
        <v>4</v>
      </c>
    </row>
    <row r="11869" spans="1:8">
      <c r="A11869" t="s">
        <v>1700</v>
      </c>
      <c r="B11869" t="s">
        <v>399</v>
      </c>
      <c r="C11869" t="s">
        <v>181</v>
      </c>
      <c r="D11869">
        <v>80664</v>
      </c>
      <c r="E11869">
        <v>82207</v>
      </c>
      <c r="F11869">
        <v>80339</v>
      </c>
      <c r="G11869">
        <v>76553</v>
      </c>
      <c r="H11869">
        <v>79384</v>
      </c>
    </row>
    <row r="11870" spans="1:8">
      <c r="A11870" t="s">
        <v>1700</v>
      </c>
      <c r="B11870" t="s">
        <v>399</v>
      </c>
      <c r="C11870" t="s">
        <v>182</v>
      </c>
      <c r="D11870">
        <v>82586</v>
      </c>
      <c r="E11870">
        <v>83337</v>
      </c>
      <c r="F11870">
        <v>80574</v>
      </c>
      <c r="G11870">
        <v>75625</v>
      </c>
      <c r="H11870">
        <v>79484</v>
      </c>
    </row>
    <row r="11871" spans="1:8">
      <c r="A11871" t="s">
        <v>1700</v>
      </c>
      <c r="B11871" t="s">
        <v>399</v>
      </c>
      <c r="C11871" t="s">
        <v>183</v>
      </c>
      <c r="D11871">
        <v>72448</v>
      </c>
      <c r="E11871">
        <v>76570</v>
      </c>
      <c r="F11871">
        <v>75048</v>
      </c>
      <c r="G11871">
        <v>77953</v>
      </c>
      <c r="H11871">
        <v>78012</v>
      </c>
    </row>
    <row r="11872" spans="1:8">
      <c r="A11872" t="s">
        <v>1700</v>
      </c>
      <c r="B11872" t="s">
        <v>399</v>
      </c>
      <c r="C11872" t="s">
        <v>184</v>
      </c>
      <c r="D11872">
        <v>235698</v>
      </c>
      <c r="E11872">
        <v>242114</v>
      </c>
      <c r="F11872">
        <v>235966</v>
      </c>
      <c r="G11872">
        <v>230134</v>
      </c>
      <c r="H11872">
        <v>236884</v>
      </c>
    </row>
    <row r="11873" spans="1:8">
      <c r="A11873" t="s">
        <v>1700</v>
      </c>
      <c r="B11873" t="s">
        <v>399</v>
      </c>
      <c r="C11873" t="s">
        <v>185</v>
      </c>
      <c r="D11873">
        <v>235698</v>
      </c>
      <c r="E11873">
        <v>242114</v>
      </c>
      <c r="F11873">
        <v>235966</v>
      </c>
      <c r="G11873">
        <v>230134</v>
      </c>
      <c r="H11873">
        <v>236884</v>
      </c>
    </row>
    <row r="11874" spans="1:8">
      <c r="A11874" t="s">
        <v>1700</v>
      </c>
      <c r="B11874" t="s">
        <v>399</v>
      </c>
      <c r="C11874" t="s">
        <v>186</v>
      </c>
      <c r="D11874">
        <v>0</v>
      </c>
      <c r="E11874">
        <v>0</v>
      </c>
      <c r="F11874">
        <v>0</v>
      </c>
      <c r="G11874">
        <v>0</v>
      </c>
      <c r="H11874">
        <v>0</v>
      </c>
    </row>
    <row r="11875" spans="1:8">
      <c r="A11875" t="s">
        <v>1700</v>
      </c>
      <c r="B11875" t="s">
        <v>399</v>
      </c>
      <c r="C11875" t="s">
        <v>187</v>
      </c>
      <c r="D11875">
        <v>0</v>
      </c>
      <c r="E11875">
        <v>0</v>
      </c>
      <c r="F11875">
        <v>0</v>
      </c>
      <c r="G11875">
        <v>0</v>
      </c>
      <c r="H11875">
        <v>0</v>
      </c>
    </row>
    <row r="11876" spans="1:8">
      <c r="A11876" t="s">
        <v>1700</v>
      </c>
      <c r="B11876" t="s">
        <v>399</v>
      </c>
      <c r="C11876" t="s">
        <v>1706</v>
      </c>
      <c r="D11876">
        <v>14526</v>
      </c>
      <c r="E11876">
        <v>13062</v>
      </c>
      <c r="F11876">
        <v>12962</v>
      </c>
      <c r="G11876">
        <v>13645</v>
      </c>
      <c r="H11876">
        <v>13252</v>
      </c>
    </row>
    <row r="11877" spans="1:8">
      <c r="A11877" t="s">
        <v>1700</v>
      </c>
      <c r="B11877" t="s">
        <v>399</v>
      </c>
      <c r="C11877" t="s">
        <v>188</v>
      </c>
      <c r="D11877">
        <v>1416532</v>
      </c>
      <c r="E11877">
        <v>1476207</v>
      </c>
      <c r="F11877">
        <v>1420160</v>
      </c>
      <c r="G11877">
        <v>1314225</v>
      </c>
      <c r="H11877">
        <v>1379507</v>
      </c>
    </row>
    <row r="11878" spans="1:8">
      <c r="A11878" t="s">
        <v>1700</v>
      </c>
      <c r="B11878" t="s">
        <v>399</v>
      </c>
      <c r="C11878" t="s">
        <v>189</v>
      </c>
      <c r="D11878">
        <v>0</v>
      </c>
      <c r="E11878">
        <v>0</v>
      </c>
      <c r="F11878">
        <v>0</v>
      </c>
      <c r="G11878">
        <v>0</v>
      </c>
      <c r="H11878">
        <v>0</v>
      </c>
    </row>
    <row r="11879" spans="1:8">
      <c r="A11879" t="s">
        <v>1700</v>
      </c>
      <c r="B11879" t="s">
        <v>399</v>
      </c>
      <c r="C11879" t="s">
        <v>190</v>
      </c>
      <c r="D11879">
        <v>0</v>
      </c>
      <c r="E11879">
        <v>0</v>
      </c>
      <c r="F11879">
        <v>0</v>
      </c>
      <c r="G11879">
        <v>0</v>
      </c>
      <c r="H11879">
        <v>0</v>
      </c>
    </row>
    <row r="11880" spans="1:8">
      <c r="A11880" t="s">
        <v>1700</v>
      </c>
      <c r="B11880" t="s">
        <v>399</v>
      </c>
      <c r="C11880" t="s">
        <v>191</v>
      </c>
      <c r="D11880">
        <v>0</v>
      </c>
      <c r="E11880">
        <v>0</v>
      </c>
      <c r="F11880">
        <v>0</v>
      </c>
      <c r="G11880">
        <v>0</v>
      </c>
      <c r="H11880">
        <v>0</v>
      </c>
    </row>
    <row r="11881" spans="1:8">
      <c r="A11881" t="s">
        <v>1700</v>
      </c>
      <c r="B11881" t="s">
        <v>399</v>
      </c>
      <c r="C11881" t="s">
        <v>192</v>
      </c>
      <c r="D11881">
        <v>318310.40000000002</v>
      </c>
      <c r="E11881">
        <v>332498.59999999998</v>
      </c>
      <c r="F11881">
        <v>345236.4</v>
      </c>
      <c r="G11881">
        <v>340591.1</v>
      </c>
      <c r="H11881">
        <v>368611.3</v>
      </c>
    </row>
    <row r="11882" spans="1:8">
      <c r="A11882" t="s">
        <v>1700</v>
      </c>
      <c r="B11882" t="s">
        <v>399</v>
      </c>
      <c r="C11882" t="s">
        <v>193</v>
      </c>
      <c r="D11882">
        <v>291923</v>
      </c>
      <c r="E11882">
        <v>299063</v>
      </c>
      <c r="F11882">
        <v>303669</v>
      </c>
      <c r="G11882">
        <v>293105</v>
      </c>
      <c r="H11882">
        <v>306467</v>
      </c>
    </row>
    <row r="11883" spans="1:8">
      <c r="A11883" t="s">
        <v>1700</v>
      </c>
      <c r="B11883" t="s">
        <v>399</v>
      </c>
      <c r="C11883" t="s">
        <v>194</v>
      </c>
      <c r="D11883">
        <v>0</v>
      </c>
      <c r="E11883">
        <v>0</v>
      </c>
      <c r="F11883">
        <v>0</v>
      </c>
      <c r="G11883">
        <v>0</v>
      </c>
      <c r="H11883">
        <v>0</v>
      </c>
    </row>
    <row r="11884" spans="1:8">
      <c r="A11884" t="s">
        <v>1700</v>
      </c>
      <c r="B11884" t="s">
        <v>399</v>
      </c>
      <c r="C11884" t="s">
        <v>195</v>
      </c>
      <c r="D11884">
        <v>0</v>
      </c>
      <c r="E11884">
        <v>0</v>
      </c>
      <c r="F11884">
        <v>0</v>
      </c>
      <c r="G11884">
        <v>0</v>
      </c>
      <c r="H11884">
        <v>0</v>
      </c>
    </row>
    <row r="11885" spans="1:8">
      <c r="A11885" t="s">
        <v>1700</v>
      </c>
      <c r="B11885" t="s">
        <v>399</v>
      </c>
      <c r="C11885" t="s">
        <v>1707</v>
      </c>
      <c r="D11885">
        <v>0</v>
      </c>
      <c r="E11885">
        <v>0</v>
      </c>
      <c r="F11885">
        <v>0</v>
      </c>
      <c r="G11885">
        <v>0</v>
      </c>
      <c r="H11885">
        <v>0</v>
      </c>
    </row>
    <row r="11886" spans="1:8">
      <c r="A11886" t="s">
        <v>1700</v>
      </c>
      <c r="B11886" t="s">
        <v>399</v>
      </c>
      <c r="C11886" t="s">
        <v>196</v>
      </c>
      <c r="D11886">
        <v>0</v>
      </c>
      <c r="E11886">
        <v>0</v>
      </c>
      <c r="F11886">
        <v>0</v>
      </c>
      <c r="G11886">
        <v>0</v>
      </c>
      <c r="H11886">
        <v>0</v>
      </c>
    </row>
    <row r="11887" spans="1:8">
      <c r="A11887" t="s">
        <v>1700</v>
      </c>
      <c r="B11887" t="s">
        <v>399</v>
      </c>
      <c r="C11887" t="s">
        <v>197</v>
      </c>
      <c r="D11887">
        <v>615</v>
      </c>
      <c r="E11887">
        <v>615</v>
      </c>
      <c r="F11887">
        <v>615</v>
      </c>
      <c r="G11887">
        <v>615</v>
      </c>
      <c r="H11887">
        <v>615</v>
      </c>
    </row>
    <row r="11888" spans="1:8">
      <c r="A11888" t="s">
        <v>1700</v>
      </c>
      <c r="B11888" t="s">
        <v>399</v>
      </c>
      <c r="C11888" t="s">
        <v>198</v>
      </c>
      <c r="D11888">
        <v>615</v>
      </c>
      <c r="E11888">
        <v>615</v>
      </c>
      <c r="F11888">
        <v>615</v>
      </c>
      <c r="G11888">
        <v>615</v>
      </c>
      <c r="H11888">
        <v>615</v>
      </c>
    </row>
    <row r="11889" spans="1:8">
      <c r="A11889" t="s">
        <v>1700</v>
      </c>
      <c r="B11889" t="s">
        <v>399</v>
      </c>
      <c r="C11889" t="s">
        <v>199</v>
      </c>
      <c r="D11889">
        <v>615</v>
      </c>
      <c r="E11889">
        <v>615</v>
      </c>
      <c r="F11889">
        <v>615</v>
      </c>
      <c r="G11889">
        <v>615</v>
      </c>
      <c r="H11889">
        <v>615</v>
      </c>
    </row>
    <row r="11890" spans="1:8">
      <c r="A11890" t="s">
        <v>1700</v>
      </c>
      <c r="B11890" t="s">
        <v>399</v>
      </c>
      <c r="C11890" t="s">
        <v>200</v>
      </c>
      <c r="D11890">
        <v>597</v>
      </c>
      <c r="E11890">
        <v>552</v>
      </c>
      <c r="F11890">
        <v>457</v>
      </c>
      <c r="G11890">
        <v>402</v>
      </c>
      <c r="H11890">
        <v>256</v>
      </c>
    </row>
    <row r="11891" spans="1:8">
      <c r="A11891" t="s">
        <v>1700</v>
      </c>
      <c r="B11891" t="s">
        <v>399</v>
      </c>
      <c r="C11891" t="s">
        <v>201</v>
      </c>
      <c r="D11891">
        <v>3920</v>
      </c>
      <c r="E11891">
        <v>5513</v>
      </c>
      <c r="F11891">
        <v>5247</v>
      </c>
      <c r="G11891">
        <v>5634</v>
      </c>
      <c r="H11891">
        <v>5870</v>
      </c>
    </row>
    <row r="11892" spans="1:8">
      <c r="A11892" t="s">
        <v>1700</v>
      </c>
      <c r="B11892" t="s">
        <v>399</v>
      </c>
      <c r="C11892" t="s">
        <v>202</v>
      </c>
      <c r="D11892">
        <v>4884</v>
      </c>
      <c r="E11892">
        <v>6550</v>
      </c>
      <c r="F11892">
        <v>6357</v>
      </c>
      <c r="G11892">
        <v>5154</v>
      </c>
      <c r="H11892">
        <v>5568</v>
      </c>
    </row>
    <row r="11893" spans="1:8">
      <c r="A11893" t="s">
        <v>1700</v>
      </c>
      <c r="B11893" t="s">
        <v>399</v>
      </c>
      <c r="C11893" t="s">
        <v>203</v>
      </c>
      <c r="D11893">
        <v>22276</v>
      </c>
      <c r="E11893">
        <v>24405</v>
      </c>
      <c r="F11893">
        <v>32568</v>
      </c>
      <c r="G11893">
        <v>28564</v>
      </c>
      <c r="H11893">
        <v>29614</v>
      </c>
    </row>
    <row r="11894" spans="1:8">
      <c r="A11894" t="s">
        <v>1700</v>
      </c>
      <c r="B11894" t="s">
        <v>399</v>
      </c>
      <c r="C11894" t="s">
        <v>204</v>
      </c>
      <c r="D11894">
        <v>31678</v>
      </c>
      <c r="E11894">
        <v>37020</v>
      </c>
      <c r="F11894">
        <v>44629</v>
      </c>
      <c r="G11894">
        <v>39753</v>
      </c>
      <c r="H11894">
        <v>41308</v>
      </c>
    </row>
    <row r="11895" spans="1:8">
      <c r="A11895" t="s">
        <v>1700</v>
      </c>
      <c r="B11895" t="s">
        <v>399</v>
      </c>
      <c r="C11895" t="s">
        <v>205</v>
      </c>
      <c r="D11895">
        <v>31678</v>
      </c>
      <c r="E11895">
        <v>37020</v>
      </c>
      <c r="F11895">
        <v>44629</v>
      </c>
      <c r="G11895">
        <v>39753</v>
      </c>
      <c r="H11895">
        <v>41308</v>
      </c>
    </row>
    <row r="11896" spans="1:8">
      <c r="A11896" t="s">
        <v>1700</v>
      </c>
      <c r="B11896" t="s">
        <v>399</v>
      </c>
      <c r="C11896" t="s">
        <v>1708</v>
      </c>
      <c r="D11896">
        <v>0</v>
      </c>
      <c r="E11896">
        <v>0</v>
      </c>
      <c r="F11896">
        <v>0</v>
      </c>
      <c r="G11896">
        <v>0</v>
      </c>
      <c r="H11896">
        <v>0</v>
      </c>
    </row>
    <row r="11897" spans="1:8">
      <c r="A11897" t="s">
        <v>1700</v>
      </c>
      <c r="B11897" t="s">
        <v>399</v>
      </c>
      <c r="C11897" t="s">
        <v>1709</v>
      </c>
      <c r="D11897">
        <v>394</v>
      </c>
      <c r="E11897">
        <v>394</v>
      </c>
      <c r="F11897">
        <v>409</v>
      </c>
      <c r="G11897">
        <v>411</v>
      </c>
      <c r="H11897">
        <v>410</v>
      </c>
    </row>
    <row r="11898" spans="1:8">
      <c r="A11898" t="s">
        <v>1700</v>
      </c>
      <c r="B11898" t="s">
        <v>399</v>
      </c>
      <c r="C11898" t="s">
        <v>206</v>
      </c>
      <c r="D11898">
        <v>0</v>
      </c>
      <c r="E11898">
        <v>0</v>
      </c>
      <c r="F11898">
        <v>0</v>
      </c>
      <c r="G11898">
        <v>0</v>
      </c>
      <c r="H11898">
        <v>0</v>
      </c>
    </row>
    <row r="11899" spans="1:8">
      <c r="A11899" t="s">
        <v>1700</v>
      </c>
      <c r="B11899" t="s">
        <v>399</v>
      </c>
      <c r="C11899" t="s">
        <v>207</v>
      </c>
      <c r="D11899">
        <v>22919</v>
      </c>
      <c r="E11899">
        <v>20480</v>
      </c>
      <c r="F11899">
        <v>22484</v>
      </c>
      <c r="G11899">
        <v>23329</v>
      </c>
      <c r="H11899">
        <v>17893</v>
      </c>
    </row>
    <row r="11900" spans="1:8">
      <c r="A11900" t="s">
        <v>1700</v>
      </c>
      <c r="B11900" t="s">
        <v>399</v>
      </c>
      <c r="C11900" t="s">
        <v>208</v>
      </c>
      <c r="D11900">
        <v>1548</v>
      </c>
      <c r="E11900">
        <v>1283</v>
      </c>
      <c r="F11900">
        <v>1018</v>
      </c>
      <c r="G11900">
        <v>1111</v>
      </c>
      <c r="H11900">
        <v>1077</v>
      </c>
    </row>
    <row r="11901" spans="1:8">
      <c r="A11901" t="s">
        <v>1700</v>
      </c>
      <c r="B11901" t="s">
        <v>399</v>
      </c>
      <c r="C11901" t="s">
        <v>209</v>
      </c>
      <c r="D11901">
        <v>24468</v>
      </c>
      <c r="E11901">
        <v>21763</v>
      </c>
      <c r="F11901">
        <v>23502</v>
      </c>
      <c r="G11901">
        <v>24440</v>
      </c>
      <c r="H11901">
        <v>18969</v>
      </c>
    </row>
    <row r="11902" spans="1:8">
      <c r="A11902" t="s">
        <v>1700</v>
      </c>
      <c r="B11902" t="s">
        <v>399</v>
      </c>
      <c r="C11902" t="s">
        <v>210</v>
      </c>
      <c r="D11902">
        <v>1548</v>
      </c>
      <c r="E11902">
        <v>1283</v>
      </c>
      <c r="F11902">
        <v>1018</v>
      </c>
      <c r="G11902">
        <v>1111</v>
      </c>
      <c r="H11902">
        <v>1077</v>
      </c>
    </row>
    <row r="11903" spans="1:8">
      <c r="A11903" t="s">
        <v>1700</v>
      </c>
      <c r="B11903" t="s">
        <v>399</v>
      </c>
      <c r="C11903" t="s">
        <v>211</v>
      </c>
      <c r="D11903">
        <v>0</v>
      </c>
      <c r="E11903">
        <v>0</v>
      </c>
      <c r="F11903">
        <v>0</v>
      </c>
      <c r="G11903">
        <v>0</v>
      </c>
      <c r="H11903">
        <v>0</v>
      </c>
    </row>
    <row r="11904" spans="1:8">
      <c r="A11904" t="s">
        <v>1700</v>
      </c>
      <c r="B11904" t="s">
        <v>399</v>
      </c>
      <c r="C11904" t="s">
        <v>212</v>
      </c>
      <c r="D11904">
        <v>0</v>
      </c>
      <c r="E11904">
        <v>0</v>
      </c>
      <c r="F11904">
        <v>0</v>
      </c>
      <c r="G11904">
        <v>0</v>
      </c>
      <c r="H11904">
        <v>0</v>
      </c>
    </row>
    <row r="11905" spans="1:8">
      <c r="A11905" t="s">
        <v>1700</v>
      </c>
      <c r="B11905" t="s">
        <v>399</v>
      </c>
      <c r="C11905" t="s">
        <v>213</v>
      </c>
      <c r="D11905">
        <v>0</v>
      </c>
      <c r="E11905">
        <v>0</v>
      </c>
      <c r="F11905">
        <v>0</v>
      </c>
      <c r="G11905">
        <v>0</v>
      </c>
      <c r="H11905">
        <v>0</v>
      </c>
    </row>
    <row r="11906" spans="1:8">
      <c r="A11906" t="s">
        <v>1700</v>
      </c>
      <c r="B11906" t="s">
        <v>399</v>
      </c>
      <c r="C11906" t="s">
        <v>214</v>
      </c>
      <c r="D11906">
        <v>0</v>
      </c>
      <c r="E11906">
        <v>0</v>
      </c>
      <c r="F11906">
        <v>0</v>
      </c>
      <c r="G11906">
        <v>0</v>
      </c>
      <c r="H11906">
        <v>0</v>
      </c>
    </row>
    <row r="11907" spans="1:8">
      <c r="A11907" t="s">
        <v>1700</v>
      </c>
      <c r="B11907" t="s">
        <v>399</v>
      </c>
      <c r="C11907" t="s">
        <v>215</v>
      </c>
      <c r="D11907">
        <v>14050</v>
      </c>
      <c r="E11907">
        <v>14866</v>
      </c>
      <c r="F11907">
        <v>16027</v>
      </c>
      <c r="G11907">
        <v>9997</v>
      </c>
      <c r="H11907">
        <v>11603</v>
      </c>
    </row>
    <row r="11908" spans="1:8">
      <c r="A11908" t="s">
        <v>1700</v>
      </c>
      <c r="B11908" t="s">
        <v>399</v>
      </c>
      <c r="C11908" t="s">
        <v>216</v>
      </c>
      <c r="D11908">
        <v>14050</v>
      </c>
      <c r="E11908">
        <v>14866</v>
      </c>
      <c r="F11908">
        <v>16027</v>
      </c>
      <c r="G11908">
        <v>9997</v>
      </c>
      <c r="H11908">
        <v>11603</v>
      </c>
    </row>
    <row r="11909" spans="1:8">
      <c r="A11909" t="s">
        <v>1700</v>
      </c>
      <c r="B11909" t="s">
        <v>399</v>
      </c>
      <c r="C11909" t="s">
        <v>217</v>
      </c>
      <c r="D11909">
        <v>14050</v>
      </c>
      <c r="E11909">
        <v>14866</v>
      </c>
      <c r="F11909">
        <v>16027</v>
      </c>
      <c r="G11909">
        <v>9997</v>
      </c>
      <c r="H11909">
        <v>11603</v>
      </c>
    </row>
    <row r="11910" spans="1:8">
      <c r="A11910" t="s">
        <v>1700</v>
      </c>
      <c r="B11910" t="s">
        <v>399</v>
      </c>
      <c r="C11910" t="s">
        <v>218</v>
      </c>
      <c r="D11910">
        <v>17</v>
      </c>
      <c r="E11910">
        <v>19</v>
      </c>
      <c r="F11910">
        <v>10</v>
      </c>
      <c r="G11910">
        <v>11</v>
      </c>
      <c r="H11910">
        <v>15</v>
      </c>
    </row>
    <row r="11911" spans="1:8">
      <c r="A11911" t="s">
        <v>1700</v>
      </c>
      <c r="B11911" t="s">
        <v>399</v>
      </c>
      <c r="C11911" t="s">
        <v>219</v>
      </c>
      <c r="D11911">
        <v>18</v>
      </c>
      <c r="E11911">
        <v>15</v>
      </c>
      <c r="F11911">
        <v>27</v>
      </c>
      <c r="G11911">
        <v>18</v>
      </c>
      <c r="H11911">
        <v>19</v>
      </c>
    </row>
    <row r="11912" spans="1:8">
      <c r="A11912" t="s">
        <v>1700</v>
      </c>
      <c r="B11912" t="s">
        <v>399</v>
      </c>
      <c r="C11912" t="s">
        <v>220</v>
      </c>
      <c r="D11912">
        <v>49</v>
      </c>
      <c r="E11912">
        <v>54</v>
      </c>
      <c r="F11912">
        <v>78</v>
      </c>
      <c r="G11912">
        <v>68</v>
      </c>
      <c r="H11912">
        <v>58</v>
      </c>
    </row>
    <row r="11913" spans="1:8">
      <c r="A11913" t="s">
        <v>1700</v>
      </c>
      <c r="B11913" t="s">
        <v>399</v>
      </c>
      <c r="C11913" t="s">
        <v>221</v>
      </c>
      <c r="D11913">
        <v>83</v>
      </c>
      <c r="E11913">
        <v>87</v>
      </c>
      <c r="F11913">
        <v>115</v>
      </c>
      <c r="G11913">
        <v>97</v>
      </c>
      <c r="H11913">
        <v>92</v>
      </c>
    </row>
    <row r="11914" spans="1:8">
      <c r="A11914" t="s">
        <v>1700</v>
      </c>
      <c r="B11914" t="s">
        <v>399</v>
      </c>
      <c r="C11914" t="s">
        <v>222</v>
      </c>
      <c r="D11914">
        <v>83</v>
      </c>
      <c r="E11914">
        <v>87</v>
      </c>
      <c r="F11914">
        <v>115</v>
      </c>
      <c r="G11914">
        <v>97</v>
      </c>
      <c r="H11914">
        <v>92</v>
      </c>
    </row>
    <row r="11915" spans="1:8">
      <c r="A11915" t="s">
        <v>1700</v>
      </c>
      <c r="B11915" t="s">
        <v>399</v>
      </c>
      <c r="C11915" t="s">
        <v>223</v>
      </c>
      <c r="D11915">
        <v>1</v>
      </c>
      <c r="E11915">
        <v>1</v>
      </c>
      <c r="F11915">
        <v>8</v>
      </c>
      <c r="G11915">
        <v>6</v>
      </c>
      <c r="H11915">
        <v>7</v>
      </c>
    </row>
    <row r="11916" spans="1:8">
      <c r="A11916" t="s">
        <v>1700</v>
      </c>
      <c r="B11916" t="s">
        <v>399</v>
      </c>
      <c r="C11916" t="s">
        <v>224</v>
      </c>
      <c r="D11916">
        <v>170580</v>
      </c>
      <c r="E11916">
        <v>169514</v>
      </c>
      <c r="F11916">
        <v>155554</v>
      </c>
      <c r="G11916">
        <v>144684</v>
      </c>
      <c r="H11916">
        <v>151284</v>
      </c>
    </row>
    <row r="11917" spans="1:8">
      <c r="A11917" t="s">
        <v>1700</v>
      </c>
      <c r="B11917" t="s">
        <v>399</v>
      </c>
      <c r="C11917" t="s">
        <v>225</v>
      </c>
      <c r="D11917">
        <v>174646</v>
      </c>
      <c r="E11917">
        <v>171844</v>
      </c>
      <c r="F11917">
        <v>156008</v>
      </c>
      <c r="G11917">
        <v>142931</v>
      </c>
      <c r="H11917">
        <v>151476</v>
      </c>
    </row>
    <row r="11918" spans="1:8">
      <c r="A11918" t="s">
        <v>1700</v>
      </c>
      <c r="B11918" t="s">
        <v>399</v>
      </c>
      <c r="C11918" t="s">
        <v>226</v>
      </c>
      <c r="D11918">
        <v>153206</v>
      </c>
      <c r="E11918">
        <v>157890</v>
      </c>
      <c r="F11918">
        <v>145309</v>
      </c>
      <c r="G11918">
        <v>147331</v>
      </c>
      <c r="H11918">
        <v>148670</v>
      </c>
    </row>
    <row r="11919" spans="1:8">
      <c r="A11919" t="s">
        <v>1700</v>
      </c>
      <c r="B11919" t="s">
        <v>399</v>
      </c>
      <c r="C11919" t="s">
        <v>227</v>
      </c>
      <c r="D11919">
        <v>498434</v>
      </c>
      <c r="E11919">
        <v>499250</v>
      </c>
      <c r="F11919">
        <v>456879</v>
      </c>
      <c r="G11919">
        <v>434952</v>
      </c>
      <c r="H11919">
        <v>451436</v>
      </c>
    </row>
    <row r="11920" spans="1:8">
      <c r="A11920" t="s">
        <v>1700</v>
      </c>
      <c r="B11920" t="s">
        <v>399</v>
      </c>
      <c r="C11920" t="s">
        <v>228</v>
      </c>
      <c r="D11920">
        <v>498434</v>
      </c>
      <c r="E11920">
        <v>499250</v>
      </c>
      <c r="F11920">
        <v>456879</v>
      </c>
      <c r="G11920">
        <v>434952</v>
      </c>
      <c r="H11920">
        <v>451436</v>
      </c>
    </row>
    <row r="11921" spans="1:8">
      <c r="A11921" t="s">
        <v>1700</v>
      </c>
      <c r="B11921" t="s">
        <v>399</v>
      </c>
      <c r="C11921" t="s">
        <v>229</v>
      </c>
      <c r="D11921">
        <v>2454</v>
      </c>
      <c r="E11921">
        <v>2490</v>
      </c>
      <c r="F11921">
        <v>2355</v>
      </c>
      <c r="G11921">
        <v>2108</v>
      </c>
      <c r="H11921">
        <v>2166</v>
      </c>
    </row>
    <row r="11922" spans="1:8">
      <c r="A11922" t="s">
        <v>1700</v>
      </c>
      <c r="B11922" t="s">
        <v>399</v>
      </c>
      <c r="C11922" t="s">
        <v>230</v>
      </c>
      <c r="D11922">
        <v>2444</v>
      </c>
      <c r="E11922">
        <v>2401</v>
      </c>
      <c r="F11922">
        <v>2146</v>
      </c>
      <c r="G11922">
        <v>1944</v>
      </c>
      <c r="H11922">
        <v>2273</v>
      </c>
    </row>
    <row r="11923" spans="1:8">
      <c r="A11923" t="s">
        <v>1700</v>
      </c>
      <c r="B11923" t="s">
        <v>399</v>
      </c>
      <c r="C11923" t="s">
        <v>231</v>
      </c>
      <c r="D11923">
        <v>4898</v>
      </c>
      <c r="E11923">
        <v>4891</v>
      </c>
      <c r="F11923">
        <v>4501</v>
      </c>
      <c r="G11923">
        <v>4052</v>
      </c>
      <c r="H11923">
        <v>4439</v>
      </c>
    </row>
    <row r="11924" spans="1:8">
      <c r="A11924" t="s">
        <v>1700</v>
      </c>
      <c r="B11924" t="s">
        <v>399</v>
      </c>
      <c r="C11924" t="s">
        <v>232</v>
      </c>
      <c r="D11924">
        <v>4898</v>
      </c>
      <c r="E11924">
        <v>4891</v>
      </c>
      <c r="F11924">
        <v>4501</v>
      </c>
      <c r="G11924">
        <v>4052</v>
      </c>
      <c r="H11924">
        <v>4439</v>
      </c>
    </row>
    <row r="11925" spans="1:8">
      <c r="A11925" t="s">
        <v>1700</v>
      </c>
      <c r="B11925" t="s">
        <v>399</v>
      </c>
      <c r="C11925" t="s">
        <v>233</v>
      </c>
      <c r="D11925">
        <v>0</v>
      </c>
      <c r="E11925">
        <v>0</v>
      </c>
      <c r="F11925">
        <v>0</v>
      </c>
      <c r="G11925">
        <v>0</v>
      </c>
      <c r="H11925">
        <v>0</v>
      </c>
    </row>
    <row r="11926" spans="1:8">
      <c r="A11926" t="s">
        <v>1700</v>
      </c>
      <c r="B11926" t="s">
        <v>399</v>
      </c>
      <c r="C11926" t="s">
        <v>234</v>
      </c>
      <c r="D11926">
        <v>302164</v>
      </c>
      <c r="E11926">
        <v>313728</v>
      </c>
      <c r="F11926">
        <v>307421</v>
      </c>
      <c r="G11926">
        <v>270171</v>
      </c>
      <c r="H11926">
        <v>295003</v>
      </c>
    </row>
    <row r="11927" spans="1:8">
      <c r="A11927" t="s">
        <v>1700</v>
      </c>
      <c r="B11927" t="s">
        <v>399</v>
      </c>
      <c r="C11927" t="s">
        <v>235</v>
      </c>
      <c r="D11927">
        <v>5932</v>
      </c>
      <c r="E11927">
        <v>5953</v>
      </c>
      <c r="F11927">
        <v>5970</v>
      </c>
      <c r="G11927">
        <v>6012</v>
      </c>
      <c r="H11927">
        <v>6071</v>
      </c>
    </row>
    <row r="11928" spans="1:8">
      <c r="A11928" t="s">
        <v>1700</v>
      </c>
      <c r="B11928" t="s">
        <v>399</v>
      </c>
      <c r="C11928" t="s">
        <v>236</v>
      </c>
      <c r="D11928">
        <v>5147</v>
      </c>
      <c r="E11928">
        <v>5268</v>
      </c>
      <c r="F11928">
        <v>5207</v>
      </c>
      <c r="G11928">
        <v>5239</v>
      </c>
      <c r="H11928">
        <v>5047</v>
      </c>
    </row>
    <row r="11929" spans="1:8">
      <c r="A11929" t="s">
        <v>1700</v>
      </c>
      <c r="B11929" t="s">
        <v>399</v>
      </c>
      <c r="C11929" t="s">
        <v>237</v>
      </c>
      <c r="D11929">
        <v>313243</v>
      </c>
      <c r="E11929">
        <v>324949</v>
      </c>
      <c r="F11929">
        <v>318597</v>
      </c>
      <c r="G11929">
        <v>281423</v>
      </c>
      <c r="H11929">
        <v>306121</v>
      </c>
    </row>
    <row r="11930" spans="1:8">
      <c r="A11930" t="s">
        <v>1700</v>
      </c>
      <c r="B11930" t="s">
        <v>399</v>
      </c>
      <c r="C11930" t="s">
        <v>238</v>
      </c>
      <c r="D11930">
        <v>313243</v>
      </c>
      <c r="E11930">
        <v>324949</v>
      </c>
      <c r="F11930">
        <v>318597</v>
      </c>
      <c r="G11930">
        <v>281423</v>
      </c>
      <c r="H11930">
        <v>306121</v>
      </c>
    </row>
    <row r="11931" spans="1:8">
      <c r="A11931" t="s">
        <v>1700</v>
      </c>
      <c r="B11931" t="s">
        <v>399</v>
      </c>
      <c r="C11931" t="s">
        <v>239</v>
      </c>
      <c r="D11931">
        <v>290809</v>
      </c>
      <c r="E11931">
        <v>301820</v>
      </c>
      <c r="F11931">
        <v>295524</v>
      </c>
      <c r="G11931">
        <v>260941</v>
      </c>
      <c r="H11931">
        <v>283894</v>
      </c>
    </row>
    <row r="11932" spans="1:8">
      <c r="A11932" t="s">
        <v>1700</v>
      </c>
      <c r="B11932" t="s">
        <v>399</v>
      </c>
      <c r="C11932" t="s">
        <v>240</v>
      </c>
      <c r="D11932">
        <v>2508</v>
      </c>
      <c r="E11932">
        <v>2497</v>
      </c>
      <c r="F11932">
        <v>2273</v>
      </c>
      <c r="G11932">
        <v>2153</v>
      </c>
      <c r="H11932">
        <v>2155</v>
      </c>
    </row>
    <row r="11933" spans="1:8">
      <c r="A11933" t="s">
        <v>1700</v>
      </c>
      <c r="B11933" t="s">
        <v>399</v>
      </c>
      <c r="C11933" t="s">
        <v>241</v>
      </c>
      <c r="D11933">
        <v>0</v>
      </c>
      <c r="E11933">
        <v>0</v>
      </c>
      <c r="F11933">
        <v>0</v>
      </c>
      <c r="G11933">
        <v>0</v>
      </c>
      <c r="H11933">
        <v>0</v>
      </c>
    </row>
    <row r="11934" spans="1:8">
      <c r="A11934" t="s">
        <v>1700</v>
      </c>
      <c r="B11934" t="s">
        <v>399</v>
      </c>
      <c r="C11934" t="s">
        <v>242</v>
      </c>
      <c r="D11934">
        <v>4152</v>
      </c>
      <c r="E11934">
        <v>4583</v>
      </c>
      <c r="F11934">
        <v>4841</v>
      </c>
      <c r="G11934">
        <v>4359</v>
      </c>
      <c r="H11934">
        <v>4330</v>
      </c>
    </row>
    <row r="11935" spans="1:8">
      <c r="A11935" t="s">
        <v>1700</v>
      </c>
      <c r="B11935" t="s">
        <v>399</v>
      </c>
      <c r="C11935" t="s">
        <v>243</v>
      </c>
      <c r="D11935">
        <v>94094</v>
      </c>
      <c r="E11935">
        <v>104847</v>
      </c>
      <c r="F11935">
        <v>106619</v>
      </c>
      <c r="G11935">
        <v>96420</v>
      </c>
      <c r="H11935">
        <v>105819</v>
      </c>
    </row>
    <row r="11936" spans="1:8">
      <c r="A11936" t="s">
        <v>1700</v>
      </c>
      <c r="B11936" t="s">
        <v>399</v>
      </c>
      <c r="C11936" t="s">
        <v>244</v>
      </c>
      <c r="D11936">
        <v>109171</v>
      </c>
      <c r="E11936">
        <v>131826</v>
      </c>
      <c r="F11936">
        <v>151255</v>
      </c>
      <c r="G11936">
        <v>164737</v>
      </c>
      <c r="H11936">
        <v>154984</v>
      </c>
    </row>
    <row r="11937" spans="1:8">
      <c r="A11937" t="s">
        <v>1700</v>
      </c>
      <c r="B11937" t="s">
        <v>399</v>
      </c>
      <c r="C11937" t="s">
        <v>1710</v>
      </c>
      <c r="D11937">
        <v>6734</v>
      </c>
      <c r="E11937">
        <v>6814</v>
      </c>
      <c r="F11937">
        <v>6782</v>
      </c>
      <c r="G11937">
        <v>7418</v>
      </c>
      <c r="H11937">
        <v>7345</v>
      </c>
    </row>
    <row r="11938" spans="1:8">
      <c r="A11938" t="s">
        <v>1700</v>
      </c>
      <c r="B11938" t="s">
        <v>399</v>
      </c>
      <c r="C11938" t="s">
        <v>245</v>
      </c>
      <c r="D11938">
        <v>161126</v>
      </c>
      <c r="E11938">
        <v>172547</v>
      </c>
      <c r="F11938">
        <v>170696</v>
      </c>
      <c r="G11938">
        <v>161188</v>
      </c>
      <c r="H11938">
        <v>155590</v>
      </c>
    </row>
    <row r="11939" spans="1:8">
      <c r="A11939" t="s">
        <v>1700</v>
      </c>
      <c r="B11939" t="s">
        <v>399</v>
      </c>
      <c r="C11939" t="s">
        <v>246</v>
      </c>
      <c r="D11939">
        <v>136267</v>
      </c>
      <c r="E11939">
        <v>151487</v>
      </c>
      <c r="F11939">
        <v>159117</v>
      </c>
      <c r="G11939">
        <v>145112</v>
      </c>
      <c r="H11939">
        <v>138813</v>
      </c>
    </row>
    <row r="11940" spans="1:8">
      <c r="A11940" t="s">
        <v>1700</v>
      </c>
      <c r="B11940" t="s">
        <v>399</v>
      </c>
      <c r="C11940" t="s">
        <v>247</v>
      </c>
      <c r="D11940">
        <v>504808</v>
      </c>
      <c r="E11940">
        <v>565291</v>
      </c>
      <c r="F11940">
        <v>592529</v>
      </c>
      <c r="G11940">
        <v>571817</v>
      </c>
      <c r="H11940">
        <v>559535</v>
      </c>
    </row>
    <row r="11941" spans="1:8">
      <c r="A11941" t="s">
        <v>1700</v>
      </c>
      <c r="B11941" t="s">
        <v>399</v>
      </c>
      <c r="C11941" t="s">
        <v>248</v>
      </c>
      <c r="D11941">
        <v>87.1</v>
      </c>
      <c r="E11941">
        <v>97.3</v>
      </c>
      <c r="F11941">
        <v>101.7</v>
      </c>
      <c r="G11941">
        <v>97</v>
      </c>
      <c r="H11941">
        <v>95.2</v>
      </c>
    </row>
    <row r="11942" spans="1:8">
      <c r="A11942" t="s">
        <v>1700</v>
      </c>
      <c r="B11942" t="s">
        <v>399</v>
      </c>
      <c r="C11942" t="s">
        <v>249</v>
      </c>
      <c r="D11942">
        <v>395639</v>
      </c>
      <c r="E11942">
        <v>433464</v>
      </c>
      <c r="F11942">
        <v>441274</v>
      </c>
      <c r="G11942">
        <v>407078</v>
      </c>
      <c r="H11942">
        <v>404551</v>
      </c>
    </row>
    <row r="11943" spans="1:8">
      <c r="A11943" t="s">
        <v>1700</v>
      </c>
      <c r="B11943" t="s">
        <v>399</v>
      </c>
      <c r="C11943" t="s">
        <v>250</v>
      </c>
      <c r="D11943">
        <v>504808</v>
      </c>
      <c r="E11943">
        <v>565291</v>
      </c>
      <c r="F11943">
        <v>592529</v>
      </c>
      <c r="G11943">
        <v>571817</v>
      </c>
      <c r="H11943">
        <v>559535</v>
      </c>
    </row>
    <row r="11944" spans="1:8">
      <c r="A11944" t="s">
        <v>1700</v>
      </c>
      <c r="B11944" t="s">
        <v>399</v>
      </c>
      <c r="C11944" t="s">
        <v>251</v>
      </c>
      <c r="D11944">
        <v>100919</v>
      </c>
      <c r="E11944">
        <v>105900</v>
      </c>
      <c r="F11944">
        <v>104736</v>
      </c>
      <c r="G11944">
        <v>102071</v>
      </c>
      <c r="H11944">
        <v>104149</v>
      </c>
    </row>
    <row r="11945" spans="1:8">
      <c r="A11945" t="s">
        <v>1700</v>
      </c>
      <c r="B11945" t="s">
        <v>399</v>
      </c>
      <c r="C11945" t="s">
        <v>252</v>
      </c>
      <c r="D11945">
        <v>100919</v>
      </c>
      <c r="E11945">
        <v>105900</v>
      </c>
      <c r="F11945">
        <v>104736</v>
      </c>
      <c r="G11945">
        <v>102071</v>
      </c>
      <c r="H11945">
        <v>104149</v>
      </c>
    </row>
    <row r="11946" spans="1:8">
      <c r="A11946" t="s">
        <v>1700</v>
      </c>
      <c r="B11946" t="s">
        <v>399</v>
      </c>
      <c r="C11946" t="s">
        <v>1711</v>
      </c>
      <c r="D11946">
        <v>1193</v>
      </c>
      <c r="E11946">
        <v>1196</v>
      </c>
      <c r="F11946">
        <v>1201</v>
      </c>
      <c r="G11946">
        <v>1197</v>
      </c>
      <c r="H11946">
        <v>1193</v>
      </c>
    </row>
    <row r="11947" spans="1:8">
      <c r="A11947" t="s">
        <v>1700</v>
      </c>
      <c r="B11947" t="s">
        <v>399</v>
      </c>
      <c r="C11947" t="s">
        <v>253</v>
      </c>
      <c r="D11947">
        <v>0</v>
      </c>
      <c r="E11947">
        <v>0</v>
      </c>
      <c r="F11947">
        <v>0</v>
      </c>
      <c r="G11947">
        <v>0</v>
      </c>
      <c r="H11947">
        <v>0</v>
      </c>
    </row>
    <row r="11948" spans="1:8">
      <c r="A11948" t="s">
        <v>1700</v>
      </c>
      <c r="B11948" t="s">
        <v>399</v>
      </c>
      <c r="C11948" t="s">
        <v>1712</v>
      </c>
      <c r="D11948">
        <v>0</v>
      </c>
      <c r="E11948">
        <v>0</v>
      </c>
      <c r="F11948">
        <v>0</v>
      </c>
      <c r="G11948">
        <v>0</v>
      </c>
      <c r="H11948">
        <v>0</v>
      </c>
    </row>
    <row r="11949" spans="1:8">
      <c r="A11949" t="s">
        <v>1700</v>
      </c>
      <c r="B11949" t="s">
        <v>399</v>
      </c>
      <c r="C11949" t="s">
        <v>1713</v>
      </c>
      <c r="D11949">
        <v>11883</v>
      </c>
      <c r="E11949">
        <v>9261</v>
      </c>
      <c r="F11949">
        <v>8011</v>
      </c>
      <c r="G11949">
        <v>7335</v>
      </c>
      <c r="H11949">
        <v>7187</v>
      </c>
    </row>
    <row r="11950" spans="1:8">
      <c r="A11950" t="s">
        <v>1700</v>
      </c>
      <c r="B11950" t="s">
        <v>399</v>
      </c>
      <c r="C11950" t="s">
        <v>1714</v>
      </c>
      <c r="D11950">
        <v>0</v>
      </c>
      <c r="E11950">
        <v>0</v>
      </c>
      <c r="F11950">
        <v>0</v>
      </c>
      <c r="G11950">
        <v>0</v>
      </c>
      <c r="H11950">
        <v>1958</v>
      </c>
    </row>
    <row r="11951" spans="1:8">
      <c r="A11951" t="s">
        <v>1700</v>
      </c>
      <c r="B11951" t="s">
        <v>399</v>
      </c>
      <c r="C11951" t="s">
        <v>254</v>
      </c>
      <c r="D11951">
        <v>11883</v>
      </c>
      <c r="E11951">
        <v>9261</v>
      </c>
      <c r="F11951">
        <v>8011</v>
      </c>
      <c r="G11951">
        <v>7335</v>
      </c>
      <c r="H11951">
        <v>7187</v>
      </c>
    </row>
    <row r="11952" spans="1:8">
      <c r="A11952" t="s">
        <v>1700</v>
      </c>
      <c r="B11952" t="s">
        <v>399</v>
      </c>
      <c r="C11952" t="s">
        <v>255</v>
      </c>
      <c r="D11952">
        <v>11883</v>
      </c>
      <c r="E11952">
        <v>9261</v>
      </c>
      <c r="F11952">
        <v>8011</v>
      </c>
      <c r="G11952">
        <v>7335</v>
      </c>
      <c r="H11952">
        <v>9145</v>
      </c>
    </row>
    <row r="11953" spans="1:8">
      <c r="A11953" t="s">
        <v>1700</v>
      </c>
      <c r="B11953" t="s">
        <v>399</v>
      </c>
      <c r="C11953" t="s">
        <v>256</v>
      </c>
      <c r="D11953">
        <v>11883</v>
      </c>
      <c r="E11953">
        <v>9261</v>
      </c>
      <c r="F11953">
        <v>8011</v>
      </c>
      <c r="G11953">
        <v>7335</v>
      </c>
      <c r="H11953">
        <v>9145</v>
      </c>
    </row>
    <row r="11954" spans="1:8">
      <c r="A11954" t="s">
        <v>1700</v>
      </c>
      <c r="B11954" t="s">
        <v>399</v>
      </c>
      <c r="C11954" t="s">
        <v>1715</v>
      </c>
      <c r="D11954">
        <v>21</v>
      </c>
      <c r="E11954">
        <v>21</v>
      </c>
      <c r="F11954">
        <v>21</v>
      </c>
      <c r="G11954">
        <v>9</v>
      </c>
      <c r="H11954">
        <v>0</v>
      </c>
    </row>
    <row r="11955" spans="1:8">
      <c r="A11955" t="s">
        <v>1700</v>
      </c>
      <c r="B11955" t="s">
        <v>399</v>
      </c>
      <c r="C11955" t="s">
        <v>257</v>
      </c>
      <c r="D11955">
        <v>43609</v>
      </c>
      <c r="E11955">
        <v>39238</v>
      </c>
      <c r="F11955">
        <v>35167</v>
      </c>
      <c r="G11955">
        <v>34888</v>
      </c>
      <c r="H11955">
        <v>37905</v>
      </c>
    </row>
    <row r="11956" spans="1:8">
      <c r="A11956" t="s">
        <v>1700</v>
      </c>
      <c r="B11956" t="s">
        <v>399</v>
      </c>
      <c r="C11956" t="s">
        <v>258</v>
      </c>
      <c r="D11956">
        <v>48102</v>
      </c>
      <c r="E11956">
        <v>43702</v>
      </c>
      <c r="F11956">
        <v>39352</v>
      </c>
      <c r="G11956">
        <v>38701</v>
      </c>
      <c r="H11956">
        <v>44516</v>
      </c>
    </row>
    <row r="11957" spans="1:8">
      <c r="A11957" t="s">
        <v>1700</v>
      </c>
      <c r="B11957" t="s">
        <v>399</v>
      </c>
      <c r="C11957" t="s">
        <v>259</v>
      </c>
      <c r="D11957">
        <v>46427</v>
      </c>
      <c r="E11957">
        <v>42124</v>
      </c>
      <c r="F11957">
        <v>37941</v>
      </c>
      <c r="G11957">
        <v>37358</v>
      </c>
      <c r="H11957">
        <v>42422</v>
      </c>
    </row>
    <row r="11958" spans="1:8">
      <c r="A11958" t="s">
        <v>1700</v>
      </c>
      <c r="B11958" t="s">
        <v>399</v>
      </c>
      <c r="C11958" t="s">
        <v>260</v>
      </c>
      <c r="D11958">
        <v>427413</v>
      </c>
      <c r="E11958">
        <v>452758</v>
      </c>
      <c r="F11958">
        <v>447541</v>
      </c>
      <c r="G11958">
        <v>400042</v>
      </c>
      <c r="H11958">
        <v>430497</v>
      </c>
    </row>
    <row r="11959" spans="1:8">
      <c r="A11959" t="s">
        <v>1700</v>
      </c>
      <c r="B11959" t="s">
        <v>399</v>
      </c>
      <c r="C11959" t="s">
        <v>261</v>
      </c>
      <c r="D11959">
        <v>14393</v>
      </c>
      <c r="E11959">
        <v>15218</v>
      </c>
      <c r="F11959">
        <v>14817</v>
      </c>
      <c r="G11959">
        <v>14219</v>
      </c>
      <c r="H11959">
        <v>15741</v>
      </c>
    </row>
    <row r="11960" spans="1:8">
      <c r="A11960" t="s">
        <v>1700</v>
      </c>
      <c r="B11960" t="s">
        <v>399</v>
      </c>
      <c r="C11960" t="s">
        <v>262</v>
      </c>
      <c r="D11960">
        <v>2094</v>
      </c>
      <c r="E11960">
        <v>2050</v>
      </c>
      <c r="F11960">
        <v>2067</v>
      </c>
      <c r="G11960">
        <v>1640</v>
      </c>
      <c r="H11960">
        <v>4749</v>
      </c>
    </row>
    <row r="11961" spans="1:8">
      <c r="A11961" t="s">
        <v>1700</v>
      </c>
      <c r="B11961" t="s">
        <v>399</v>
      </c>
      <c r="C11961" t="s">
        <v>1716</v>
      </c>
      <c r="D11961">
        <v>663</v>
      </c>
      <c r="E11961">
        <v>694</v>
      </c>
      <c r="F11961">
        <v>639</v>
      </c>
      <c r="G11961">
        <v>640</v>
      </c>
      <c r="H11961">
        <v>637</v>
      </c>
    </row>
    <row r="11962" spans="1:8">
      <c r="A11962" t="s">
        <v>1700</v>
      </c>
      <c r="B11962" t="s">
        <v>399</v>
      </c>
      <c r="C11962" t="s">
        <v>263</v>
      </c>
      <c r="D11962">
        <v>80122</v>
      </c>
      <c r="E11962">
        <v>77323</v>
      </c>
      <c r="F11962">
        <v>73237</v>
      </c>
      <c r="G11962">
        <v>70102</v>
      </c>
      <c r="H11962">
        <v>74366</v>
      </c>
    </row>
    <row r="11963" spans="1:8">
      <c r="A11963" t="s">
        <v>1700</v>
      </c>
      <c r="B11963" t="s">
        <v>399</v>
      </c>
      <c r="C11963" t="s">
        <v>264</v>
      </c>
      <c r="D11963">
        <v>26389</v>
      </c>
      <c r="E11963">
        <v>29460</v>
      </c>
      <c r="F11963">
        <v>37524</v>
      </c>
      <c r="G11963">
        <v>32397</v>
      </c>
      <c r="H11963">
        <v>34186</v>
      </c>
    </row>
    <row r="11964" spans="1:8">
      <c r="A11964" t="s">
        <v>1700</v>
      </c>
      <c r="B11964" t="s">
        <v>399</v>
      </c>
      <c r="C11964" t="s">
        <v>265</v>
      </c>
      <c r="D11964">
        <v>550410</v>
      </c>
      <c r="E11964">
        <v>576810</v>
      </c>
      <c r="F11964">
        <v>575186</v>
      </c>
      <c r="G11964">
        <v>518400</v>
      </c>
      <c r="H11964">
        <v>559538</v>
      </c>
    </row>
    <row r="11965" spans="1:8">
      <c r="A11965" t="s">
        <v>1700</v>
      </c>
      <c r="B11965" t="s">
        <v>399</v>
      </c>
      <c r="C11965" t="s">
        <v>266</v>
      </c>
      <c r="D11965">
        <v>95</v>
      </c>
      <c r="E11965">
        <v>99.3</v>
      </c>
      <c r="F11965">
        <v>98.8</v>
      </c>
      <c r="G11965">
        <v>87.9</v>
      </c>
      <c r="H11965">
        <v>95.2</v>
      </c>
    </row>
    <row r="11966" spans="1:8">
      <c r="A11966" t="s">
        <v>1700</v>
      </c>
      <c r="B11966" t="s">
        <v>399</v>
      </c>
      <c r="C11966" t="s">
        <v>267</v>
      </c>
      <c r="D11966">
        <v>548317</v>
      </c>
      <c r="E11966">
        <v>574759</v>
      </c>
      <c r="F11966">
        <v>573119</v>
      </c>
      <c r="G11966">
        <v>516760</v>
      </c>
      <c r="H11966">
        <v>554789</v>
      </c>
    </row>
    <row r="11967" spans="1:8">
      <c r="A11967" t="s">
        <v>1700</v>
      </c>
      <c r="B11967" t="s">
        <v>399</v>
      </c>
      <c r="C11967" t="s">
        <v>268</v>
      </c>
      <c r="D11967">
        <v>0</v>
      </c>
      <c r="E11967">
        <v>0</v>
      </c>
      <c r="F11967">
        <v>0</v>
      </c>
      <c r="G11967">
        <v>0</v>
      </c>
      <c r="H11967">
        <v>0</v>
      </c>
    </row>
    <row r="11968" spans="1:8">
      <c r="A11968" t="s">
        <v>1700</v>
      </c>
      <c r="B11968" t="s">
        <v>399</v>
      </c>
      <c r="C11968" t="s">
        <v>269</v>
      </c>
      <c r="D11968">
        <v>1674</v>
      </c>
      <c r="E11968">
        <v>1578</v>
      </c>
      <c r="F11968">
        <v>1411</v>
      </c>
      <c r="G11968">
        <v>1343</v>
      </c>
      <c r="H11968">
        <v>2094</v>
      </c>
    </row>
    <row r="11969" spans="1:8">
      <c r="A11969" t="s">
        <v>1700</v>
      </c>
      <c r="B11969" t="s">
        <v>399</v>
      </c>
      <c r="C11969" t="s">
        <v>270</v>
      </c>
      <c r="D11969">
        <v>868</v>
      </c>
      <c r="E11969">
        <v>855</v>
      </c>
      <c r="F11969">
        <v>805</v>
      </c>
      <c r="G11969">
        <v>842</v>
      </c>
      <c r="H11969">
        <v>943</v>
      </c>
    </row>
    <row r="11970" spans="1:8">
      <c r="A11970" t="s">
        <v>1700</v>
      </c>
      <c r="B11970" t="s">
        <v>399</v>
      </c>
      <c r="C11970" t="s">
        <v>271</v>
      </c>
      <c r="D11970">
        <v>2542</v>
      </c>
      <c r="E11970">
        <v>2433</v>
      </c>
      <c r="F11970">
        <v>2216</v>
      </c>
      <c r="G11970">
        <v>2186</v>
      </c>
      <c r="H11970">
        <v>3037</v>
      </c>
    </row>
    <row r="11971" spans="1:8">
      <c r="A11971" t="s">
        <v>1700</v>
      </c>
      <c r="B11971" t="s">
        <v>399</v>
      </c>
      <c r="C11971" t="s">
        <v>272</v>
      </c>
      <c r="D11971">
        <v>868</v>
      </c>
      <c r="E11971">
        <v>855</v>
      </c>
      <c r="F11971">
        <v>805</v>
      </c>
      <c r="G11971">
        <v>842</v>
      </c>
      <c r="H11971">
        <v>943</v>
      </c>
    </row>
    <row r="11972" spans="1:8">
      <c r="A11972" t="s">
        <v>1700</v>
      </c>
      <c r="B11972" t="s">
        <v>399</v>
      </c>
      <c r="C11972" t="s">
        <v>273</v>
      </c>
      <c r="D11972">
        <v>0</v>
      </c>
      <c r="E11972">
        <v>0</v>
      </c>
      <c r="F11972">
        <v>0</v>
      </c>
      <c r="G11972">
        <v>0</v>
      </c>
      <c r="H11972">
        <v>0</v>
      </c>
    </row>
    <row r="11973" spans="1:8">
      <c r="A11973" t="s">
        <v>1700</v>
      </c>
      <c r="B11973" t="s">
        <v>399</v>
      </c>
      <c r="C11973" t="s">
        <v>274</v>
      </c>
      <c r="D11973">
        <v>523110</v>
      </c>
      <c r="E11973">
        <v>548839</v>
      </c>
      <c r="F11973">
        <v>547523</v>
      </c>
      <c r="G11973">
        <v>493092</v>
      </c>
      <c r="H11973">
        <v>533212</v>
      </c>
    </row>
    <row r="11974" spans="1:8">
      <c r="A11974" t="s">
        <v>1700</v>
      </c>
      <c r="B11974" t="s">
        <v>399</v>
      </c>
      <c r="C11974" t="s">
        <v>275</v>
      </c>
      <c r="D11974">
        <v>0</v>
      </c>
      <c r="E11974">
        <v>0</v>
      </c>
      <c r="F11974">
        <v>0</v>
      </c>
      <c r="G11974">
        <v>0</v>
      </c>
      <c r="H11974">
        <v>0</v>
      </c>
    </row>
    <row r="11975" spans="1:8">
      <c r="A11975" t="s">
        <v>1700</v>
      </c>
      <c r="B11975" t="s">
        <v>399</v>
      </c>
      <c r="C11975" t="s">
        <v>276</v>
      </c>
      <c r="D11975">
        <v>0</v>
      </c>
      <c r="E11975">
        <v>0</v>
      </c>
      <c r="F11975">
        <v>0</v>
      </c>
      <c r="G11975">
        <v>0</v>
      </c>
      <c r="H11975">
        <v>0</v>
      </c>
    </row>
    <row r="11976" spans="1:8">
      <c r="A11976" t="s">
        <v>1700</v>
      </c>
      <c r="B11976" t="s">
        <v>399</v>
      </c>
      <c r="C11976" t="s">
        <v>277</v>
      </c>
      <c r="D11976">
        <v>597</v>
      </c>
      <c r="E11976">
        <v>552</v>
      </c>
      <c r="F11976">
        <v>457</v>
      </c>
      <c r="G11976">
        <v>402</v>
      </c>
      <c r="H11976">
        <v>256</v>
      </c>
    </row>
    <row r="11977" spans="1:8">
      <c r="A11977" t="s">
        <v>1700</v>
      </c>
      <c r="B11977" t="s">
        <v>399</v>
      </c>
      <c r="C11977" t="s">
        <v>278</v>
      </c>
      <c r="D11977">
        <v>3920</v>
      </c>
      <c r="E11977">
        <v>5513</v>
      </c>
      <c r="F11977">
        <v>5247</v>
      </c>
      <c r="G11977">
        <v>5634</v>
      </c>
      <c r="H11977">
        <v>5870</v>
      </c>
    </row>
    <row r="11978" spans="1:8">
      <c r="A11978" t="s">
        <v>1700</v>
      </c>
      <c r="B11978" t="s">
        <v>399</v>
      </c>
      <c r="C11978" t="s">
        <v>279</v>
      </c>
      <c r="D11978">
        <v>4884</v>
      </c>
      <c r="E11978">
        <v>6550</v>
      </c>
      <c r="F11978">
        <v>6357</v>
      </c>
      <c r="G11978">
        <v>5154</v>
      </c>
      <c r="H11978">
        <v>5568</v>
      </c>
    </row>
    <row r="11979" spans="1:8">
      <c r="A11979" t="s">
        <v>1700</v>
      </c>
      <c r="B11979" t="s">
        <v>399</v>
      </c>
      <c r="C11979" t="s">
        <v>280</v>
      </c>
      <c r="D11979">
        <v>22276</v>
      </c>
      <c r="E11979">
        <v>24405</v>
      </c>
      <c r="F11979">
        <v>32568</v>
      </c>
      <c r="G11979">
        <v>28564</v>
      </c>
      <c r="H11979">
        <v>29614</v>
      </c>
    </row>
    <row r="11980" spans="1:8">
      <c r="A11980" t="s">
        <v>1700</v>
      </c>
      <c r="B11980" t="s">
        <v>399</v>
      </c>
      <c r="C11980" t="s">
        <v>281</v>
      </c>
      <c r="D11980">
        <v>31678</v>
      </c>
      <c r="E11980">
        <v>37020</v>
      </c>
      <c r="F11980">
        <v>44629</v>
      </c>
      <c r="G11980">
        <v>39753</v>
      </c>
      <c r="H11980">
        <v>41308</v>
      </c>
    </row>
    <row r="11981" spans="1:8">
      <c r="A11981" t="s">
        <v>1700</v>
      </c>
      <c r="B11981" t="s">
        <v>399</v>
      </c>
      <c r="C11981" t="s">
        <v>282</v>
      </c>
      <c r="D11981">
        <v>31678</v>
      </c>
      <c r="E11981">
        <v>37020</v>
      </c>
      <c r="F11981">
        <v>44629</v>
      </c>
      <c r="G11981">
        <v>39753</v>
      </c>
      <c r="H11981">
        <v>41308</v>
      </c>
    </row>
    <row r="11982" spans="1:8">
      <c r="A11982" t="s">
        <v>1700</v>
      </c>
      <c r="B11982" t="s">
        <v>399</v>
      </c>
      <c r="C11982" t="s">
        <v>283</v>
      </c>
      <c r="D11982">
        <v>0</v>
      </c>
      <c r="E11982">
        <v>0</v>
      </c>
      <c r="F11982">
        <v>0</v>
      </c>
      <c r="G11982">
        <v>0</v>
      </c>
      <c r="H11982">
        <v>0</v>
      </c>
    </row>
    <row r="11983" spans="1:8">
      <c r="A11983" t="s">
        <v>1700</v>
      </c>
      <c r="B11983" t="s">
        <v>399</v>
      </c>
      <c r="C11983" t="s">
        <v>284</v>
      </c>
      <c r="D11983">
        <v>0</v>
      </c>
      <c r="E11983">
        <v>0</v>
      </c>
      <c r="F11983">
        <v>0</v>
      </c>
      <c r="G11983">
        <v>0</v>
      </c>
      <c r="H11983">
        <v>0</v>
      </c>
    </row>
    <row r="11984" spans="1:8">
      <c r="A11984" t="s">
        <v>1700</v>
      </c>
      <c r="B11984" t="s">
        <v>399</v>
      </c>
      <c r="C11984" t="s">
        <v>1717</v>
      </c>
      <c r="D11984">
        <v>25599</v>
      </c>
      <c r="E11984">
        <v>26161</v>
      </c>
      <c r="F11984">
        <v>25334</v>
      </c>
      <c r="G11984">
        <v>23543</v>
      </c>
      <c r="H11984">
        <v>24819</v>
      </c>
    </row>
    <row r="11985" spans="1:8">
      <c r="A11985" t="s">
        <v>1700</v>
      </c>
      <c r="B11985" t="s">
        <v>399</v>
      </c>
      <c r="C11985" t="s">
        <v>1718</v>
      </c>
      <c r="D11985">
        <v>5700</v>
      </c>
      <c r="E11985">
        <v>5907</v>
      </c>
      <c r="F11985">
        <v>5761</v>
      </c>
      <c r="G11985">
        <v>5984</v>
      </c>
      <c r="H11985">
        <v>6056</v>
      </c>
    </row>
    <row r="11986" spans="1:8">
      <c r="A11986" t="s">
        <v>1700</v>
      </c>
      <c r="B11986" t="s">
        <v>399</v>
      </c>
      <c r="C11986" t="s">
        <v>1719</v>
      </c>
      <c r="D11986">
        <v>52653</v>
      </c>
      <c r="E11986">
        <v>49069</v>
      </c>
      <c r="F11986">
        <v>53328</v>
      </c>
      <c r="G11986">
        <v>51904</v>
      </c>
      <c r="H11986">
        <v>48143</v>
      </c>
    </row>
    <row r="11987" spans="1:8">
      <c r="A11987" t="s">
        <v>1700</v>
      </c>
      <c r="B11987" t="s">
        <v>399</v>
      </c>
      <c r="C11987" t="s">
        <v>1720</v>
      </c>
      <c r="D11987">
        <v>1227</v>
      </c>
      <c r="E11987">
        <v>1237</v>
      </c>
      <c r="F11987">
        <v>1128</v>
      </c>
      <c r="G11987">
        <v>1693</v>
      </c>
      <c r="H11987">
        <v>1984</v>
      </c>
    </row>
    <row r="11988" spans="1:8">
      <c r="A11988" t="s">
        <v>1700</v>
      </c>
      <c r="B11988" t="s">
        <v>399</v>
      </c>
      <c r="C11988" t="s">
        <v>1721</v>
      </c>
      <c r="D11988">
        <v>89298</v>
      </c>
      <c r="E11988">
        <v>91399</v>
      </c>
      <c r="F11988">
        <v>88020</v>
      </c>
      <c r="G11988">
        <v>75772</v>
      </c>
      <c r="H11988">
        <v>74613</v>
      </c>
    </row>
    <row r="11989" spans="1:8">
      <c r="A11989" t="s">
        <v>1700</v>
      </c>
      <c r="B11989" t="s">
        <v>399</v>
      </c>
      <c r="C11989" t="s">
        <v>1722</v>
      </c>
      <c r="D11989">
        <v>25589</v>
      </c>
      <c r="E11989">
        <v>30908</v>
      </c>
      <c r="F11989">
        <v>30455</v>
      </c>
      <c r="G11989">
        <v>25859</v>
      </c>
      <c r="H11989">
        <v>25084</v>
      </c>
    </row>
    <row r="11990" spans="1:8">
      <c r="A11990" t="s">
        <v>1700</v>
      </c>
      <c r="B11990" t="s">
        <v>399</v>
      </c>
      <c r="C11990" t="s">
        <v>285</v>
      </c>
      <c r="D11990">
        <v>198839</v>
      </c>
      <c r="E11990">
        <v>203443</v>
      </c>
      <c r="F11990">
        <v>202897</v>
      </c>
      <c r="G11990">
        <v>183061</v>
      </c>
      <c r="H11990">
        <v>178716</v>
      </c>
    </row>
    <row r="11991" spans="1:8">
      <c r="A11991" t="s">
        <v>1700</v>
      </c>
      <c r="B11991" t="s">
        <v>399</v>
      </c>
      <c r="C11991" t="s">
        <v>286</v>
      </c>
      <c r="D11991">
        <v>0</v>
      </c>
      <c r="E11991">
        <v>21</v>
      </c>
      <c r="F11991">
        <v>40</v>
      </c>
      <c r="G11991">
        <v>56</v>
      </c>
      <c r="H11991">
        <v>21</v>
      </c>
    </row>
    <row r="11992" spans="1:8">
      <c r="A11992" t="s">
        <v>1700</v>
      </c>
      <c r="B11992" t="s">
        <v>399</v>
      </c>
      <c r="C11992" t="s">
        <v>287</v>
      </c>
      <c r="D11992">
        <v>0</v>
      </c>
      <c r="E11992">
        <v>0</v>
      </c>
      <c r="F11992">
        <v>0</v>
      </c>
      <c r="G11992">
        <v>0</v>
      </c>
      <c r="H11992">
        <v>0</v>
      </c>
    </row>
    <row r="11993" spans="1:8">
      <c r="A11993" t="s">
        <v>1700</v>
      </c>
      <c r="B11993" t="s">
        <v>399</v>
      </c>
      <c r="C11993" t="s">
        <v>288</v>
      </c>
      <c r="D11993">
        <v>0</v>
      </c>
      <c r="E11993">
        <v>0</v>
      </c>
      <c r="F11993">
        <v>0</v>
      </c>
      <c r="G11993">
        <v>0</v>
      </c>
      <c r="H11993">
        <v>0</v>
      </c>
    </row>
    <row r="11994" spans="1:8">
      <c r="A11994" t="s">
        <v>1700</v>
      </c>
      <c r="B11994" t="s">
        <v>399</v>
      </c>
      <c r="C11994" t="s">
        <v>289</v>
      </c>
      <c r="D11994">
        <v>1047</v>
      </c>
      <c r="E11994">
        <v>1066</v>
      </c>
      <c r="F11994">
        <v>883</v>
      </c>
      <c r="G11994">
        <v>942</v>
      </c>
      <c r="H11994">
        <v>1028</v>
      </c>
    </row>
    <row r="11995" spans="1:8">
      <c r="A11995" t="s">
        <v>1700</v>
      </c>
      <c r="B11995" t="s">
        <v>399</v>
      </c>
      <c r="C11995" t="s">
        <v>290</v>
      </c>
      <c r="D11995">
        <v>1047</v>
      </c>
      <c r="E11995">
        <v>1087</v>
      </c>
      <c r="F11995">
        <v>923</v>
      </c>
      <c r="G11995">
        <v>998</v>
      </c>
      <c r="H11995">
        <v>1049</v>
      </c>
    </row>
    <row r="11996" spans="1:8">
      <c r="A11996" t="s">
        <v>1700</v>
      </c>
      <c r="B11996" t="s">
        <v>399</v>
      </c>
      <c r="C11996" t="s">
        <v>291</v>
      </c>
      <c r="D11996">
        <v>1047</v>
      </c>
      <c r="E11996">
        <v>1087</v>
      </c>
      <c r="F11996">
        <v>923</v>
      </c>
      <c r="G11996">
        <v>998</v>
      </c>
      <c r="H11996">
        <v>1049</v>
      </c>
    </row>
    <row r="11997" spans="1:8">
      <c r="A11997" t="s">
        <v>1700</v>
      </c>
      <c r="B11997" t="s">
        <v>399</v>
      </c>
      <c r="C11997" t="s">
        <v>292</v>
      </c>
      <c r="D11997">
        <v>0</v>
      </c>
      <c r="E11997">
        <v>0</v>
      </c>
      <c r="F11997">
        <v>0</v>
      </c>
      <c r="G11997">
        <v>0</v>
      </c>
      <c r="H11997">
        <v>0</v>
      </c>
    </row>
    <row r="11998" spans="1:8">
      <c r="A11998" t="s">
        <v>1700</v>
      </c>
      <c r="B11998" t="s">
        <v>399</v>
      </c>
      <c r="C11998" t="s">
        <v>293</v>
      </c>
      <c r="D11998">
        <v>0</v>
      </c>
      <c r="E11998">
        <v>0</v>
      </c>
      <c r="F11998">
        <v>0</v>
      </c>
      <c r="G11998">
        <v>0</v>
      </c>
      <c r="H11998">
        <v>0</v>
      </c>
    </row>
    <row r="11999" spans="1:8">
      <c r="A11999" t="s">
        <v>1700</v>
      </c>
      <c r="B11999" t="s">
        <v>399</v>
      </c>
      <c r="C11999" t="s">
        <v>294</v>
      </c>
      <c r="D11999">
        <v>0</v>
      </c>
      <c r="E11999">
        <v>0</v>
      </c>
      <c r="F11999">
        <v>0</v>
      </c>
      <c r="G11999">
        <v>0</v>
      </c>
      <c r="H11999">
        <v>0</v>
      </c>
    </row>
    <row r="12000" spans="1:8">
      <c r="A12000" t="s">
        <v>1700</v>
      </c>
      <c r="B12000" t="s">
        <v>399</v>
      </c>
      <c r="C12000" t="s">
        <v>295</v>
      </c>
      <c r="D12000">
        <v>0</v>
      </c>
      <c r="E12000">
        <v>0</v>
      </c>
      <c r="F12000">
        <v>0</v>
      </c>
      <c r="G12000">
        <v>0</v>
      </c>
      <c r="H12000">
        <v>0</v>
      </c>
    </row>
    <row r="12001" spans="1:8">
      <c r="A12001" t="s">
        <v>1700</v>
      </c>
      <c r="B12001" t="s">
        <v>399</v>
      </c>
      <c r="C12001" t="s">
        <v>296</v>
      </c>
      <c r="D12001">
        <v>0</v>
      </c>
      <c r="E12001">
        <v>0</v>
      </c>
      <c r="F12001">
        <v>0</v>
      </c>
      <c r="G12001">
        <v>0</v>
      </c>
      <c r="H12001">
        <v>0</v>
      </c>
    </row>
    <row r="12002" spans="1:8">
      <c r="A12002" t="s">
        <v>1700</v>
      </c>
      <c r="B12002" t="s">
        <v>399</v>
      </c>
      <c r="C12002" t="s">
        <v>297</v>
      </c>
      <c r="D12002">
        <v>3239</v>
      </c>
      <c r="E12002">
        <v>1092</v>
      </c>
      <c r="F12002">
        <v>0</v>
      </c>
      <c r="G12002">
        <v>0</v>
      </c>
      <c r="H12002">
        <v>0</v>
      </c>
    </row>
    <row r="12003" spans="1:8">
      <c r="A12003" t="s">
        <v>1700</v>
      </c>
      <c r="B12003" t="s">
        <v>399</v>
      </c>
      <c r="C12003" t="s">
        <v>298</v>
      </c>
      <c r="D12003">
        <v>5436</v>
      </c>
      <c r="E12003">
        <v>4987</v>
      </c>
      <c r="F12003">
        <v>5181</v>
      </c>
      <c r="G12003">
        <v>4689</v>
      </c>
      <c r="H12003">
        <v>4401</v>
      </c>
    </row>
    <row r="12004" spans="1:8">
      <c r="A12004" t="s">
        <v>1700</v>
      </c>
      <c r="B12004" t="s">
        <v>399</v>
      </c>
      <c r="C12004" t="s">
        <v>299</v>
      </c>
      <c r="D12004">
        <v>188</v>
      </c>
      <c r="E12004">
        <v>316</v>
      </c>
      <c r="F12004">
        <v>365</v>
      </c>
      <c r="G12004">
        <v>469</v>
      </c>
      <c r="H12004">
        <v>754</v>
      </c>
    </row>
    <row r="12005" spans="1:8">
      <c r="A12005" t="s">
        <v>1700</v>
      </c>
      <c r="B12005" t="s">
        <v>399</v>
      </c>
      <c r="C12005" t="s">
        <v>300</v>
      </c>
      <c r="D12005">
        <v>198</v>
      </c>
      <c r="E12005">
        <v>316</v>
      </c>
      <c r="F12005">
        <v>318</v>
      </c>
      <c r="G12005">
        <v>792</v>
      </c>
      <c r="H12005">
        <v>3211</v>
      </c>
    </row>
    <row r="12006" spans="1:8">
      <c r="A12006" t="s">
        <v>1700</v>
      </c>
      <c r="B12006" t="s">
        <v>399</v>
      </c>
      <c r="C12006" t="s">
        <v>1723</v>
      </c>
      <c r="D12006">
        <v>18</v>
      </c>
      <c r="E12006">
        <v>24</v>
      </c>
      <c r="F12006">
        <v>40</v>
      </c>
      <c r="G12006">
        <v>208</v>
      </c>
      <c r="H12006">
        <v>503</v>
      </c>
    </row>
    <row r="12007" spans="1:8">
      <c r="A12007" t="s">
        <v>1700</v>
      </c>
      <c r="B12007" t="s">
        <v>399</v>
      </c>
      <c r="C12007" t="s">
        <v>301</v>
      </c>
      <c r="D12007">
        <v>104</v>
      </c>
      <c r="E12007">
        <v>124</v>
      </c>
      <c r="F12007">
        <v>153</v>
      </c>
      <c r="G12007">
        <v>184</v>
      </c>
      <c r="H12007">
        <v>214</v>
      </c>
    </row>
    <row r="12008" spans="1:8">
      <c r="A12008" t="s">
        <v>1700</v>
      </c>
      <c r="B12008" t="s">
        <v>399</v>
      </c>
      <c r="C12008" t="s">
        <v>302</v>
      </c>
      <c r="D12008">
        <v>463</v>
      </c>
      <c r="E12008">
        <v>531</v>
      </c>
      <c r="F12008">
        <v>646</v>
      </c>
      <c r="G12008">
        <v>751</v>
      </c>
      <c r="H12008">
        <v>922</v>
      </c>
    </row>
    <row r="12009" spans="1:8">
      <c r="A12009" t="s">
        <v>1700</v>
      </c>
      <c r="B12009" t="s">
        <v>399</v>
      </c>
      <c r="C12009" t="s">
        <v>303</v>
      </c>
      <c r="D12009">
        <v>952</v>
      </c>
      <c r="E12009">
        <v>1286</v>
      </c>
      <c r="F12009">
        <v>1481</v>
      </c>
      <c r="G12009">
        <v>2195</v>
      </c>
      <c r="H12009">
        <v>5101</v>
      </c>
    </row>
    <row r="12010" spans="1:8">
      <c r="A12010" t="s">
        <v>1700</v>
      </c>
      <c r="B12010" t="s">
        <v>399</v>
      </c>
      <c r="C12010" t="s">
        <v>304</v>
      </c>
      <c r="D12010">
        <v>755</v>
      </c>
      <c r="E12010">
        <v>970</v>
      </c>
      <c r="F12010">
        <v>1163</v>
      </c>
      <c r="G12010">
        <v>1404</v>
      </c>
      <c r="H12010">
        <v>1890</v>
      </c>
    </row>
    <row r="12011" spans="1:8">
      <c r="A12011" t="s">
        <v>1700</v>
      </c>
      <c r="B12011" t="s">
        <v>399</v>
      </c>
      <c r="C12011" t="s">
        <v>305</v>
      </c>
      <c r="D12011">
        <v>431567</v>
      </c>
      <c r="E12011">
        <v>457343</v>
      </c>
      <c r="F12011">
        <v>452394</v>
      </c>
      <c r="G12011">
        <v>404411</v>
      </c>
      <c r="H12011">
        <v>434837</v>
      </c>
    </row>
    <row r="12012" spans="1:8">
      <c r="A12012" t="s">
        <v>1700</v>
      </c>
      <c r="B12012" t="s">
        <v>399</v>
      </c>
      <c r="C12012" t="s">
        <v>306</v>
      </c>
      <c r="D12012">
        <v>74.5</v>
      </c>
      <c r="E12012">
        <v>78.7</v>
      </c>
      <c r="F12012">
        <v>77.7</v>
      </c>
      <c r="G12012">
        <v>68.599999999999994</v>
      </c>
      <c r="H12012">
        <v>74</v>
      </c>
    </row>
    <row r="12013" spans="1:8">
      <c r="A12013" t="s">
        <v>1700</v>
      </c>
      <c r="B12013" t="s">
        <v>399</v>
      </c>
      <c r="C12013" t="s">
        <v>307</v>
      </c>
      <c r="D12013">
        <v>365534</v>
      </c>
      <c r="E12013">
        <v>377803</v>
      </c>
      <c r="F12013">
        <v>363193</v>
      </c>
      <c r="G12013">
        <v>337830</v>
      </c>
      <c r="H12013">
        <v>357842</v>
      </c>
    </row>
    <row r="12014" spans="1:8">
      <c r="A12014" t="s">
        <v>1700</v>
      </c>
      <c r="B12014" t="s">
        <v>399</v>
      </c>
      <c r="C12014" t="s">
        <v>308</v>
      </c>
      <c r="D12014">
        <v>63.1</v>
      </c>
      <c r="E12014">
        <v>65</v>
      </c>
      <c r="F12014">
        <v>62.4</v>
      </c>
      <c r="G12014">
        <v>57.3</v>
      </c>
      <c r="H12014">
        <v>60.9</v>
      </c>
    </row>
    <row r="12015" spans="1:8">
      <c r="A12015" t="s">
        <v>1700</v>
      </c>
      <c r="B12015" t="s">
        <v>399</v>
      </c>
      <c r="C12015" t="s">
        <v>309</v>
      </c>
      <c r="D12015">
        <v>633175</v>
      </c>
      <c r="E12015">
        <v>630803</v>
      </c>
      <c r="F12015">
        <v>573662</v>
      </c>
      <c r="G12015">
        <v>556689</v>
      </c>
      <c r="H12015">
        <v>587481</v>
      </c>
    </row>
    <row r="12016" spans="1:8">
      <c r="A12016" t="s">
        <v>1700</v>
      </c>
      <c r="B12016" t="s">
        <v>399</v>
      </c>
      <c r="C12016" t="s">
        <v>310</v>
      </c>
      <c r="D12016">
        <v>607155</v>
      </c>
      <c r="E12016">
        <v>615661</v>
      </c>
      <c r="F12016">
        <v>585454</v>
      </c>
      <c r="G12016">
        <v>537807</v>
      </c>
      <c r="H12016">
        <v>546466</v>
      </c>
    </row>
    <row r="12017" spans="1:8">
      <c r="A12017" t="s">
        <v>1700</v>
      </c>
      <c r="B12017" t="s">
        <v>399</v>
      </c>
      <c r="C12017" t="s">
        <v>311</v>
      </c>
      <c r="D12017">
        <v>104.8</v>
      </c>
      <c r="E12017">
        <v>106</v>
      </c>
      <c r="F12017">
        <v>100.5</v>
      </c>
      <c r="G12017">
        <v>91.2</v>
      </c>
      <c r="H12017">
        <v>92.9</v>
      </c>
    </row>
    <row r="12018" spans="1:8">
      <c r="A12018" t="s">
        <v>1700</v>
      </c>
      <c r="B12018" t="s">
        <v>399</v>
      </c>
      <c r="C12018" t="s">
        <v>312</v>
      </c>
      <c r="D12018">
        <v>413898</v>
      </c>
      <c r="E12018">
        <v>446315</v>
      </c>
      <c r="F12018">
        <v>447454</v>
      </c>
      <c r="G12018">
        <v>428652</v>
      </c>
      <c r="H12018">
        <v>424765</v>
      </c>
    </row>
    <row r="12019" spans="1:8">
      <c r="A12019" t="s">
        <v>1700</v>
      </c>
      <c r="B12019" t="s">
        <v>399</v>
      </c>
      <c r="C12019" t="s">
        <v>313</v>
      </c>
      <c r="D12019">
        <v>71.400000000000006</v>
      </c>
      <c r="E12019">
        <v>76.8</v>
      </c>
      <c r="F12019">
        <v>76.8</v>
      </c>
      <c r="G12019">
        <v>72.7</v>
      </c>
      <c r="H12019">
        <v>72.2</v>
      </c>
    </row>
    <row r="12020" spans="1:8">
      <c r="A12020" t="s">
        <v>1700</v>
      </c>
      <c r="B12020" t="s">
        <v>399</v>
      </c>
      <c r="C12020" t="s">
        <v>314</v>
      </c>
      <c r="D12020">
        <v>1817246</v>
      </c>
      <c r="E12020">
        <v>1896111</v>
      </c>
      <c r="F12020">
        <v>1846976</v>
      </c>
      <c r="G12020">
        <v>1707754</v>
      </c>
      <c r="H12020">
        <v>1763211</v>
      </c>
    </row>
    <row r="12021" spans="1:8">
      <c r="A12021" t="s">
        <v>1700</v>
      </c>
      <c r="B12021" t="s">
        <v>399</v>
      </c>
      <c r="C12021" t="s">
        <v>315</v>
      </c>
      <c r="D12021">
        <v>6.23</v>
      </c>
      <c r="E12021">
        <v>6.34</v>
      </c>
      <c r="F12021">
        <v>6.08</v>
      </c>
      <c r="G12021">
        <v>5.83</v>
      </c>
      <c r="H12021">
        <v>5.75</v>
      </c>
    </row>
    <row r="12022" spans="1:8">
      <c r="A12022" t="s">
        <v>1700</v>
      </c>
      <c r="B12022" t="s">
        <v>399</v>
      </c>
      <c r="C12022" t="s">
        <v>316</v>
      </c>
      <c r="D12022">
        <v>313.7</v>
      </c>
      <c r="E12022">
        <v>326.39999999999998</v>
      </c>
      <c r="F12022">
        <v>317.10000000000002</v>
      </c>
      <c r="G12022">
        <v>289.60000000000002</v>
      </c>
      <c r="H12022">
        <v>299.89999999999998</v>
      </c>
    </row>
    <row r="12023" spans="1:8">
      <c r="A12023" t="s">
        <v>1700</v>
      </c>
      <c r="B12023" t="s">
        <v>399</v>
      </c>
      <c r="C12023" t="s">
        <v>317</v>
      </c>
      <c r="D12023">
        <v>1818155</v>
      </c>
      <c r="E12023">
        <v>1897122</v>
      </c>
      <c r="F12023">
        <v>1848495</v>
      </c>
      <c r="G12023">
        <v>1708699</v>
      </c>
      <c r="H12023">
        <v>1763910</v>
      </c>
    </row>
    <row r="12024" spans="1:8">
      <c r="A12024" t="s">
        <v>1700</v>
      </c>
      <c r="B12024" t="s">
        <v>399</v>
      </c>
      <c r="C12024" t="s">
        <v>318</v>
      </c>
      <c r="D12024">
        <v>431566</v>
      </c>
      <c r="E12024">
        <v>457342</v>
      </c>
      <c r="F12024">
        <v>452386</v>
      </c>
      <c r="G12024">
        <v>404404</v>
      </c>
      <c r="H12024">
        <v>434830</v>
      </c>
    </row>
    <row r="12025" spans="1:8">
      <c r="A12025" t="s">
        <v>1700</v>
      </c>
      <c r="B12025" t="s">
        <v>399</v>
      </c>
      <c r="C12025" t="s">
        <v>319</v>
      </c>
      <c r="D12025">
        <v>194954</v>
      </c>
      <c r="E12025">
        <v>208289</v>
      </c>
      <c r="F12025">
        <v>207639</v>
      </c>
      <c r="G12025">
        <v>193146</v>
      </c>
      <c r="H12025">
        <v>206558</v>
      </c>
    </row>
    <row r="12026" spans="1:8">
      <c r="A12026" t="s">
        <v>1700</v>
      </c>
      <c r="B12026" t="s">
        <v>399</v>
      </c>
      <c r="C12026" t="s">
        <v>320</v>
      </c>
      <c r="D12026">
        <v>432509</v>
      </c>
      <c r="E12026">
        <v>443817</v>
      </c>
      <c r="F12026">
        <v>429446</v>
      </c>
      <c r="G12026">
        <v>394876</v>
      </c>
      <c r="H12026">
        <v>394991</v>
      </c>
    </row>
    <row r="12027" spans="1:8">
      <c r="A12027" t="s">
        <v>1700</v>
      </c>
      <c r="B12027" t="s">
        <v>399</v>
      </c>
      <c r="C12027" t="s">
        <v>321</v>
      </c>
      <c r="D12027">
        <v>260692</v>
      </c>
      <c r="E12027">
        <v>288425</v>
      </c>
      <c r="F12027">
        <v>302145</v>
      </c>
      <c r="G12027">
        <v>281321</v>
      </c>
      <c r="H12027">
        <v>276095</v>
      </c>
    </row>
    <row r="12028" spans="1:8">
      <c r="A12028" t="s">
        <v>1700</v>
      </c>
      <c r="B12028" t="s">
        <v>399</v>
      </c>
      <c r="C12028" t="s">
        <v>322</v>
      </c>
      <c r="D12028">
        <v>1319722</v>
      </c>
      <c r="E12028">
        <v>1397872</v>
      </c>
      <c r="F12028">
        <v>1391616</v>
      </c>
      <c r="G12028">
        <v>1273747</v>
      </c>
      <c r="H12028">
        <v>1312474</v>
      </c>
    </row>
    <row r="12029" spans="1:8">
      <c r="A12029" t="s">
        <v>1700</v>
      </c>
      <c r="B12029" t="s">
        <v>399</v>
      </c>
      <c r="C12029" t="s">
        <v>323</v>
      </c>
      <c r="D12029">
        <v>5793</v>
      </c>
      <c r="E12029">
        <v>5809</v>
      </c>
      <c r="F12029">
        <v>5825</v>
      </c>
      <c r="G12029">
        <v>5896</v>
      </c>
      <c r="H12029">
        <v>5880</v>
      </c>
    </row>
    <row r="12030" spans="1:8">
      <c r="A12030" t="s">
        <v>1700</v>
      </c>
      <c r="B12030" t="s">
        <v>399</v>
      </c>
      <c r="C12030" t="s">
        <v>324</v>
      </c>
      <c r="D12030">
        <v>156</v>
      </c>
      <c r="E12030">
        <v>21</v>
      </c>
      <c r="F12030">
        <v>0</v>
      </c>
      <c r="G12030">
        <v>0</v>
      </c>
      <c r="H12030">
        <v>0</v>
      </c>
    </row>
    <row r="12031" spans="1:8">
      <c r="A12031" t="s">
        <v>1700</v>
      </c>
      <c r="B12031" t="s">
        <v>399</v>
      </c>
      <c r="C12031" t="s">
        <v>325</v>
      </c>
      <c r="D12031">
        <v>0</v>
      </c>
      <c r="E12031">
        <v>0</v>
      </c>
      <c r="F12031">
        <v>0</v>
      </c>
      <c r="G12031">
        <v>0</v>
      </c>
      <c r="H12031">
        <v>0</v>
      </c>
    </row>
    <row r="12032" spans="1:8">
      <c r="A12032" t="s">
        <v>1700</v>
      </c>
      <c r="B12032" t="s">
        <v>399</v>
      </c>
      <c r="C12032" t="s">
        <v>326</v>
      </c>
      <c r="D12032">
        <v>4493</v>
      </c>
      <c r="E12032">
        <v>4465</v>
      </c>
      <c r="F12032">
        <v>4214</v>
      </c>
      <c r="G12032">
        <v>4381</v>
      </c>
      <c r="H12032">
        <v>4224</v>
      </c>
    </row>
    <row r="12033" spans="1:8">
      <c r="A12033" t="s">
        <v>1700</v>
      </c>
      <c r="B12033" t="s">
        <v>399</v>
      </c>
      <c r="C12033" t="s">
        <v>327</v>
      </c>
      <c r="D12033">
        <v>8124</v>
      </c>
      <c r="E12033">
        <v>7373</v>
      </c>
      <c r="F12033">
        <v>8342</v>
      </c>
      <c r="G12033">
        <v>7250</v>
      </c>
      <c r="H12033">
        <v>8250</v>
      </c>
    </row>
    <row r="12034" spans="1:8">
      <c r="A12034" t="s">
        <v>1700</v>
      </c>
      <c r="B12034" t="s">
        <v>399</v>
      </c>
      <c r="C12034" t="s">
        <v>1724</v>
      </c>
      <c r="D12034">
        <v>276</v>
      </c>
      <c r="E12034">
        <v>271</v>
      </c>
      <c r="F12034">
        <v>257</v>
      </c>
      <c r="G12034">
        <v>256</v>
      </c>
      <c r="H12034">
        <v>265</v>
      </c>
    </row>
    <row r="12035" spans="1:8">
      <c r="A12035" t="s">
        <v>1700</v>
      </c>
      <c r="B12035" t="s">
        <v>399</v>
      </c>
      <c r="C12035" t="s">
        <v>328</v>
      </c>
      <c r="D12035">
        <v>52921</v>
      </c>
      <c r="E12035">
        <v>53630</v>
      </c>
      <c r="F12035">
        <v>50598</v>
      </c>
      <c r="G12035">
        <v>47024</v>
      </c>
      <c r="H12035">
        <v>42203</v>
      </c>
    </row>
    <row r="12036" spans="1:8">
      <c r="A12036" t="s">
        <v>1700</v>
      </c>
      <c r="B12036" t="s">
        <v>399</v>
      </c>
      <c r="C12036" t="s">
        <v>329</v>
      </c>
      <c r="D12036">
        <v>24511</v>
      </c>
      <c r="E12036">
        <v>29762</v>
      </c>
      <c r="F12036">
        <v>29194</v>
      </c>
      <c r="G12036">
        <v>24493</v>
      </c>
      <c r="H12036">
        <v>23547</v>
      </c>
    </row>
    <row r="12037" spans="1:8">
      <c r="A12037" t="s">
        <v>1700</v>
      </c>
      <c r="B12037" t="s">
        <v>399</v>
      </c>
      <c r="C12037" t="s">
        <v>330</v>
      </c>
      <c r="D12037">
        <v>90050</v>
      </c>
      <c r="E12037">
        <v>95230</v>
      </c>
      <c r="F12037">
        <v>92349</v>
      </c>
      <c r="G12037">
        <v>83149</v>
      </c>
      <c r="H12037">
        <v>78225</v>
      </c>
    </row>
    <row r="12038" spans="1:8">
      <c r="A12038" t="s">
        <v>1700</v>
      </c>
      <c r="B12038" t="s">
        <v>399</v>
      </c>
      <c r="C12038" t="s">
        <v>331</v>
      </c>
      <c r="D12038">
        <v>594</v>
      </c>
      <c r="E12038">
        <v>524</v>
      </c>
      <c r="F12038">
        <v>559</v>
      </c>
      <c r="G12038">
        <v>510</v>
      </c>
      <c r="H12038">
        <v>454</v>
      </c>
    </row>
    <row r="12039" spans="1:8">
      <c r="A12039" t="s">
        <v>1700</v>
      </c>
      <c r="B12039" t="s">
        <v>399</v>
      </c>
      <c r="C12039" t="s">
        <v>332</v>
      </c>
      <c r="D12039">
        <v>6373</v>
      </c>
      <c r="E12039">
        <v>6242</v>
      </c>
      <c r="F12039">
        <v>5729</v>
      </c>
      <c r="G12039">
        <v>5322</v>
      </c>
      <c r="H12039">
        <v>4941</v>
      </c>
    </row>
    <row r="12040" spans="1:8">
      <c r="A12040" t="s">
        <v>1700</v>
      </c>
      <c r="B12040" t="s">
        <v>399</v>
      </c>
      <c r="C12040" t="s">
        <v>1725</v>
      </c>
      <c r="D12040">
        <v>109</v>
      </c>
      <c r="E12040">
        <v>110</v>
      </c>
      <c r="F12040">
        <v>102</v>
      </c>
      <c r="G12040">
        <v>93</v>
      </c>
      <c r="H12040">
        <v>83</v>
      </c>
    </row>
    <row r="12041" spans="1:8">
      <c r="A12041" t="s">
        <v>1700</v>
      </c>
      <c r="B12041" t="s">
        <v>399</v>
      </c>
      <c r="C12041" t="s">
        <v>333</v>
      </c>
      <c r="D12041">
        <v>2366</v>
      </c>
      <c r="E12041">
        <v>2279</v>
      </c>
      <c r="F12041">
        <v>2543</v>
      </c>
      <c r="G12041">
        <v>2719</v>
      </c>
      <c r="H12041">
        <v>2922</v>
      </c>
    </row>
    <row r="12042" spans="1:8">
      <c r="A12042" t="s">
        <v>1700</v>
      </c>
      <c r="B12042" t="s">
        <v>399</v>
      </c>
      <c r="C12042" t="s">
        <v>334</v>
      </c>
      <c r="D12042">
        <v>9333</v>
      </c>
      <c r="E12042">
        <v>9044</v>
      </c>
      <c r="F12042">
        <v>8831</v>
      </c>
      <c r="G12042">
        <v>8551</v>
      </c>
      <c r="H12042">
        <v>8317</v>
      </c>
    </row>
    <row r="12043" spans="1:8">
      <c r="A12043" t="s">
        <v>1700</v>
      </c>
      <c r="B12043" t="s">
        <v>399</v>
      </c>
      <c r="C12043" t="s">
        <v>335</v>
      </c>
      <c r="D12043">
        <v>5087</v>
      </c>
      <c r="E12043">
        <v>4989</v>
      </c>
      <c r="F12043">
        <v>4773</v>
      </c>
      <c r="G12043">
        <v>4892</v>
      </c>
      <c r="H12043">
        <v>4678</v>
      </c>
    </row>
    <row r="12044" spans="1:8">
      <c r="A12044" t="s">
        <v>1700</v>
      </c>
      <c r="B12044" t="s">
        <v>399</v>
      </c>
      <c r="C12044" t="s">
        <v>336</v>
      </c>
      <c r="D12044">
        <v>14498</v>
      </c>
      <c r="E12044">
        <v>13615</v>
      </c>
      <c r="F12044">
        <v>14071</v>
      </c>
      <c r="G12044">
        <v>12572</v>
      </c>
      <c r="H12044">
        <v>13191</v>
      </c>
    </row>
    <row r="12045" spans="1:8">
      <c r="A12045" t="s">
        <v>1700</v>
      </c>
      <c r="B12045" t="s">
        <v>399</v>
      </c>
      <c r="C12045" t="s">
        <v>337</v>
      </c>
      <c r="D12045">
        <v>55287</v>
      </c>
      <c r="E12045">
        <v>55908</v>
      </c>
      <c r="F12045">
        <v>53141</v>
      </c>
      <c r="G12045">
        <v>49743</v>
      </c>
      <c r="H12045">
        <v>45125</v>
      </c>
    </row>
    <row r="12046" spans="1:8">
      <c r="A12046" t="s">
        <v>1700</v>
      </c>
      <c r="B12046" t="s">
        <v>399</v>
      </c>
      <c r="C12046" t="s">
        <v>338</v>
      </c>
      <c r="D12046">
        <v>99383</v>
      </c>
      <c r="E12046">
        <v>104274</v>
      </c>
      <c r="F12046">
        <v>101180</v>
      </c>
      <c r="G12046">
        <v>91700</v>
      </c>
      <c r="H12046">
        <v>86542</v>
      </c>
    </row>
    <row r="12047" spans="1:8">
      <c r="A12047" t="s">
        <v>1700</v>
      </c>
      <c r="B12047" t="s">
        <v>399</v>
      </c>
      <c r="C12047" t="s">
        <v>339</v>
      </c>
      <c r="D12047">
        <v>84886</v>
      </c>
      <c r="E12047">
        <v>90660</v>
      </c>
      <c r="F12047">
        <v>87108</v>
      </c>
      <c r="G12047">
        <v>79128</v>
      </c>
      <c r="H12047">
        <v>73351</v>
      </c>
    </row>
    <row r="12048" spans="1:8">
      <c r="A12048" t="s">
        <v>1700</v>
      </c>
      <c r="B12048" t="s">
        <v>399</v>
      </c>
      <c r="C12048" t="s">
        <v>340</v>
      </c>
      <c r="D12048">
        <v>544</v>
      </c>
      <c r="E12048">
        <v>665</v>
      </c>
      <c r="F12048">
        <v>558</v>
      </c>
      <c r="G12048">
        <v>493</v>
      </c>
      <c r="H12048">
        <v>632</v>
      </c>
    </row>
    <row r="12049" spans="1:8">
      <c r="A12049" t="s">
        <v>1700</v>
      </c>
      <c r="B12049" t="s">
        <v>399</v>
      </c>
      <c r="C12049" t="s">
        <v>341</v>
      </c>
      <c r="D12049">
        <v>0</v>
      </c>
      <c r="E12049">
        <v>178</v>
      </c>
      <c r="F12049">
        <v>191</v>
      </c>
      <c r="G12049">
        <v>186</v>
      </c>
      <c r="H12049">
        <v>183</v>
      </c>
    </row>
    <row r="12050" spans="1:8">
      <c r="A12050" t="s">
        <v>1700</v>
      </c>
      <c r="B12050" t="s">
        <v>399</v>
      </c>
      <c r="C12050" t="s">
        <v>342</v>
      </c>
      <c r="D12050">
        <v>15039</v>
      </c>
      <c r="E12050">
        <v>14659</v>
      </c>
      <c r="F12050">
        <v>16454</v>
      </c>
      <c r="G12050">
        <v>15211</v>
      </c>
      <c r="H12050">
        <v>13849</v>
      </c>
    </row>
    <row r="12051" spans="1:8">
      <c r="A12051" t="s">
        <v>1700</v>
      </c>
      <c r="B12051" t="s">
        <v>399</v>
      </c>
      <c r="C12051" t="s">
        <v>1726</v>
      </c>
      <c r="D12051">
        <v>429</v>
      </c>
      <c r="E12051">
        <v>438</v>
      </c>
      <c r="F12051">
        <v>320</v>
      </c>
      <c r="G12051">
        <v>724</v>
      </c>
      <c r="H12051">
        <v>724</v>
      </c>
    </row>
    <row r="12052" spans="1:8">
      <c r="A12052" t="s">
        <v>1700</v>
      </c>
      <c r="B12052" t="s">
        <v>399</v>
      </c>
      <c r="C12052" t="s">
        <v>343</v>
      </c>
      <c r="D12052">
        <v>69</v>
      </c>
      <c r="E12052">
        <v>62</v>
      </c>
      <c r="F12052">
        <v>66</v>
      </c>
      <c r="G12052">
        <v>62</v>
      </c>
      <c r="H12052">
        <v>61</v>
      </c>
    </row>
    <row r="12053" spans="1:8">
      <c r="A12053" t="s">
        <v>1700</v>
      </c>
      <c r="B12053" t="s">
        <v>399</v>
      </c>
      <c r="C12053" t="s">
        <v>344</v>
      </c>
      <c r="D12053">
        <v>15107</v>
      </c>
      <c r="E12053">
        <v>14899</v>
      </c>
      <c r="F12053">
        <v>16711</v>
      </c>
      <c r="G12053">
        <v>15460</v>
      </c>
      <c r="H12053">
        <v>14093</v>
      </c>
    </row>
    <row r="12054" spans="1:8">
      <c r="A12054" t="s">
        <v>1700</v>
      </c>
      <c r="B12054" t="s">
        <v>399</v>
      </c>
      <c r="C12054" t="s">
        <v>345</v>
      </c>
      <c r="D12054">
        <v>69</v>
      </c>
      <c r="E12054">
        <v>240</v>
      </c>
      <c r="F12054">
        <v>256</v>
      </c>
      <c r="G12054">
        <v>249</v>
      </c>
      <c r="H12054">
        <v>244</v>
      </c>
    </row>
    <row r="12055" spans="1:8">
      <c r="A12055" t="s">
        <v>1700</v>
      </c>
      <c r="B12055" t="s">
        <v>399</v>
      </c>
      <c r="C12055" t="s">
        <v>346</v>
      </c>
      <c r="D12055">
        <v>465</v>
      </c>
      <c r="E12055">
        <v>623</v>
      </c>
      <c r="F12055">
        <v>515</v>
      </c>
      <c r="G12055">
        <v>604</v>
      </c>
      <c r="H12055">
        <v>668</v>
      </c>
    </row>
    <row r="12056" spans="1:8">
      <c r="A12056" t="s">
        <v>1700</v>
      </c>
      <c r="B12056" t="s">
        <v>399</v>
      </c>
      <c r="C12056" t="s">
        <v>347</v>
      </c>
      <c r="D12056">
        <v>7097</v>
      </c>
      <c r="E12056">
        <v>7798</v>
      </c>
      <c r="F12056">
        <v>8024</v>
      </c>
      <c r="G12056">
        <v>7187</v>
      </c>
      <c r="H12056">
        <v>6936</v>
      </c>
    </row>
    <row r="12057" spans="1:8">
      <c r="A12057" t="s">
        <v>1700</v>
      </c>
      <c r="B12057" t="s">
        <v>400</v>
      </c>
      <c r="C12057" t="s">
        <v>133</v>
      </c>
      <c r="D12057">
        <v>0</v>
      </c>
      <c r="E12057">
        <v>-2</v>
      </c>
      <c r="F12057">
        <v>-1</v>
      </c>
      <c r="G12057">
        <v>-1</v>
      </c>
      <c r="H12057">
        <v>-1</v>
      </c>
    </row>
    <row r="12058" spans="1:8">
      <c r="A12058" t="s">
        <v>1700</v>
      </c>
      <c r="B12058" t="s">
        <v>400</v>
      </c>
      <c r="C12058" t="s">
        <v>134</v>
      </c>
      <c r="D12058">
        <v>5904</v>
      </c>
      <c r="E12058">
        <v>7260</v>
      </c>
      <c r="F12058">
        <v>8907</v>
      </c>
      <c r="G12058">
        <v>8336</v>
      </c>
      <c r="H12058">
        <v>8538</v>
      </c>
    </row>
    <row r="12059" spans="1:8">
      <c r="A12059" t="s">
        <v>1700</v>
      </c>
      <c r="B12059" t="s">
        <v>400</v>
      </c>
      <c r="C12059" t="s">
        <v>135</v>
      </c>
      <c r="D12059">
        <v>5904</v>
      </c>
      <c r="E12059">
        <v>7260</v>
      </c>
      <c r="F12059">
        <v>8907</v>
      </c>
      <c r="G12059">
        <v>8336</v>
      </c>
      <c r="H12059">
        <v>8538</v>
      </c>
    </row>
    <row r="12060" spans="1:8">
      <c r="A12060" t="s">
        <v>1700</v>
      </c>
      <c r="B12060" t="s">
        <v>400</v>
      </c>
      <c r="C12060" t="s">
        <v>136</v>
      </c>
      <c r="D12060">
        <v>5904</v>
      </c>
      <c r="E12060">
        <v>7260</v>
      </c>
      <c r="F12060">
        <v>8907</v>
      </c>
      <c r="G12060">
        <v>8336</v>
      </c>
      <c r="H12060">
        <v>8538</v>
      </c>
    </row>
    <row r="12061" spans="1:8">
      <c r="A12061" t="s">
        <v>1700</v>
      </c>
      <c r="B12061" t="s">
        <v>400</v>
      </c>
      <c r="C12061" t="s">
        <v>137</v>
      </c>
      <c r="D12061">
        <v>57</v>
      </c>
      <c r="E12061">
        <v>73</v>
      </c>
      <c r="F12061">
        <v>74</v>
      </c>
      <c r="G12061">
        <v>60</v>
      </c>
      <c r="H12061">
        <v>67</v>
      </c>
    </row>
    <row r="12062" spans="1:8">
      <c r="A12062" t="s">
        <v>1700</v>
      </c>
      <c r="B12062" t="s">
        <v>400</v>
      </c>
      <c r="C12062" t="s">
        <v>138</v>
      </c>
      <c r="D12062">
        <v>57</v>
      </c>
      <c r="E12062">
        <v>73</v>
      </c>
      <c r="F12062">
        <v>74</v>
      </c>
      <c r="G12062">
        <v>60</v>
      </c>
      <c r="H12062">
        <v>67</v>
      </c>
    </row>
    <row r="12063" spans="1:8">
      <c r="A12063" t="s">
        <v>1700</v>
      </c>
      <c r="B12063" t="s">
        <v>400</v>
      </c>
      <c r="C12063" t="s">
        <v>139</v>
      </c>
      <c r="D12063">
        <v>57</v>
      </c>
      <c r="E12063">
        <v>73</v>
      </c>
      <c r="F12063">
        <v>74</v>
      </c>
      <c r="G12063">
        <v>60</v>
      </c>
      <c r="H12063">
        <v>67</v>
      </c>
    </row>
    <row r="12064" spans="1:8">
      <c r="A12064" t="s">
        <v>1700</v>
      </c>
      <c r="B12064" t="s">
        <v>400</v>
      </c>
      <c r="C12064" t="s">
        <v>1701</v>
      </c>
      <c r="D12064">
        <v>0</v>
      </c>
      <c r="E12064">
        <v>0</v>
      </c>
      <c r="F12064">
        <v>0</v>
      </c>
      <c r="G12064">
        <v>0</v>
      </c>
      <c r="H12064">
        <v>0</v>
      </c>
    </row>
    <row r="12065" spans="1:8">
      <c r="A12065" t="s">
        <v>1700</v>
      </c>
      <c r="B12065" t="s">
        <v>400</v>
      </c>
      <c r="C12065" t="s">
        <v>1702</v>
      </c>
      <c r="D12065">
        <v>0</v>
      </c>
      <c r="E12065">
        <v>0</v>
      </c>
      <c r="F12065">
        <v>0</v>
      </c>
      <c r="G12065">
        <v>0</v>
      </c>
      <c r="H12065">
        <v>0</v>
      </c>
    </row>
    <row r="12066" spans="1:8">
      <c r="A12066" t="s">
        <v>1700</v>
      </c>
      <c r="B12066" t="s">
        <v>400</v>
      </c>
      <c r="C12066" t="s">
        <v>140</v>
      </c>
      <c r="D12066">
        <v>1891</v>
      </c>
      <c r="E12066">
        <v>1241</v>
      </c>
      <c r="F12066">
        <v>874</v>
      </c>
      <c r="G12066">
        <v>824</v>
      </c>
      <c r="H12066">
        <v>812</v>
      </c>
    </row>
    <row r="12067" spans="1:8">
      <c r="A12067" t="s">
        <v>1700</v>
      </c>
      <c r="B12067" t="s">
        <v>400</v>
      </c>
      <c r="C12067" t="s">
        <v>141</v>
      </c>
      <c r="D12067">
        <v>0</v>
      </c>
      <c r="E12067">
        <v>0</v>
      </c>
      <c r="F12067">
        <v>0</v>
      </c>
      <c r="G12067">
        <v>0</v>
      </c>
      <c r="H12067">
        <v>0</v>
      </c>
    </row>
    <row r="12068" spans="1:8">
      <c r="A12068" t="s">
        <v>1700</v>
      </c>
      <c r="B12068" t="s">
        <v>400</v>
      </c>
      <c r="C12068" t="s">
        <v>142</v>
      </c>
      <c r="D12068">
        <v>1891</v>
      </c>
      <c r="E12068">
        <v>1241</v>
      </c>
      <c r="F12068">
        <v>874</v>
      </c>
      <c r="G12068">
        <v>824</v>
      </c>
      <c r="H12068">
        <v>812</v>
      </c>
    </row>
    <row r="12069" spans="1:8">
      <c r="A12069" t="s">
        <v>1700</v>
      </c>
      <c r="B12069" t="s">
        <v>400</v>
      </c>
      <c r="C12069" t="s">
        <v>143</v>
      </c>
      <c r="D12069">
        <v>0</v>
      </c>
      <c r="E12069">
        <v>0</v>
      </c>
      <c r="F12069">
        <v>0</v>
      </c>
      <c r="G12069">
        <v>0</v>
      </c>
      <c r="H12069">
        <v>0</v>
      </c>
    </row>
    <row r="12070" spans="1:8">
      <c r="A12070" t="s">
        <v>1700</v>
      </c>
      <c r="B12070" t="s">
        <v>400</v>
      </c>
      <c r="C12070" t="s">
        <v>144</v>
      </c>
      <c r="D12070">
        <v>8321</v>
      </c>
      <c r="E12070">
        <v>8177</v>
      </c>
      <c r="F12070">
        <v>7728</v>
      </c>
      <c r="G12070">
        <v>6611</v>
      </c>
      <c r="H12070">
        <v>7419</v>
      </c>
    </row>
    <row r="12071" spans="1:8">
      <c r="A12071" t="s">
        <v>1700</v>
      </c>
      <c r="B12071" t="s">
        <v>400</v>
      </c>
      <c r="C12071" t="s">
        <v>145</v>
      </c>
      <c r="D12071">
        <v>19027</v>
      </c>
      <c r="E12071">
        <v>20488</v>
      </c>
      <c r="F12071">
        <v>19788</v>
      </c>
      <c r="G12071">
        <v>17204</v>
      </c>
      <c r="H12071">
        <v>19036</v>
      </c>
    </row>
    <row r="12072" spans="1:8">
      <c r="A12072" t="s">
        <v>1700</v>
      </c>
      <c r="B12072" t="s">
        <v>400</v>
      </c>
      <c r="C12072" t="s">
        <v>146</v>
      </c>
      <c r="D12072">
        <v>0</v>
      </c>
      <c r="E12072">
        <v>0</v>
      </c>
      <c r="F12072">
        <v>0</v>
      </c>
      <c r="G12072">
        <v>0</v>
      </c>
      <c r="H12072">
        <v>0</v>
      </c>
    </row>
    <row r="12073" spans="1:8">
      <c r="A12073" t="s">
        <v>1700</v>
      </c>
      <c r="B12073" t="s">
        <v>400</v>
      </c>
      <c r="C12073" t="s">
        <v>147</v>
      </c>
      <c r="D12073">
        <v>0</v>
      </c>
      <c r="E12073">
        <v>0</v>
      </c>
      <c r="F12073">
        <v>0</v>
      </c>
      <c r="G12073">
        <v>0</v>
      </c>
      <c r="H12073">
        <v>0</v>
      </c>
    </row>
    <row r="12074" spans="1:8">
      <c r="A12074" t="s">
        <v>1700</v>
      </c>
      <c r="B12074" t="s">
        <v>400</v>
      </c>
      <c r="C12074" t="s">
        <v>1703</v>
      </c>
      <c r="D12074">
        <v>66</v>
      </c>
      <c r="E12074">
        <v>50</v>
      </c>
      <c r="F12074">
        <v>50</v>
      </c>
      <c r="G12074">
        <v>50</v>
      </c>
      <c r="H12074">
        <v>48</v>
      </c>
    </row>
    <row r="12075" spans="1:8">
      <c r="A12075" t="s">
        <v>1700</v>
      </c>
      <c r="B12075" t="s">
        <v>400</v>
      </c>
      <c r="C12075" t="s">
        <v>148</v>
      </c>
      <c r="D12075">
        <v>0</v>
      </c>
      <c r="E12075">
        <v>0</v>
      </c>
      <c r="F12075">
        <v>0</v>
      </c>
      <c r="G12075">
        <v>0</v>
      </c>
      <c r="H12075">
        <v>0</v>
      </c>
    </row>
    <row r="12076" spans="1:8">
      <c r="A12076" t="s">
        <v>1700</v>
      </c>
      <c r="B12076" t="s">
        <v>400</v>
      </c>
      <c r="C12076" t="s">
        <v>149</v>
      </c>
      <c r="D12076">
        <v>0</v>
      </c>
      <c r="E12076">
        <v>0</v>
      </c>
      <c r="F12076">
        <v>0</v>
      </c>
      <c r="G12076">
        <v>0</v>
      </c>
      <c r="H12076">
        <v>0</v>
      </c>
    </row>
    <row r="12077" spans="1:8">
      <c r="A12077" t="s">
        <v>1700</v>
      </c>
      <c r="B12077" t="s">
        <v>400</v>
      </c>
      <c r="C12077" t="s">
        <v>150</v>
      </c>
      <c r="D12077">
        <v>0</v>
      </c>
      <c r="E12077">
        <v>0</v>
      </c>
      <c r="F12077">
        <v>0</v>
      </c>
      <c r="G12077">
        <v>0</v>
      </c>
      <c r="H12077">
        <v>0</v>
      </c>
    </row>
    <row r="12078" spans="1:8">
      <c r="A12078" t="s">
        <v>1700</v>
      </c>
      <c r="B12078" t="s">
        <v>400</v>
      </c>
      <c r="C12078" t="s">
        <v>151</v>
      </c>
      <c r="D12078">
        <v>0</v>
      </c>
      <c r="E12078">
        <v>0</v>
      </c>
      <c r="F12078">
        <v>0</v>
      </c>
      <c r="G12078">
        <v>0</v>
      </c>
      <c r="H12078">
        <v>0</v>
      </c>
    </row>
    <row r="12079" spans="1:8">
      <c r="A12079" t="s">
        <v>1700</v>
      </c>
      <c r="B12079" t="s">
        <v>400</v>
      </c>
      <c r="C12079" t="s">
        <v>152</v>
      </c>
      <c r="D12079">
        <v>684156</v>
      </c>
      <c r="E12079">
        <v>633418</v>
      </c>
      <c r="F12079">
        <v>593536</v>
      </c>
      <c r="G12079">
        <v>512935</v>
      </c>
      <c r="H12079">
        <v>602541</v>
      </c>
    </row>
    <row r="12080" spans="1:8">
      <c r="A12080" t="s">
        <v>1700</v>
      </c>
      <c r="B12080" t="s">
        <v>400</v>
      </c>
      <c r="C12080" t="s">
        <v>1704</v>
      </c>
      <c r="D12080">
        <v>12558</v>
      </c>
      <c r="E12080">
        <v>12558</v>
      </c>
      <c r="F12080">
        <v>12568</v>
      </c>
      <c r="G12080">
        <v>12568</v>
      </c>
      <c r="H12080">
        <v>12558</v>
      </c>
    </row>
    <row r="12081" spans="1:8">
      <c r="A12081" t="s">
        <v>1700</v>
      </c>
      <c r="B12081" t="s">
        <v>400</v>
      </c>
      <c r="C12081" t="s">
        <v>153</v>
      </c>
      <c r="D12081">
        <v>26289</v>
      </c>
      <c r="E12081">
        <v>28341</v>
      </c>
      <c r="F12081">
        <v>28186</v>
      </c>
      <c r="G12081">
        <v>26772</v>
      </c>
      <c r="H12081">
        <v>31042</v>
      </c>
    </row>
    <row r="12082" spans="1:8">
      <c r="A12082" t="s">
        <v>1700</v>
      </c>
      <c r="B12082" t="s">
        <v>400</v>
      </c>
      <c r="C12082" t="s">
        <v>154</v>
      </c>
      <c r="D12082">
        <v>16179</v>
      </c>
      <c r="E12082">
        <v>18085</v>
      </c>
      <c r="F12082">
        <v>18855</v>
      </c>
      <c r="G12082">
        <v>17899</v>
      </c>
      <c r="H12082">
        <v>22717</v>
      </c>
    </row>
    <row r="12083" spans="1:8">
      <c r="A12083" t="s">
        <v>1700</v>
      </c>
      <c r="B12083" t="s">
        <v>400</v>
      </c>
      <c r="C12083" t="s">
        <v>155</v>
      </c>
      <c r="D12083">
        <v>10111</v>
      </c>
      <c r="E12083">
        <v>10257</v>
      </c>
      <c r="F12083">
        <v>9331</v>
      </c>
      <c r="G12083">
        <v>8873</v>
      </c>
      <c r="H12083">
        <v>8325</v>
      </c>
    </row>
    <row r="12084" spans="1:8">
      <c r="A12084" t="s">
        <v>1700</v>
      </c>
      <c r="B12084" t="s">
        <v>400</v>
      </c>
      <c r="C12084" t="s">
        <v>156</v>
      </c>
      <c r="D12084">
        <v>0</v>
      </c>
      <c r="E12084">
        <v>0</v>
      </c>
      <c r="F12084">
        <v>0</v>
      </c>
      <c r="G12084">
        <v>0</v>
      </c>
      <c r="H12084">
        <v>0</v>
      </c>
    </row>
    <row r="12085" spans="1:8">
      <c r="A12085" t="s">
        <v>1700</v>
      </c>
      <c r="B12085" t="s">
        <v>400</v>
      </c>
      <c r="C12085" t="s">
        <v>157</v>
      </c>
      <c r="D12085">
        <v>710445</v>
      </c>
      <c r="E12085">
        <v>661760</v>
      </c>
      <c r="F12085">
        <v>621722</v>
      </c>
      <c r="G12085">
        <v>539707</v>
      </c>
      <c r="H12085">
        <v>633582</v>
      </c>
    </row>
    <row r="12086" spans="1:8">
      <c r="A12086" t="s">
        <v>1700</v>
      </c>
      <c r="B12086" t="s">
        <v>400</v>
      </c>
      <c r="C12086" t="s">
        <v>158</v>
      </c>
      <c r="D12086">
        <v>26289</v>
      </c>
      <c r="E12086">
        <v>28341</v>
      </c>
      <c r="F12086">
        <v>28186</v>
      </c>
      <c r="G12086">
        <v>26772</v>
      </c>
      <c r="H12086">
        <v>31042</v>
      </c>
    </row>
    <row r="12087" spans="1:8">
      <c r="A12087" t="s">
        <v>1700</v>
      </c>
      <c r="B12087" t="s">
        <v>400</v>
      </c>
      <c r="C12087" t="s">
        <v>159</v>
      </c>
      <c r="D12087">
        <v>0</v>
      </c>
      <c r="E12087">
        <v>0</v>
      </c>
      <c r="F12087">
        <v>0</v>
      </c>
      <c r="G12087">
        <v>0</v>
      </c>
      <c r="H12087">
        <v>0</v>
      </c>
    </row>
    <row r="12088" spans="1:8">
      <c r="A12088" t="s">
        <v>1700</v>
      </c>
      <c r="B12088" t="s">
        <v>400</v>
      </c>
      <c r="C12088" t="s">
        <v>160</v>
      </c>
      <c r="D12088">
        <v>55455</v>
      </c>
      <c r="E12088">
        <v>71566</v>
      </c>
      <c r="F12088">
        <v>59062</v>
      </c>
      <c r="G12088">
        <v>54349</v>
      </c>
      <c r="H12088">
        <v>63977</v>
      </c>
    </row>
    <row r="12089" spans="1:8">
      <c r="A12089" t="s">
        <v>1700</v>
      </c>
      <c r="B12089" t="s">
        <v>400</v>
      </c>
      <c r="C12089" t="s">
        <v>161</v>
      </c>
      <c r="D12089">
        <v>2086</v>
      </c>
      <c r="E12089">
        <v>2471</v>
      </c>
      <c r="F12089">
        <v>2600</v>
      </c>
      <c r="G12089">
        <v>2214</v>
      </c>
      <c r="H12089">
        <v>2199</v>
      </c>
    </row>
    <row r="12090" spans="1:8">
      <c r="A12090" t="s">
        <v>1700</v>
      </c>
      <c r="B12090" t="s">
        <v>400</v>
      </c>
      <c r="C12090" t="s">
        <v>162</v>
      </c>
      <c r="D12090">
        <v>1196</v>
      </c>
      <c r="E12090">
        <v>1665</v>
      </c>
      <c r="F12090">
        <v>1324</v>
      </c>
      <c r="G12090">
        <v>1479</v>
      </c>
      <c r="H12090">
        <v>1735</v>
      </c>
    </row>
    <row r="12091" spans="1:8">
      <c r="A12091" t="s">
        <v>1700</v>
      </c>
      <c r="B12091" t="s">
        <v>400</v>
      </c>
      <c r="C12091" t="s">
        <v>163</v>
      </c>
      <c r="D12091">
        <v>16621</v>
      </c>
      <c r="E12091">
        <v>19640</v>
      </c>
      <c r="F12091">
        <v>20809</v>
      </c>
      <c r="G12091">
        <v>12216</v>
      </c>
      <c r="H12091">
        <v>16804</v>
      </c>
    </row>
    <row r="12092" spans="1:8">
      <c r="A12092" t="s">
        <v>1700</v>
      </c>
      <c r="B12092" t="s">
        <v>400</v>
      </c>
      <c r="C12092" t="s">
        <v>164</v>
      </c>
      <c r="D12092">
        <v>1152</v>
      </c>
      <c r="E12092">
        <v>1419</v>
      </c>
      <c r="F12092">
        <v>1590</v>
      </c>
      <c r="G12092">
        <v>1461</v>
      </c>
      <c r="H12092">
        <v>1390</v>
      </c>
    </row>
    <row r="12093" spans="1:8">
      <c r="A12093" t="s">
        <v>1700</v>
      </c>
      <c r="B12093" t="s">
        <v>400</v>
      </c>
      <c r="C12093" t="s">
        <v>165</v>
      </c>
      <c r="D12093">
        <v>76509</v>
      </c>
      <c r="E12093">
        <v>96760</v>
      </c>
      <c r="F12093">
        <v>85384</v>
      </c>
      <c r="G12093">
        <v>71719</v>
      </c>
      <c r="H12093">
        <v>86104</v>
      </c>
    </row>
    <row r="12094" spans="1:8">
      <c r="A12094" t="s">
        <v>1700</v>
      </c>
      <c r="B12094" t="s">
        <v>400</v>
      </c>
      <c r="C12094" t="s">
        <v>166</v>
      </c>
      <c r="D12094">
        <v>75314</v>
      </c>
      <c r="E12094">
        <v>95095</v>
      </c>
      <c r="F12094">
        <v>84061</v>
      </c>
      <c r="G12094">
        <v>70240</v>
      </c>
      <c r="H12094">
        <v>84369</v>
      </c>
    </row>
    <row r="12095" spans="1:8">
      <c r="A12095" t="s">
        <v>1700</v>
      </c>
      <c r="B12095" t="s">
        <v>400</v>
      </c>
      <c r="C12095" t="s">
        <v>167</v>
      </c>
      <c r="D12095">
        <v>1196</v>
      </c>
      <c r="E12095">
        <v>1665</v>
      </c>
      <c r="F12095">
        <v>1324</v>
      </c>
      <c r="G12095">
        <v>1479</v>
      </c>
      <c r="H12095">
        <v>1735</v>
      </c>
    </row>
    <row r="12096" spans="1:8">
      <c r="A12096" t="s">
        <v>1700</v>
      </c>
      <c r="B12096" t="s">
        <v>400</v>
      </c>
      <c r="C12096" t="s">
        <v>168</v>
      </c>
      <c r="D12096">
        <v>74016</v>
      </c>
      <c r="E12096">
        <v>93901</v>
      </c>
      <c r="F12096">
        <v>83162</v>
      </c>
      <c r="G12096">
        <v>69486</v>
      </c>
      <c r="H12096">
        <v>84958</v>
      </c>
    </row>
    <row r="12097" spans="1:8">
      <c r="A12097" t="s">
        <v>1700</v>
      </c>
      <c r="B12097" t="s">
        <v>400</v>
      </c>
      <c r="C12097" t="s">
        <v>169</v>
      </c>
      <c r="D12097">
        <v>0</v>
      </c>
      <c r="E12097">
        <v>1</v>
      </c>
      <c r="F12097">
        <v>0</v>
      </c>
      <c r="G12097">
        <v>0</v>
      </c>
      <c r="H12097">
        <v>0</v>
      </c>
    </row>
    <row r="12098" spans="1:8">
      <c r="A12098" t="s">
        <v>1700</v>
      </c>
      <c r="B12098" t="s">
        <v>400</v>
      </c>
      <c r="C12098" t="s">
        <v>1705</v>
      </c>
      <c r="D12098">
        <v>14856</v>
      </c>
      <c r="E12098">
        <v>14851</v>
      </c>
      <c r="F12098">
        <v>14868</v>
      </c>
      <c r="G12098">
        <v>14920</v>
      </c>
      <c r="H12098">
        <v>14907</v>
      </c>
    </row>
    <row r="12099" spans="1:8">
      <c r="A12099" t="s">
        <v>1700</v>
      </c>
      <c r="B12099" t="s">
        <v>400</v>
      </c>
      <c r="C12099" t="s">
        <v>170</v>
      </c>
      <c r="D12099">
        <v>1</v>
      </c>
      <c r="E12099">
        <v>30</v>
      </c>
      <c r="F12099">
        <v>0</v>
      </c>
      <c r="G12099">
        <v>0</v>
      </c>
      <c r="H12099">
        <v>0</v>
      </c>
    </row>
    <row r="12100" spans="1:8">
      <c r="A12100" t="s">
        <v>1700</v>
      </c>
      <c r="B12100" t="s">
        <v>400</v>
      </c>
      <c r="C12100" t="s">
        <v>171</v>
      </c>
      <c r="D12100">
        <v>-398724</v>
      </c>
      <c r="E12100">
        <v>-323903</v>
      </c>
      <c r="F12100">
        <v>-291358</v>
      </c>
      <c r="G12100">
        <v>-229379</v>
      </c>
      <c r="H12100">
        <v>-313511</v>
      </c>
    </row>
    <row r="12101" spans="1:8">
      <c r="A12101" t="s">
        <v>1700</v>
      </c>
      <c r="B12101" t="s">
        <v>400</v>
      </c>
      <c r="C12101" t="s">
        <v>172</v>
      </c>
      <c r="D12101">
        <v>1</v>
      </c>
      <c r="E12101">
        <v>29</v>
      </c>
      <c r="F12101">
        <v>0</v>
      </c>
      <c r="G12101">
        <v>0</v>
      </c>
      <c r="H12101">
        <v>0</v>
      </c>
    </row>
    <row r="12102" spans="1:8">
      <c r="A12102" t="s">
        <v>1700</v>
      </c>
      <c r="B12102" t="s">
        <v>400</v>
      </c>
      <c r="C12102" t="s">
        <v>173</v>
      </c>
      <c r="D12102">
        <v>6210</v>
      </c>
      <c r="E12102">
        <v>6708</v>
      </c>
      <c r="F12102">
        <v>6627</v>
      </c>
      <c r="G12102">
        <v>5561</v>
      </c>
      <c r="H12102">
        <v>6385</v>
      </c>
    </row>
    <row r="12103" spans="1:8">
      <c r="A12103" t="s">
        <v>1700</v>
      </c>
      <c r="B12103" t="s">
        <v>400</v>
      </c>
      <c r="C12103" t="s">
        <v>174</v>
      </c>
      <c r="D12103">
        <v>123</v>
      </c>
      <c r="E12103">
        <v>129</v>
      </c>
      <c r="F12103">
        <v>129</v>
      </c>
      <c r="G12103">
        <v>129</v>
      </c>
      <c r="H12103">
        <v>131</v>
      </c>
    </row>
    <row r="12104" spans="1:8">
      <c r="A12104" t="s">
        <v>1700</v>
      </c>
      <c r="B12104" t="s">
        <v>400</v>
      </c>
      <c r="C12104" t="s">
        <v>175</v>
      </c>
      <c r="D12104">
        <v>97</v>
      </c>
      <c r="E12104">
        <v>98</v>
      </c>
      <c r="F12104">
        <v>98</v>
      </c>
      <c r="G12104">
        <v>97</v>
      </c>
      <c r="H12104">
        <v>91</v>
      </c>
    </row>
    <row r="12105" spans="1:8">
      <c r="A12105" t="s">
        <v>1700</v>
      </c>
      <c r="B12105" t="s">
        <v>400</v>
      </c>
      <c r="C12105" t="s">
        <v>176</v>
      </c>
      <c r="D12105">
        <v>0</v>
      </c>
      <c r="E12105">
        <v>0</v>
      </c>
      <c r="F12105">
        <v>0</v>
      </c>
      <c r="G12105">
        <v>0</v>
      </c>
      <c r="H12105">
        <v>0</v>
      </c>
    </row>
    <row r="12106" spans="1:8">
      <c r="A12106" t="s">
        <v>1700</v>
      </c>
      <c r="B12106" t="s">
        <v>400</v>
      </c>
      <c r="C12106" t="s">
        <v>177</v>
      </c>
      <c r="D12106">
        <v>6429</v>
      </c>
      <c r="E12106">
        <v>6936</v>
      </c>
      <c r="F12106">
        <v>6854</v>
      </c>
      <c r="G12106">
        <v>5786</v>
      </c>
      <c r="H12106">
        <v>6608</v>
      </c>
    </row>
    <row r="12107" spans="1:8">
      <c r="A12107" t="s">
        <v>1700</v>
      </c>
      <c r="B12107" t="s">
        <v>400</v>
      </c>
      <c r="C12107" t="s">
        <v>178</v>
      </c>
      <c r="D12107">
        <v>0</v>
      </c>
      <c r="E12107">
        <v>0</v>
      </c>
      <c r="F12107">
        <v>0</v>
      </c>
      <c r="G12107">
        <v>0</v>
      </c>
      <c r="H12107">
        <v>0</v>
      </c>
    </row>
    <row r="12108" spans="1:8">
      <c r="A12108" t="s">
        <v>1700</v>
      </c>
      <c r="B12108" t="s">
        <v>400</v>
      </c>
      <c r="C12108" t="s">
        <v>179</v>
      </c>
      <c r="D12108">
        <v>0</v>
      </c>
      <c r="E12108">
        <v>0</v>
      </c>
      <c r="F12108">
        <v>0</v>
      </c>
      <c r="G12108">
        <v>0</v>
      </c>
      <c r="H12108">
        <v>0</v>
      </c>
    </row>
    <row r="12109" spans="1:8">
      <c r="A12109" t="s">
        <v>1700</v>
      </c>
      <c r="B12109" t="s">
        <v>400</v>
      </c>
      <c r="C12109" t="s">
        <v>180</v>
      </c>
      <c r="D12109">
        <v>0</v>
      </c>
      <c r="E12109">
        <v>0</v>
      </c>
      <c r="F12109">
        <v>0</v>
      </c>
      <c r="G12109">
        <v>0</v>
      </c>
      <c r="H12109">
        <v>0</v>
      </c>
    </row>
    <row r="12110" spans="1:8">
      <c r="A12110" t="s">
        <v>1700</v>
      </c>
      <c r="B12110" t="s">
        <v>400</v>
      </c>
      <c r="C12110" t="s">
        <v>181</v>
      </c>
      <c r="D12110">
        <v>25759</v>
      </c>
      <c r="E12110">
        <v>26526</v>
      </c>
      <c r="F12110">
        <v>25819</v>
      </c>
      <c r="G12110">
        <v>23733</v>
      </c>
      <c r="H12110">
        <v>24417</v>
      </c>
    </row>
    <row r="12111" spans="1:8">
      <c r="A12111" t="s">
        <v>1700</v>
      </c>
      <c r="B12111" t="s">
        <v>400</v>
      </c>
      <c r="C12111" t="s">
        <v>182</v>
      </c>
      <c r="D12111">
        <v>46356</v>
      </c>
      <c r="E12111">
        <v>48426</v>
      </c>
      <c r="F12111">
        <v>49565</v>
      </c>
      <c r="G12111">
        <v>48598</v>
      </c>
      <c r="H12111">
        <v>49716</v>
      </c>
    </row>
    <row r="12112" spans="1:8">
      <c r="A12112" t="s">
        <v>1700</v>
      </c>
      <c r="B12112" t="s">
        <v>400</v>
      </c>
      <c r="C12112" t="s">
        <v>183</v>
      </c>
      <c r="D12112">
        <v>36077</v>
      </c>
      <c r="E12112">
        <v>39850</v>
      </c>
      <c r="F12112">
        <v>38055</v>
      </c>
      <c r="G12112">
        <v>37114</v>
      </c>
      <c r="H12112">
        <v>37705</v>
      </c>
    </row>
    <row r="12113" spans="1:8">
      <c r="A12113" t="s">
        <v>1700</v>
      </c>
      <c r="B12113" t="s">
        <v>400</v>
      </c>
      <c r="C12113" t="s">
        <v>184</v>
      </c>
      <c r="D12113">
        <v>108191</v>
      </c>
      <c r="E12113">
        <v>114803</v>
      </c>
      <c r="F12113">
        <v>113439</v>
      </c>
      <c r="G12113">
        <v>109445</v>
      </c>
      <c r="H12113">
        <v>111838</v>
      </c>
    </row>
    <row r="12114" spans="1:8">
      <c r="A12114" t="s">
        <v>1700</v>
      </c>
      <c r="B12114" t="s">
        <v>400</v>
      </c>
      <c r="C12114" t="s">
        <v>185</v>
      </c>
      <c r="D12114">
        <v>108191</v>
      </c>
      <c r="E12114">
        <v>114803</v>
      </c>
      <c r="F12114">
        <v>113439</v>
      </c>
      <c r="G12114">
        <v>109445</v>
      </c>
      <c r="H12114">
        <v>111838</v>
      </c>
    </row>
    <row r="12115" spans="1:8">
      <c r="A12115" t="s">
        <v>1700</v>
      </c>
      <c r="B12115" t="s">
        <v>400</v>
      </c>
      <c r="C12115" t="s">
        <v>186</v>
      </c>
      <c r="D12115">
        <v>0</v>
      </c>
      <c r="E12115">
        <v>0</v>
      </c>
      <c r="F12115">
        <v>0</v>
      </c>
      <c r="G12115">
        <v>0</v>
      </c>
      <c r="H12115">
        <v>0</v>
      </c>
    </row>
    <row r="12116" spans="1:8">
      <c r="A12116" t="s">
        <v>1700</v>
      </c>
      <c r="B12116" t="s">
        <v>400</v>
      </c>
      <c r="C12116" t="s">
        <v>187</v>
      </c>
      <c r="D12116">
        <v>0</v>
      </c>
      <c r="E12116">
        <v>0</v>
      </c>
      <c r="F12116">
        <v>0</v>
      </c>
      <c r="G12116">
        <v>0</v>
      </c>
      <c r="H12116">
        <v>0</v>
      </c>
    </row>
    <row r="12117" spans="1:8">
      <c r="A12117" t="s">
        <v>1700</v>
      </c>
      <c r="B12117" t="s">
        <v>400</v>
      </c>
      <c r="C12117" t="s">
        <v>1706</v>
      </c>
      <c r="D12117">
        <v>13763</v>
      </c>
      <c r="E12117">
        <v>13774</v>
      </c>
      <c r="F12117">
        <v>13788</v>
      </c>
      <c r="G12117">
        <v>13784</v>
      </c>
      <c r="H12117">
        <v>13774</v>
      </c>
    </row>
    <row r="12118" spans="1:8">
      <c r="A12118" t="s">
        <v>1700</v>
      </c>
      <c r="B12118" t="s">
        <v>400</v>
      </c>
      <c r="C12118" t="s">
        <v>188</v>
      </c>
      <c r="D12118">
        <v>1101225</v>
      </c>
      <c r="E12118">
        <v>1100130</v>
      </c>
      <c r="F12118">
        <v>1069948</v>
      </c>
      <c r="G12118">
        <v>984090</v>
      </c>
      <c r="H12118">
        <v>1117837</v>
      </c>
    </row>
    <row r="12119" spans="1:8">
      <c r="A12119" t="s">
        <v>1700</v>
      </c>
      <c r="B12119" t="s">
        <v>400</v>
      </c>
      <c r="C12119" t="s">
        <v>189</v>
      </c>
      <c r="D12119">
        <v>0</v>
      </c>
      <c r="E12119">
        <v>0</v>
      </c>
      <c r="F12119">
        <v>0</v>
      </c>
      <c r="G12119">
        <v>0</v>
      </c>
      <c r="H12119">
        <v>0</v>
      </c>
    </row>
    <row r="12120" spans="1:8">
      <c r="A12120" t="s">
        <v>1700</v>
      </c>
      <c r="B12120" t="s">
        <v>400</v>
      </c>
      <c r="C12120" t="s">
        <v>190</v>
      </c>
      <c r="D12120">
        <v>0</v>
      </c>
      <c r="E12120">
        <v>0</v>
      </c>
      <c r="F12120">
        <v>0</v>
      </c>
      <c r="G12120">
        <v>0</v>
      </c>
      <c r="H12120">
        <v>0</v>
      </c>
    </row>
    <row r="12121" spans="1:8">
      <c r="A12121" t="s">
        <v>1700</v>
      </c>
      <c r="B12121" t="s">
        <v>400</v>
      </c>
      <c r="C12121" t="s">
        <v>191</v>
      </c>
      <c r="D12121">
        <v>0</v>
      </c>
      <c r="E12121">
        <v>0</v>
      </c>
      <c r="F12121">
        <v>0</v>
      </c>
      <c r="G12121">
        <v>0</v>
      </c>
      <c r="H12121">
        <v>0</v>
      </c>
    </row>
    <row r="12122" spans="1:8">
      <c r="A12122" t="s">
        <v>1700</v>
      </c>
      <c r="B12122" t="s">
        <v>400</v>
      </c>
      <c r="C12122" t="s">
        <v>192</v>
      </c>
      <c r="D12122">
        <v>74820.100000000006</v>
      </c>
      <c r="E12122">
        <v>79192.899999999994</v>
      </c>
      <c r="F12122">
        <v>79325.600000000006</v>
      </c>
      <c r="G12122">
        <v>76547.899999999994</v>
      </c>
      <c r="H12122">
        <v>85434.2</v>
      </c>
    </row>
    <row r="12123" spans="1:8">
      <c r="A12123" t="s">
        <v>1700</v>
      </c>
      <c r="B12123" t="s">
        <v>400</v>
      </c>
      <c r="C12123" t="s">
        <v>193</v>
      </c>
      <c r="D12123">
        <v>71426</v>
      </c>
      <c r="E12123">
        <v>73170</v>
      </c>
      <c r="F12123">
        <v>72633</v>
      </c>
      <c r="G12123">
        <v>70444</v>
      </c>
      <c r="H12123">
        <v>71343</v>
      </c>
    </row>
    <row r="12124" spans="1:8">
      <c r="A12124" t="s">
        <v>1700</v>
      </c>
      <c r="B12124" t="s">
        <v>400</v>
      </c>
      <c r="C12124" t="s">
        <v>194</v>
      </c>
      <c r="D12124">
        <v>3</v>
      </c>
      <c r="E12124">
        <v>3</v>
      </c>
      <c r="F12124">
        <v>3</v>
      </c>
      <c r="G12124">
        <v>3</v>
      </c>
      <c r="H12124">
        <v>3</v>
      </c>
    </row>
    <row r="12125" spans="1:8">
      <c r="A12125" t="s">
        <v>1700</v>
      </c>
      <c r="B12125" t="s">
        <v>400</v>
      </c>
      <c r="C12125" t="s">
        <v>195</v>
      </c>
      <c r="D12125">
        <v>0</v>
      </c>
      <c r="E12125">
        <v>0</v>
      </c>
      <c r="F12125">
        <v>0</v>
      </c>
      <c r="G12125">
        <v>0</v>
      </c>
      <c r="H12125">
        <v>0</v>
      </c>
    </row>
    <row r="12126" spans="1:8">
      <c r="A12126" t="s">
        <v>1700</v>
      </c>
      <c r="B12126" t="s">
        <v>400</v>
      </c>
      <c r="C12126" t="s">
        <v>1707</v>
      </c>
      <c r="D12126">
        <v>0</v>
      </c>
      <c r="E12126">
        <v>0</v>
      </c>
      <c r="F12126">
        <v>0</v>
      </c>
      <c r="G12126">
        <v>0</v>
      </c>
      <c r="H12126">
        <v>0</v>
      </c>
    </row>
    <row r="12127" spans="1:8">
      <c r="A12127" t="s">
        <v>1700</v>
      </c>
      <c r="B12127" t="s">
        <v>400</v>
      </c>
      <c r="C12127" t="s">
        <v>196</v>
      </c>
      <c r="D12127">
        <v>0</v>
      </c>
      <c r="E12127">
        <v>0</v>
      </c>
      <c r="F12127">
        <v>0</v>
      </c>
      <c r="G12127">
        <v>0</v>
      </c>
      <c r="H12127">
        <v>0</v>
      </c>
    </row>
    <row r="12128" spans="1:8">
      <c r="A12128" t="s">
        <v>1700</v>
      </c>
      <c r="B12128" t="s">
        <v>400</v>
      </c>
      <c r="C12128" t="s">
        <v>197</v>
      </c>
      <c r="D12128">
        <v>29</v>
      </c>
      <c r="E12128">
        <v>29</v>
      </c>
      <c r="F12128">
        <v>29</v>
      </c>
      <c r="G12128">
        <v>29</v>
      </c>
      <c r="H12128">
        <v>29</v>
      </c>
    </row>
    <row r="12129" spans="1:8">
      <c r="A12129" t="s">
        <v>1700</v>
      </c>
      <c r="B12129" t="s">
        <v>400</v>
      </c>
      <c r="C12129" t="s">
        <v>198</v>
      </c>
      <c r="D12129">
        <v>32</v>
      </c>
      <c r="E12129">
        <v>32</v>
      </c>
      <c r="F12129">
        <v>32</v>
      </c>
      <c r="G12129">
        <v>32</v>
      </c>
      <c r="H12129">
        <v>32</v>
      </c>
    </row>
    <row r="12130" spans="1:8">
      <c r="A12130" t="s">
        <v>1700</v>
      </c>
      <c r="B12130" t="s">
        <v>400</v>
      </c>
      <c r="C12130" t="s">
        <v>199</v>
      </c>
      <c r="D12130">
        <v>32</v>
      </c>
      <c r="E12130">
        <v>32</v>
      </c>
      <c r="F12130">
        <v>32</v>
      </c>
      <c r="G12130">
        <v>32</v>
      </c>
      <c r="H12130">
        <v>32</v>
      </c>
    </row>
    <row r="12131" spans="1:8">
      <c r="A12131" t="s">
        <v>1700</v>
      </c>
      <c r="B12131" t="s">
        <v>400</v>
      </c>
      <c r="C12131" t="s">
        <v>200</v>
      </c>
      <c r="D12131">
        <v>52</v>
      </c>
      <c r="E12131">
        <v>70</v>
      </c>
      <c r="F12131">
        <v>78</v>
      </c>
      <c r="G12131">
        <v>34</v>
      </c>
      <c r="H12131">
        <v>36</v>
      </c>
    </row>
    <row r="12132" spans="1:8">
      <c r="A12132" t="s">
        <v>1700</v>
      </c>
      <c r="B12132" t="s">
        <v>400</v>
      </c>
      <c r="C12132" t="s">
        <v>201</v>
      </c>
      <c r="D12132">
        <v>726</v>
      </c>
      <c r="E12132">
        <v>803</v>
      </c>
      <c r="F12132">
        <v>1573</v>
      </c>
      <c r="G12132">
        <v>797</v>
      </c>
      <c r="H12132">
        <v>996</v>
      </c>
    </row>
    <row r="12133" spans="1:8">
      <c r="A12133" t="s">
        <v>1700</v>
      </c>
      <c r="B12133" t="s">
        <v>400</v>
      </c>
      <c r="C12133" t="s">
        <v>202</v>
      </c>
      <c r="D12133">
        <v>10157</v>
      </c>
      <c r="E12133">
        <v>9952</v>
      </c>
      <c r="F12133">
        <v>10071</v>
      </c>
      <c r="G12133">
        <v>10036</v>
      </c>
      <c r="H12133">
        <v>10512</v>
      </c>
    </row>
    <row r="12134" spans="1:8">
      <c r="A12134" t="s">
        <v>1700</v>
      </c>
      <c r="B12134" t="s">
        <v>400</v>
      </c>
      <c r="C12134" t="s">
        <v>203</v>
      </c>
      <c r="D12134">
        <v>1961</v>
      </c>
      <c r="E12134">
        <v>2469</v>
      </c>
      <c r="F12134">
        <v>2892</v>
      </c>
      <c r="G12134">
        <v>3612</v>
      </c>
      <c r="H12134">
        <v>2903</v>
      </c>
    </row>
    <row r="12135" spans="1:8">
      <c r="A12135" t="s">
        <v>1700</v>
      </c>
      <c r="B12135" t="s">
        <v>400</v>
      </c>
      <c r="C12135" t="s">
        <v>204</v>
      </c>
      <c r="D12135">
        <v>12896</v>
      </c>
      <c r="E12135">
        <v>13294</v>
      </c>
      <c r="F12135">
        <v>14614</v>
      </c>
      <c r="G12135">
        <v>14479</v>
      </c>
      <c r="H12135">
        <v>14447</v>
      </c>
    </row>
    <row r="12136" spans="1:8">
      <c r="A12136" t="s">
        <v>1700</v>
      </c>
      <c r="B12136" t="s">
        <v>400</v>
      </c>
      <c r="C12136" t="s">
        <v>205</v>
      </c>
      <c r="D12136">
        <v>12896</v>
      </c>
      <c r="E12136">
        <v>13294</v>
      </c>
      <c r="F12136">
        <v>14614</v>
      </c>
      <c r="G12136">
        <v>14479</v>
      </c>
      <c r="H12136">
        <v>14447</v>
      </c>
    </row>
    <row r="12137" spans="1:8">
      <c r="A12137" t="s">
        <v>1700</v>
      </c>
      <c r="B12137" t="s">
        <v>400</v>
      </c>
      <c r="C12137" t="s">
        <v>1708</v>
      </c>
      <c r="D12137">
        <v>0</v>
      </c>
      <c r="E12137">
        <v>0</v>
      </c>
      <c r="F12137">
        <v>0</v>
      </c>
      <c r="G12137">
        <v>0</v>
      </c>
      <c r="H12137">
        <v>0</v>
      </c>
    </row>
    <row r="12138" spans="1:8">
      <c r="A12138" t="s">
        <v>1700</v>
      </c>
      <c r="B12138" t="s">
        <v>400</v>
      </c>
      <c r="C12138" t="s">
        <v>1709</v>
      </c>
      <c r="D12138">
        <v>341</v>
      </c>
      <c r="E12138">
        <v>341</v>
      </c>
      <c r="F12138">
        <v>341</v>
      </c>
      <c r="G12138">
        <v>341</v>
      </c>
      <c r="H12138">
        <v>341</v>
      </c>
    </row>
    <row r="12139" spans="1:8">
      <c r="A12139" t="s">
        <v>1700</v>
      </c>
      <c r="B12139" t="s">
        <v>400</v>
      </c>
      <c r="C12139" t="s">
        <v>206</v>
      </c>
      <c r="D12139">
        <v>0</v>
      </c>
      <c r="E12139">
        <v>0</v>
      </c>
      <c r="F12139">
        <v>0</v>
      </c>
      <c r="G12139">
        <v>0</v>
      </c>
      <c r="H12139">
        <v>0</v>
      </c>
    </row>
    <row r="12140" spans="1:8">
      <c r="A12140" t="s">
        <v>1700</v>
      </c>
      <c r="B12140" t="s">
        <v>400</v>
      </c>
      <c r="C12140" t="s">
        <v>207</v>
      </c>
      <c r="D12140">
        <v>10357</v>
      </c>
      <c r="E12140">
        <v>10553</v>
      </c>
      <c r="F12140">
        <v>10171</v>
      </c>
      <c r="G12140">
        <v>9003</v>
      </c>
      <c r="H12140">
        <v>10510</v>
      </c>
    </row>
    <row r="12141" spans="1:8">
      <c r="A12141" t="s">
        <v>1700</v>
      </c>
      <c r="B12141" t="s">
        <v>400</v>
      </c>
      <c r="C12141" t="s">
        <v>208</v>
      </c>
      <c r="D12141">
        <v>4914</v>
      </c>
      <c r="E12141">
        <v>6257</v>
      </c>
      <c r="F12141">
        <v>5011</v>
      </c>
      <c r="G12141">
        <v>4954</v>
      </c>
      <c r="H12141">
        <v>4566</v>
      </c>
    </row>
    <row r="12142" spans="1:8">
      <c r="A12142" t="s">
        <v>1700</v>
      </c>
      <c r="B12142" t="s">
        <v>400</v>
      </c>
      <c r="C12142" t="s">
        <v>209</v>
      </c>
      <c r="D12142">
        <v>15271</v>
      </c>
      <c r="E12142">
        <v>16810</v>
      </c>
      <c r="F12142">
        <v>15182</v>
      </c>
      <c r="G12142">
        <v>13957</v>
      </c>
      <c r="H12142">
        <v>15075</v>
      </c>
    </row>
    <row r="12143" spans="1:8">
      <c r="A12143" t="s">
        <v>1700</v>
      </c>
      <c r="B12143" t="s">
        <v>400</v>
      </c>
      <c r="C12143" t="s">
        <v>210</v>
      </c>
      <c r="D12143">
        <v>4914</v>
      </c>
      <c r="E12143">
        <v>6257</v>
      </c>
      <c r="F12143">
        <v>5011</v>
      </c>
      <c r="G12143">
        <v>4954</v>
      </c>
      <c r="H12143">
        <v>4566</v>
      </c>
    </row>
    <row r="12144" spans="1:8">
      <c r="A12144" t="s">
        <v>1700</v>
      </c>
      <c r="B12144" t="s">
        <v>400</v>
      </c>
      <c r="C12144" t="s">
        <v>211</v>
      </c>
      <c r="D12144">
        <v>0</v>
      </c>
      <c r="E12144">
        <v>0</v>
      </c>
      <c r="F12144">
        <v>0</v>
      </c>
      <c r="G12144">
        <v>0</v>
      </c>
      <c r="H12144">
        <v>0</v>
      </c>
    </row>
    <row r="12145" spans="1:8">
      <c r="A12145" t="s">
        <v>1700</v>
      </c>
      <c r="B12145" t="s">
        <v>400</v>
      </c>
      <c r="C12145" t="s">
        <v>212</v>
      </c>
      <c r="D12145">
        <v>0</v>
      </c>
      <c r="E12145">
        <v>0</v>
      </c>
      <c r="F12145">
        <v>0</v>
      </c>
      <c r="G12145">
        <v>0</v>
      </c>
      <c r="H12145">
        <v>0</v>
      </c>
    </row>
    <row r="12146" spans="1:8">
      <c r="A12146" t="s">
        <v>1700</v>
      </c>
      <c r="B12146" t="s">
        <v>400</v>
      </c>
      <c r="C12146" t="s">
        <v>213</v>
      </c>
      <c r="D12146">
        <v>0</v>
      </c>
      <c r="E12146">
        <v>0</v>
      </c>
      <c r="F12146">
        <v>0</v>
      </c>
      <c r="G12146">
        <v>0</v>
      </c>
      <c r="H12146">
        <v>0</v>
      </c>
    </row>
    <row r="12147" spans="1:8">
      <c r="A12147" t="s">
        <v>1700</v>
      </c>
      <c r="B12147" t="s">
        <v>400</v>
      </c>
      <c r="C12147" t="s">
        <v>214</v>
      </c>
      <c r="D12147">
        <v>0</v>
      </c>
      <c r="E12147">
        <v>0</v>
      </c>
      <c r="F12147">
        <v>0</v>
      </c>
      <c r="G12147">
        <v>0</v>
      </c>
      <c r="H12147">
        <v>0</v>
      </c>
    </row>
    <row r="12148" spans="1:8">
      <c r="A12148" t="s">
        <v>1700</v>
      </c>
      <c r="B12148" t="s">
        <v>400</v>
      </c>
      <c r="C12148" t="s">
        <v>215</v>
      </c>
      <c r="D12148">
        <v>1296</v>
      </c>
      <c r="E12148">
        <v>1114</v>
      </c>
      <c r="F12148">
        <v>1177</v>
      </c>
      <c r="G12148">
        <v>904</v>
      </c>
      <c r="H12148">
        <v>969</v>
      </c>
    </row>
    <row r="12149" spans="1:8">
      <c r="A12149" t="s">
        <v>1700</v>
      </c>
      <c r="B12149" t="s">
        <v>400</v>
      </c>
      <c r="C12149" t="s">
        <v>216</v>
      </c>
      <c r="D12149">
        <v>1296</v>
      </c>
      <c r="E12149">
        <v>1114</v>
      </c>
      <c r="F12149">
        <v>1177</v>
      </c>
      <c r="G12149">
        <v>904</v>
      </c>
      <c r="H12149">
        <v>969</v>
      </c>
    </row>
    <row r="12150" spans="1:8">
      <c r="A12150" t="s">
        <v>1700</v>
      </c>
      <c r="B12150" t="s">
        <v>400</v>
      </c>
      <c r="C12150" t="s">
        <v>217</v>
      </c>
      <c r="D12150">
        <v>1296</v>
      </c>
      <c r="E12150">
        <v>1114</v>
      </c>
      <c r="F12150">
        <v>1177</v>
      </c>
      <c r="G12150">
        <v>904</v>
      </c>
      <c r="H12150">
        <v>969</v>
      </c>
    </row>
    <row r="12151" spans="1:8">
      <c r="A12151" t="s">
        <v>1700</v>
      </c>
      <c r="B12151" t="s">
        <v>400</v>
      </c>
      <c r="C12151" t="s">
        <v>218</v>
      </c>
      <c r="D12151">
        <v>10</v>
      </c>
      <c r="E12151">
        <v>16</v>
      </c>
      <c r="F12151">
        <v>20</v>
      </c>
      <c r="G12151">
        <v>21</v>
      </c>
      <c r="H12151">
        <v>16</v>
      </c>
    </row>
    <row r="12152" spans="1:8">
      <c r="A12152" t="s">
        <v>1700</v>
      </c>
      <c r="B12152" t="s">
        <v>400</v>
      </c>
      <c r="C12152" t="s">
        <v>219</v>
      </c>
      <c r="D12152">
        <v>5</v>
      </c>
      <c r="E12152">
        <v>17</v>
      </c>
      <c r="F12152">
        <v>15</v>
      </c>
      <c r="G12152">
        <v>4</v>
      </c>
      <c r="H12152">
        <v>13</v>
      </c>
    </row>
    <row r="12153" spans="1:8">
      <c r="A12153" t="s">
        <v>1700</v>
      </c>
      <c r="B12153" t="s">
        <v>400</v>
      </c>
      <c r="C12153" t="s">
        <v>220</v>
      </c>
      <c r="D12153">
        <v>112</v>
      </c>
      <c r="E12153">
        <v>121</v>
      </c>
      <c r="F12153">
        <v>140</v>
      </c>
      <c r="G12153">
        <v>142</v>
      </c>
      <c r="H12153">
        <v>141</v>
      </c>
    </row>
    <row r="12154" spans="1:8">
      <c r="A12154" t="s">
        <v>1700</v>
      </c>
      <c r="B12154" t="s">
        <v>400</v>
      </c>
      <c r="C12154" t="s">
        <v>221</v>
      </c>
      <c r="D12154">
        <v>127</v>
      </c>
      <c r="E12154">
        <v>154</v>
      </c>
      <c r="F12154">
        <v>176</v>
      </c>
      <c r="G12154">
        <v>167</v>
      </c>
      <c r="H12154">
        <v>170</v>
      </c>
    </row>
    <row r="12155" spans="1:8">
      <c r="A12155" t="s">
        <v>1700</v>
      </c>
      <c r="B12155" t="s">
        <v>400</v>
      </c>
      <c r="C12155" t="s">
        <v>222</v>
      </c>
      <c r="D12155">
        <v>127</v>
      </c>
      <c r="E12155">
        <v>154</v>
      </c>
      <c r="F12155">
        <v>176</v>
      </c>
      <c r="G12155">
        <v>167</v>
      </c>
      <c r="H12155">
        <v>170</v>
      </c>
    </row>
    <row r="12156" spans="1:8">
      <c r="A12156" t="s">
        <v>1700</v>
      </c>
      <c r="B12156" t="s">
        <v>400</v>
      </c>
      <c r="C12156" t="s">
        <v>223</v>
      </c>
      <c r="D12156">
        <v>0</v>
      </c>
      <c r="E12156">
        <v>0</v>
      </c>
      <c r="F12156">
        <v>0</v>
      </c>
      <c r="G12156">
        <v>0</v>
      </c>
      <c r="H12156">
        <v>0</v>
      </c>
    </row>
    <row r="12157" spans="1:8">
      <c r="A12157" t="s">
        <v>1700</v>
      </c>
      <c r="B12157" t="s">
        <v>400</v>
      </c>
      <c r="C12157" t="s">
        <v>224</v>
      </c>
      <c r="D12157">
        <v>51305</v>
      </c>
      <c r="E12157">
        <v>54205</v>
      </c>
      <c r="F12157">
        <v>52871</v>
      </c>
      <c r="G12157">
        <v>48509</v>
      </c>
      <c r="H12157">
        <v>49077</v>
      </c>
    </row>
    <row r="12158" spans="1:8">
      <c r="A12158" t="s">
        <v>1700</v>
      </c>
      <c r="B12158" t="s">
        <v>400</v>
      </c>
      <c r="C12158" t="s">
        <v>225</v>
      </c>
      <c r="D12158">
        <v>92329</v>
      </c>
      <c r="E12158">
        <v>98956</v>
      </c>
      <c r="F12158">
        <v>101496</v>
      </c>
      <c r="G12158">
        <v>99330</v>
      </c>
      <c r="H12158">
        <v>99925</v>
      </c>
    </row>
    <row r="12159" spans="1:8">
      <c r="A12159" t="s">
        <v>1700</v>
      </c>
      <c r="B12159" t="s">
        <v>400</v>
      </c>
      <c r="C12159" t="s">
        <v>226</v>
      </c>
      <c r="D12159">
        <v>71856</v>
      </c>
      <c r="E12159">
        <v>81432</v>
      </c>
      <c r="F12159">
        <v>77927</v>
      </c>
      <c r="G12159">
        <v>75858</v>
      </c>
      <c r="H12159">
        <v>75784</v>
      </c>
    </row>
    <row r="12160" spans="1:8">
      <c r="A12160" t="s">
        <v>1700</v>
      </c>
      <c r="B12160" t="s">
        <v>400</v>
      </c>
      <c r="C12160" t="s">
        <v>227</v>
      </c>
      <c r="D12160">
        <v>215490</v>
      </c>
      <c r="E12160">
        <v>234593</v>
      </c>
      <c r="F12160">
        <v>232294</v>
      </c>
      <c r="G12160">
        <v>223696</v>
      </c>
      <c r="H12160">
        <v>224786</v>
      </c>
    </row>
    <row r="12161" spans="1:8">
      <c r="A12161" t="s">
        <v>1700</v>
      </c>
      <c r="B12161" t="s">
        <v>400</v>
      </c>
      <c r="C12161" t="s">
        <v>228</v>
      </c>
      <c r="D12161">
        <v>215490</v>
      </c>
      <c r="E12161">
        <v>234593</v>
      </c>
      <c r="F12161">
        <v>232294</v>
      </c>
      <c r="G12161">
        <v>223696</v>
      </c>
      <c r="H12161">
        <v>224786</v>
      </c>
    </row>
    <row r="12162" spans="1:8">
      <c r="A12162" t="s">
        <v>1700</v>
      </c>
      <c r="B12162" t="s">
        <v>400</v>
      </c>
      <c r="C12162" t="s">
        <v>229</v>
      </c>
      <c r="D12162">
        <v>989</v>
      </c>
      <c r="E12162">
        <v>1114</v>
      </c>
      <c r="F12162">
        <v>942</v>
      </c>
      <c r="G12162">
        <v>806</v>
      </c>
      <c r="H12162">
        <v>922</v>
      </c>
    </row>
    <row r="12163" spans="1:8">
      <c r="A12163" t="s">
        <v>1700</v>
      </c>
      <c r="B12163" t="s">
        <v>400</v>
      </c>
      <c r="C12163" t="s">
        <v>230</v>
      </c>
      <c r="D12163">
        <v>1338</v>
      </c>
      <c r="E12163">
        <v>1268</v>
      </c>
      <c r="F12163">
        <v>1243</v>
      </c>
      <c r="G12163">
        <v>1381</v>
      </c>
      <c r="H12163">
        <v>1270</v>
      </c>
    </row>
    <row r="12164" spans="1:8">
      <c r="A12164" t="s">
        <v>1700</v>
      </c>
      <c r="B12164" t="s">
        <v>400</v>
      </c>
      <c r="C12164" t="s">
        <v>231</v>
      </c>
      <c r="D12164">
        <v>2328</v>
      </c>
      <c r="E12164">
        <v>2381</v>
      </c>
      <c r="F12164">
        <v>2186</v>
      </c>
      <c r="G12164">
        <v>2187</v>
      </c>
      <c r="H12164">
        <v>2192</v>
      </c>
    </row>
    <row r="12165" spans="1:8">
      <c r="A12165" t="s">
        <v>1700</v>
      </c>
      <c r="B12165" t="s">
        <v>400</v>
      </c>
      <c r="C12165" t="s">
        <v>232</v>
      </c>
      <c r="D12165">
        <v>2328</v>
      </c>
      <c r="E12165">
        <v>2381</v>
      </c>
      <c r="F12165">
        <v>2186</v>
      </c>
      <c r="G12165">
        <v>2187</v>
      </c>
      <c r="H12165">
        <v>2192</v>
      </c>
    </row>
    <row r="12166" spans="1:8">
      <c r="A12166" t="s">
        <v>1700</v>
      </c>
      <c r="B12166" t="s">
        <v>400</v>
      </c>
      <c r="C12166" t="s">
        <v>233</v>
      </c>
      <c r="D12166">
        <v>0</v>
      </c>
      <c r="E12166">
        <v>0</v>
      </c>
      <c r="F12166">
        <v>0</v>
      </c>
      <c r="G12166">
        <v>0</v>
      </c>
      <c r="H12166">
        <v>0</v>
      </c>
    </row>
    <row r="12167" spans="1:8">
      <c r="A12167" t="s">
        <v>1700</v>
      </c>
      <c r="B12167" t="s">
        <v>400</v>
      </c>
      <c r="C12167" t="s">
        <v>234</v>
      </c>
      <c r="D12167">
        <v>93245</v>
      </c>
      <c r="E12167">
        <v>97694</v>
      </c>
      <c r="F12167">
        <v>97014</v>
      </c>
      <c r="G12167">
        <v>81745</v>
      </c>
      <c r="H12167">
        <v>92790</v>
      </c>
    </row>
    <row r="12168" spans="1:8">
      <c r="A12168" t="s">
        <v>1700</v>
      </c>
      <c r="B12168" t="s">
        <v>400</v>
      </c>
      <c r="C12168" t="s">
        <v>235</v>
      </c>
      <c r="D12168">
        <v>1847</v>
      </c>
      <c r="E12168">
        <v>1881</v>
      </c>
      <c r="F12168">
        <v>1892</v>
      </c>
      <c r="G12168">
        <v>1891</v>
      </c>
      <c r="H12168">
        <v>1910</v>
      </c>
    </row>
    <row r="12169" spans="1:8">
      <c r="A12169" t="s">
        <v>1700</v>
      </c>
      <c r="B12169" t="s">
        <v>400</v>
      </c>
      <c r="C12169" t="s">
        <v>236</v>
      </c>
      <c r="D12169">
        <v>1450</v>
      </c>
      <c r="E12169">
        <v>1434</v>
      </c>
      <c r="F12169">
        <v>1438</v>
      </c>
      <c r="G12169">
        <v>1427</v>
      </c>
      <c r="H12169">
        <v>1326</v>
      </c>
    </row>
    <row r="12170" spans="1:8">
      <c r="A12170" t="s">
        <v>1700</v>
      </c>
      <c r="B12170" t="s">
        <v>400</v>
      </c>
      <c r="C12170" t="s">
        <v>237</v>
      </c>
      <c r="D12170">
        <v>96543</v>
      </c>
      <c r="E12170">
        <v>101009</v>
      </c>
      <c r="F12170">
        <v>100345</v>
      </c>
      <c r="G12170">
        <v>85064</v>
      </c>
      <c r="H12170">
        <v>96026</v>
      </c>
    </row>
    <row r="12171" spans="1:8">
      <c r="A12171" t="s">
        <v>1700</v>
      </c>
      <c r="B12171" t="s">
        <v>400</v>
      </c>
      <c r="C12171" t="s">
        <v>238</v>
      </c>
      <c r="D12171">
        <v>96543</v>
      </c>
      <c r="E12171">
        <v>101009</v>
      </c>
      <c r="F12171">
        <v>100345</v>
      </c>
      <c r="G12171">
        <v>85064</v>
      </c>
      <c r="H12171">
        <v>96026</v>
      </c>
    </row>
    <row r="12172" spans="1:8">
      <c r="A12172" t="s">
        <v>1700</v>
      </c>
      <c r="B12172" t="s">
        <v>400</v>
      </c>
      <c r="C12172" t="s">
        <v>239</v>
      </c>
      <c r="D12172">
        <v>90113</v>
      </c>
      <c r="E12172">
        <v>94073</v>
      </c>
      <c r="F12172">
        <v>93490</v>
      </c>
      <c r="G12172">
        <v>79277</v>
      </c>
      <c r="H12172">
        <v>89418</v>
      </c>
    </row>
    <row r="12173" spans="1:8">
      <c r="A12173" t="s">
        <v>1700</v>
      </c>
      <c r="B12173" t="s">
        <v>400</v>
      </c>
      <c r="C12173" t="s">
        <v>240</v>
      </c>
      <c r="D12173">
        <v>2711</v>
      </c>
      <c r="E12173">
        <v>2700</v>
      </c>
      <c r="F12173">
        <v>2457</v>
      </c>
      <c r="G12173">
        <v>2327</v>
      </c>
      <c r="H12173">
        <v>2329</v>
      </c>
    </row>
    <row r="12174" spans="1:8">
      <c r="A12174" t="s">
        <v>1700</v>
      </c>
      <c r="B12174" t="s">
        <v>400</v>
      </c>
      <c r="C12174" t="s">
        <v>241</v>
      </c>
      <c r="D12174">
        <v>0</v>
      </c>
      <c r="E12174">
        <v>0</v>
      </c>
      <c r="F12174">
        <v>0</v>
      </c>
      <c r="G12174">
        <v>0</v>
      </c>
      <c r="H12174">
        <v>0</v>
      </c>
    </row>
    <row r="12175" spans="1:8">
      <c r="A12175" t="s">
        <v>1700</v>
      </c>
      <c r="B12175" t="s">
        <v>400</v>
      </c>
      <c r="C12175" t="s">
        <v>242</v>
      </c>
      <c r="D12175">
        <v>20913</v>
      </c>
      <c r="E12175">
        <v>21057</v>
      </c>
      <c r="F12175">
        <v>27079</v>
      </c>
      <c r="G12175">
        <v>32139</v>
      </c>
      <c r="H12175">
        <v>36387</v>
      </c>
    </row>
    <row r="12176" spans="1:8">
      <c r="A12176" t="s">
        <v>1700</v>
      </c>
      <c r="B12176" t="s">
        <v>400</v>
      </c>
      <c r="C12176" t="s">
        <v>243</v>
      </c>
      <c r="D12176">
        <v>24293</v>
      </c>
      <c r="E12176">
        <v>27361</v>
      </c>
      <c r="F12176">
        <v>25615</v>
      </c>
      <c r="G12176">
        <v>23428</v>
      </c>
      <c r="H12176">
        <v>24548</v>
      </c>
    </row>
    <row r="12177" spans="1:8">
      <c r="A12177" t="s">
        <v>1700</v>
      </c>
      <c r="B12177" t="s">
        <v>400</v>
      </c>
      <c r="C12177" t="s">
        <v>244</v>
      </c>
      <c r="D12177">
        <v>11204</v>
      </c>
      <c r="E12177">
        <v>11531</v>
      </c>
      <c r="F12177">
        <v>17545</v>
      </c>
      <c r="G12177">
        <v>22435</v>
      </c>
      <c r="H12177">
        <v>20941</v>
      </c>
    </row>
    <row r="12178" spans="1:8">
      <c r="A12178" t="s">
        <v>1700</v>
      </c>
      <c r="B12178" t="s">
        <v>400</v>
      </c>
      <c r="C12178" t="s">
        <v>1710</v>
      </c>
      <c r="D12178">
        <v>1194</v>
      </c>
      <c r="E12178">
        <v>1205</v>
      </c>
      <c r="F12178">
        <v>1209</v>
      </c>
      <c r="G12178">
        <v>1205</v>
      </c>
      <c r="H12178">
        <v>1205</v>
      </c>
    </row>
    <row r="12179" spans="1:8">
      <c r="A12179" t="s">
        <v>1700</v>
      </c>
      <c r="B12179" t="s">
        <v>400</v>
      </c>
      <c r="C12179" t="s">
        <v>245</v>
      </c>
      <c r="D12179">
        <v>118633</v>
      </c>
      <c r="E12179">
        <v>132784</v>
      </c>
      <c r="F12179">
        <v>143730</v>
      </c>
      <c r="G12179">
        <v>162209</v>
      </c>
      <c r="H12179">
        <v>171492</v>
      </c>
    </row>
    <row r="12180" spans="1:8">
      <c r="A12180" t="s">
        <v>1700</v>
      </c>
      <c r="B12180" t="s">
        <v>400</v>
      </c>
      <c r="C12180" t="s">
        <v>246</v>
      </c>
      <c r="D12180">
        <v>24254</v>
      </c>
      <c r="E12180">
        <v>28668</v>
      </c>
      <c r="F12180">
        <v>25887</v>
      </c>
      <c r="G12180">
        <v>24912</v>
      </c>
      <c r="H12180">
        <v>25766</v>
      </c>
    </row>
    <row r="12181" spans="1:8">
      <c r="A12181" t="s">
        <v>1700</v>
      </c>
      <c r="B12181" t="s">
        <v>400</v>
      </c>
      <c r="C12181" t="s">
        <v>247</v>
      </c>
      <c r="D12181">
        <v>199298</v>
      </c>
      <c r="E12181">
        <v>221402</v>
      </c>
      <c r="F12181">
        <v>239854</v>
      </c>
      <c r="G12181">
        <v>265123</v>
      </c>
      <c r="H12181">
        <v>279133</v>
      </c>
    </row>
    <row r="12182" spans="1:8">
      <c r="A12182" t="s">
        <v>1700</v>
      </c>
      <c r="B12182" t="s">
        <v>400</v>
      </c>
      <c r="C12182" t="s">
        <v>248</v>
      </c>
      <c r="D12182">
        <v>109.6</v>
      </c>
      <c r="E12182">
        <v>122.6</v>
      </c>
      <c r="F12182">
        <v>133.6</v>
      </c>
      <c r="G12182">
        <v>148</v>
      </c>
      <c r="H12182">
        <v>156.30000000000001</v>
      </c>
    </row>
    <row r="12183" spans="1:8">
      <c r="A12183" t="s">
        <v>1700</v>
      </c>
      <c r="B12183" t="s">
        <v>400</v>
      </c>
      <c r="C12183" t="s">
        <v>249</v>
      </c>
      <c r="D12183">
        <v>188093</v>
      </c>
      <c r="E12183">
        <v>209870</v>
      </c>
      <c r="F12183">
        <v>222310</v>
      </c>
      <c r="G12183">
        <v>242688</v>
      </c>
      <c r="H12183">
        <v>258193</v>
      </c>
    </row>
    <row r="12184" spans="1:8">
      <c r="A12184" t="s">
        <v>1700</v>
      </c>
      <c r="B12184" t="s">
        <v>400</v>
      </c>
      <c r="C12184" t="s">
        <v>250</v>
      </c>
      <c r="D12184">
        <v>199298</v>
      </c>
      <c r="E12184">
        <v>221402</v>
      </c>
      <c r="F12184">
        <v>239854</v>
      </c>
      <c r="G12184">
        <v>265123</v>
      </c>
      <c r="H12184">
        <v>279133</v>
      </c>
    </row>
    <row r="12185" spans="1:8">
      <c r="A12185" t="s">
        <v>1700</v>
      </c>
      <c r="B12185" t="s">
        <v>400</v>
      </c>
      <c r="C12185" t="s">
        <v>251</v>
      </c>
      <c r="D12185">
        <v>0</v>
      </c>
      <c r="E12185">
        <v>0</v>
      </c>
      <c r="F12185">
        <v>0</v>
      </c>
      <c r="G12185">
        <v>0</v>
      </c>
      <c r="H12185">
        <v>0</v>
      </c>
    </row>
    <row r="12186" spans="1:8">
      <c r="A12186" t="s">
        <v>1700</v>
      </c>
      <c r="B12186" t="s">
        <v>400</v>
      </c>
      <c r="C12186" t="s">
        <v>252</v>
      </c>
      <c r="D12186">
        <v>0</v>
      </c>
      <c r="E12186">
        <v>0</v>
      </c>
      <c r="F12186">
        <v>0</v>
      </c>
      <c r="G12186">
        <v>0</v>
      </c>
      <c r="H12186">
        <v>0</v>
      </c>
    </row>
    <row r="12187" spans="1:8">
      <c r="A12187" t="s">
        <v>1700</v>
      </c>
      <c r="B12187" t="s">
        <v>400</v>
      </c>
      <c r="C12187" t="s">
        <v>1711</v>
      </c>
      <c r="D12187">
        <v>0</v>
      </c>
      <c r="E12187">
        <v>0</v>
      </c>
      <c r="F12187">
        <v>0</v>
      </c>
      <c r="G12187">
        <v>0</v>
      </c>
      <c r="H12187">
        <v>0</v>
      </c>
    </row>
    <row r="12188" spans="1:8">
      <c r="A12188" t="s">
        <v>1700</v>
      </c>
      <c r="B12188" t="s">
        <v>400</v>
      </c>
      <c r="C12188" t="s">
        <v>253</v>
      </c>
      <c r="D12188">
        <v>9723</v>
      </c>
      <c r="E12188">
        <v>9723</v>
      </c>
      <c r="F12188">
        <v>9723</v>
      </c>
      <c r="G12188">
        <v>9723</v>
      </c>
      <c r="H12188">
        <v>9723</v>
      </c>
    </row>
    <row r="12189" spans="1:8">
      <c r="A12189" t="s">
        <v>1700</v>
      </c>
      <c r="B12189" t="s">
        <v>400</v>
      </c>
      <c r="C12189" t="s">
        <v>1712</v>
      </c>
      <c r="D12189">
        <v>0</v>
      </c>
      <c r="E12189">
        <v>0</v>
      </c>
      <c r="F12189">
        <v>0</v>
      </c>
      <c r="G12189">
        <v>0</v>
      </c>
      <c r="H12189">
        <v>0</v>
      </c>
    </row>
    <row r="12190" spans="1:8">
      <c r="A12190" t="s">
        <v>1700</v>
      </c>
      <c r="B12190" t="s">
        <v>400</v>
      </c>
      <c r="C12190" t="s">
        <v>1713</v>
      </c>
      <c r="D12190">
        <v>4745</v>
      </c>
      <c r="E12190">
        <v>4694</v>
      </c>
      <c r="F12190">
        <v>4480</v>
      </c>
      <c r="G12190">
        <v>4340</v>
      </c>
      <c r="H12190">
        <v>4316</v>
      </c>
    </row>
    <row r="12191" spans="1:8">
      <c r="A12191" t="s">
        <v>1700</v>
      </c>
      <c r="B12191" t="s">
        <v>400</v>
      </c>
      <c r="C12191" t="s">
        <v>1714</v>
      </c>
      <c r="D12191">
        <v>0</v>
      </c>
      <c r="E12191">
        <v>0</v>
      </c>
      <c r="F12191">
        <v>0</v>
      </c>
      <c r="G12191">
        <v>0</v>
      </c>
      <c r="H12191">
        <v>467</v>
      </c>
    </row>
    <row r="12192" spans="1:8">
      <c r="A12192" t="s">
        <v>1700</v>
      </c>
      <c r="B12192" t="s">
        <v>400</v>
      </c>
      <c r="C12192" t="s">
        <v>254</v>
      </c>
      <c r="D12192">
        <v>4745</v>
      </c>
      <c r="E12192">
        <v>4694</v>
      </c>
      <c r="F12192">
        <v>4480</v>
      </c>
      <c r="G12192">
        <v>4340</v>
      </c>
      <c r="H12192">
        <v>4316</v>
      </c>
    </row>
    <row r="12193" spans="1:8">
      <c r="A12193" t="s">
        <v>1700</v>
      </c>
      <c r="B12193" t="s">
        <v>400</v>
      </c>
      <c r="C12193" t="s">
        <v>255</v>
      </c>
      <c r="D12193">
        <v>4745</v>
      </c>
      <c r="E12193">
        <v>4694</v>
      </c>
      <c r="F12193">
        <v>4480</v>
      </c>
      <c r="G12193">
        <v>4340</v>
      </c>
      <c r="H12193">
        <v>4783</v>
      </c>
    </row>
    <row r="12194" spans="1:8">
      <c r="A12194" t="s">
        <v>1700</v>
      </c>
      <c r="B12194" t="s">
        <v>400</v>
      </c>
      <c r="C12194" t="s">
        <v>256</v>
      </c>
      <c r="D12194">
        <v>4745</v>
      </c>
      <c r="E12194">
        <v>4694</v>
      </c>
      <c r="F12194">
        <v>4480</v>
      </c>
      <c r="G12194">
        <v>4340</v>
      </c>
      <c r="H12194">
        <v>4783</v>
      </c>
    </row>
    <row r="12195" spans="1:8">
      <c r="A12195" t="s">
        <v>1700</v>
      </c>
      <c r="B12195" t="s">
        <v>400</v>
      </c>
      <c r="C12195" t="s">
        <v>1715</v>
      </c>
      <c r="D12195">
        <v>0</v>
      </c>
      <c r="E12195">
        <v>0</v>
      </c>
      <c r="F12195">
        <v>0</v>
      </c>
      <c r="G12195">
        <v>0</v>
      </c>
      <c r="H12195">
        <v>0</v>
      </c>
    </row>
    <row r="12196" spans="1:8">
      <c r="A12196" t="s">
        <v>1700</v>
      </c>
      <c r="B12196" t="s">
        <v>400</v>
      </c>
      <c r="C12196" t="s">
        <v>257</v>
      </c>
      <c r="D12196">
        <v>11992</v>
      </c>
      <c r="E12196">
        <v>13239</v>
      </c>
      <c r="F12196">
        <v>14646</v>
      </c>
      <c r="G12196">
        <v>14061</v>
      </c>
      <c r="H12196">
        <v>14137</v>
      </c>
    </row>
    <row r="12197" spans="1:8">
      <c r="A12197" t="s">
        <v>1700</v>
      </c>
      <c r="B12197" t="s">
        <v>400</v>
      </c>
      <c r="C12197" t="s">
        <v>258</v>
      </c>
      <c r="D12197">
        <v>13161</v>
      </c>
      <c r="E12197">
        <v>14563</v>
      </c>
      <c r="F12197">
        <v>15823</v>
      </c>
      <c r="G12197">
        <v>15091</v>
      </c>
      <c r="H12197">
        <v>15751</v>
      </c>
    </row>
    <row r="12198" spans="1:8">
      <c r="A12198" t="s">
        <v>1700</v>
      </c>
      <c r="B12198" t="s">
        <v>400</v>
      </c>
      <c r="C12198" t="s">
        <v>259</v>
      </c>
      <c r="D12198">
        <v>13161</v>
      </c>
      <c r="E12198">
        <v>14563</v>
      </c>
      <c r="F12198">
        <v>15823</v>
      </c>
      <c r="G12198">
        <v>15091</v>
      </c>
      <c r="H12198">
        <v>15751</v>
      </c>
    </row>
    <row r="12199" spans="1:8">
      <c r="A12199" t="s">
        <v>1700</v>
      </c>
      <c r="B12199" t="s">
        <v>400</v>
      </c>
      <c r="C12199" t="s">
        <v>260</v>
      </c>
      <c r="D12199">
        <v>151094</v>
      </c>
      <c r="E12199">
        <v>171630</v>
      </c>
      <c r="F12199">
        <v>158348</v>
      </c>
      <c r="G12199">
        <v>137898</v>
      </c>
      <c r="H12199">
        <v>159230</v>
      </c>
    </row>
    <row r="12200" spans="1:8">
      <c r="A12200" t="s">
        <v>1700</v>
      </c>
      <c r="B12200" t="s">
        <v>400</v>
      </c>
      <c r="C12200" t="s">
        <v>261</v>
      </c>
      <c r="D12200">
        <v>4669</v>
      </c>
      <c r="E12200">
        <v>5171</v>
      </c>
      <c r="F12200">
        <v>6085</v>
      </c>
      <c r="G12200">
        <v>4924</v>
      </c>
      <c r="H12200">
        <v>5120</v>
      </c>
    </row>
    <row r="12201" spans="1:8">
      <c r="A12201" t="s">
        <v>1700</v>
      </c>
      <c r="B12201" t="s">
        <v>400</v>
      </c>
      <c r="C12201" t="s">
        <v>262</v>
      </c>
      <c r="D12201">
        <v>1196</v>
      </c>
      <c r="E12201">
        <v>1665</v>
      </c>
      <c r="F12201">
        <v>1324</v>
      </c>
      <c r="G12201">
        <v>1479</v>
      </c>
      <c r="H12201">
        <v>1735</v>
      </c>
    </row>
    <row r="12202" spans="1:8">
      <c r="A12202" t="s">
        <v>1700</v>
      </c>
      <c r="B12202" t="s">
        <v>400</v>
      </c>
      <c r="C12202" t="s">
        <v>1716</v>
      </c>
      <c r="D12202">
        <v>11</v>
      </c>
      <c r="E12202">
        <v>11</v>
      </c>
      <c r="F12202">
        <v>11</v>
      </c>
      <c r="G12202">
        <v>11</v>
      </c>
      <c r="H12202">
        <v>11</v>
      </c>
    </row>
    <row r="12203" spans="1:8">
      <c r="A12203" t="s">
        <v>1700</v>
      </c>
      <c r="B12203" t="s">
        <v>400</v>
      </c>
      <c r="C12203" t="s">
        <v>263</v>
      </c>
      <c r="D12203">
        <v>40220</v>
      </c>
      <c r="E12203">
        <v>44289</v>
      </c>
      <c r="F12203">
        <v>47070</v>
      </c>
      <c r="G12203">
        <v>37763</v>
      </c>
      <c r="H12203">
        <v>42825</v>
      </c>
    </row>
    <row r="12204" spans="1:8">
      <c r="A12204" t="s">
        <v>1700</v>
      </c>
      <c r="B12204" t="s">
        <v>400</v>
      </c>
      <c r="C12204" t="s">
        <v>264</v>
      </c>
      <c r="D12204">
        <v>3225</v>
      </c>
      <c r="E12204">
        <v>4009</v>
      </c>
      <c r="F12204">
        <v>4622</v>
      </c>
      <c r="G12204">
        <v>5215</v>
      </c>
      <c r="H12204">
        <v>4433</v>
      </c>
    </row>
    <row r="12205" spans="1:8">
      <c r="A12205" t="s">
        <v>1700</v>
      </c>
      <c r="B12205" t="s">
        <v>400</v>
      </c>
      <c r="C12205" t="s">
        <v>265</v>
      </c>
      <c r="D12205">
        <v>200404</v>
      </c>
      <c r="E12205">
        <v>226763</v>
      </c>
      <c r="F12205">
        <v>217448</v>
      </c>
      <c r="G12205">
        <v>187280</v>
      </c>
      <c r="H12205">
        <v>213342</v>
      </c>
    </row>
    <row r="12206" spans="1:8">
      <c r="A12206" t="s">
        <v>1700</v>
      </c>
      <c r="B12206" t="s">
        <v>400</v>
      </c>
      <c r="C12206" t="s">
        <v>266</v>
      </c>
      <c r="D12206">
        <v>110.2</v>
      </c>
      <c r="E12206">
        <v>125.6</v>
      </c>
      <c r="F12206">
        <v>121.1</v>
      </c>
      <c r="G12206">
        <v>104.5</v>
      </c>
      <c r="H12206">
        <v>119.5</v>
      </c>
    </row>
    <row r="12207" spans="1:8">
      <c r="A12207" t="s">
        <v>1700</v>
      </c>
      <c r="B12207" t="s">
        <v>400</v>
      </c>
      <c r="C12207" t="s">
        <v>267</v>
      </c>
      <c r="D12207">
        <v>199208</v>
      </c>
      <c r="E12207">
        <v>225098</v>
      </c>
      <c r="F12207">
        <v>216125</v>
      </c>
      <c r="G12207">
        <v>185800</v>
      </c>
      <c r="H12207">
        <v>211608</v>
      </c>
    </row>
    <row r="12208" spans="1:8">
      <c r="A12208" t="s">
        <v>1700</v>
      </c>
      <c r="B12208" t="s">
        <v>400</v>
      </c>
      <c r="C12208" t="s">
        <v>268</v>
      </c>
      <c r="D12208">
        <v>0</v>
      </c>
      <c r="E12208">
        <v>0</v>
      </c>
      <c r="F12208">
        <v>0</v>
      </c>
      <c r="G12208">
        <v>0</v>
      </c>
      <c r="H12208">
        <v>0</v>
      </c>
    </row>
    <row r="12209" spans="1:8">
      <c r="A12209" t="s">
        <v>1700</v>
      </c>
      <c r="B12209" t="s">
        <v>400</v>
      </c>
      <c r="C12209" t="s">
        <v>269</v>
      </c>
      <c r="D12209">
        <v>0</v>
      </c>
      <c r="E12209">
        <v>0</v>
      </c>
      <c r="F12209">
        <v>0</v>
      </c>
      <c r="G12209">
        <v>0</v>
      </c>
      <c r="H12209">
        <v>0</v>
      </c>
    </row>
    <row r="12210" spans="1:8">
      <c r="A12210" t="s">
        <v>1700</v>
      </c>
      <c r="B12210" t="s">
        <v>400</v>
      </c>
      <c r="C12210" t="s">
        <v>270</v>
      </c>
      <c r="D12210">
        <v>0</v>
      </c>
      <c r="E12210">
        <v>0</v>
      </c>
      <c r="F12210">
        <v>0</v>
      </c>
      <c r="G12210">
        <v>0</v>
      </c>
      <c r="H12210">
        <v>0</v>
      </c>
    </row>
    <row r="12211" spans="1:8">
      <c r="A12211" t="s">
        <v>1700</v>
      </c>
      <c r="B12211" t="s">
        <v>400</v>
      </c>
      <c r="C12211" t="s">
        <v>271</v>
      </c>
      <c r="D12211">
        <v>0</v>
      </c>
      <c r="E12211">
        <v>0</v>
      </c>
      <c r="F12211">
        <v>0</v>
      </c>
      <c r="G12211">
        <v>0</v>
      </c>
      <c r="H12211">
        <v>0</v>
      </c>
    </row>
    <row r="12212" spans="1:8">
      <c r="A12212" t="s">
        <v>1700</v>
      </c>
      <c r="B12212" t="s">
        <v>400</v>
      </c>
      <c r="C12212" t="s">
        <v>272</v>
      </c>
      <c r="D12212">
        <v>0</v>
      </c>
      <c r="E12212">
        <v>0</v>
      </c>
      <c r="F12212">
        <v>0</v>
      </c>
      <c r="G12212">
        <v>0</v>
      </c>
      <c r="H12212">
        <v>0</v>
      </c>
    </row>
    <row r="12213" spans="1:8">
      <c r="A12213" t="s">
        <v>1700</v>
      </c>
      <c r="B12213" t="s">
        <v>400</v>
      </c>
      <c r="C12213" t="s">
        <v>273</v>
      </c>
      <c r="D12213">
        <v>0</v>
      </c>
      <c r="E12213">
        <v>0</v>
      </c>
      <c r="F12213">
        <v>0</v>
      </c>
      <c r="G12213">
        <v>0</v>
      </c>
      <c r="H12213">
        <v>0</v>
      </c>
    </row>
    <row r="12214" spans="1:8">
      <c r="A12214" t="s">
        <v>1700</v>
      </c>
      <c r="B12214" t="s">
        <v>400</v>
      </c>
      <c r="C12214" t="s">
        <v>274</v>
      </c>
      <c r="D12214">
        <v>191481</v>
      </c>
      <c r="E12214">
        <v>216968</v>
      </c>
      <c r="F12214">
        <v>208371</v>
      </c>
      <c r="G12214">
        <v>179259</v>
      </c>
      <c r="H12214">
        <v>205121</v>
      </c>
    </row>
    <row r="12215" spans="1:8">
      <c r="A12215" t="s">
        <v>1700</v>
      </c>
      <c r="B12215" t="s">
        <v>400</v>
      </c>
      <c r="C12215" t="s">
        <v>275</v>
      </c>
      <c r="D12215">
        <v>0</v>
      </c>
      <c r="E12215">
        <v>0</v>
      </c>
      <c r="F12215">
        <v>0</v>
      </c>
      <c r="G12215">
        <v>0</v>
      </c>
      <c r="H12215">
        <v>0</v>
      </c>
    </row>
    <row r="12216" spans="1:8">
      <c r="A12216" t="s">
        <v>1700</v>
      </c>
      <c r="B12216" t="s">
        <v>400</v>
      </c>
      <c r="C12216" t="s">
        <v>276</v>
      </c>
      <c r="D12216">
        <v>0</v>
      </c>
      <c r="E12216">
        <v>0</v>
      </c>
      <c r="F12216">
        <v>0</v>
      </c>
      <c r="G12216">
        <v>0</v>
      </c>
      <c r="H12216">
        <v>0</v>
      </c>
    </row>
    <row r="12217" spans="1:8">
      <c r="A12217" t="s">
        <v>1700</v>
      </c>
      <c r="B12217" t="s">
        <v>400</v>
      </c>
      <c r="C12217" t="s">
        <v>277</v>
      </c>
      <c r="D12217">
        <v>52</v>
      </c>
      <c r="E12217">
        <v>70</v>
      </c>
      <c r="F12217">
        <v>78</v>
      </c>
      <c r="G12217">
        <v>34</v>
      </c>
      <c r="H12217">
        <v>36</v>
      </c>
    </row>
    <row r="12218" spans="1:8">
      <c r="A12218" t="s">
        <v>1700</v>
      </c>
      <c r="B12218" t="s">
        <v>400</v>
      </c>
      <c r="C12218" t="s">
        <v>278</v>
      </c>
      <c r="D12218">
        <v>726</v>
      </c>
      <c r="E12218">
        <v>803</v>
      </c>
      <c r="F12218">
        <v>1573</v>
      </c>
      <c r="G12218">
        <v>797</v>
      </c>
      <c r="H12218">
        <v>996</v>
      </c>
    </row>
    <row r="12219" spans="1:8">
      <c r="A12219" t="s">
        <v>1700</v>
      </c>
      <c r="B12219" t="s">
        <v>400</v>
      </c>
      <c r="C12219" t="s">
        <v>279</v>
      </c>
      <c r="D12219">
        <v>434</v>
      </c>
      <c r="E12219">
        <v>229</v>
      </c>
      <c r="F12219">
        <v>347</v>
      </c>
      <c r="G12219">
        <v>313</v>
      </c>
      <c r="H12219">
        <v>789</v>
      </c>
    </row>
    <row r="12220" spans="1:8">
      <c r="A12220" t="s">
        <v>1700</v>
      </c>
      <c r="B12220" t="s">
        <v>400</v>
      </c>
      <c r="C12220" t="s">
        <v>280</v>
      </c>
      <c r="D12220">
        <v>1961</v>
      </c>
      <c r="E12220">
        <v>2469</v>
      </c>
      <c r="F12220">
        <v>2892</v>
      </c>
      <c r="G12220">
        <v>3612</v>
      </c>
      <c r="H12220">
        <v>2903</v>
      </c>
    </row>
    <row r="12221" spans="1:8">
      <c r="A12221" t="s">
        <v>1700</v>
      </c>
      <c r="B12221" t="s">
        <v>400</v>
      </c>
      <c r="C12221" t="s">
        <v>281</v>
      </c>
      <c r="D12221">
        <v>3172</v>
      </c>
      <c r="E12221">
        <v>3571</v>
      </c>
      <c r="F12221">
        <v>4891</v>
      </c>
      <c r="G12221">
        <v>4756</v>
      </c>
      <c r="H12221">
        <v>4724</v>
      </c>
    </row>
    <row r="12222" spans="1:8">
      <c r="A12222" t="s">
        <v>1700</v>
      </c>
      <c r="B12222" t="s">
        <v>400</v>
      </c>
      <c r="C12222" t="s">
        <v>282</v>
      </c>
      <c r="D12222">
        <v>3172</v>
      </c>
      <c r="E12222">
        <v>3571</v>
      </c>
      <c r="F12222">
        <v>4891</v>
      </c>
      <c r="G12222">
        <v>4756</v>
      </c>
      <c r="H12222">
        <v>4724</v>
      </c>
    </row>
    <row r="12223" spans="1:8">
      <c r="A12223" t="s">
        <v>1700</v>
      </c>
      <c r="B12223" t="s">
        <v>400</v>
      </c>
      <c r="C12223" t="s">
        <v>283</v>
      </c>
      <c r="D12223">
        <v>9723</v>
      </c>
      <c r="E12223">
        <v>9723</v>
      </c>
      <c r="F12223">
        <v>9723</v>
      </c>
      <c r="G12223">
        <v>9723</v>
      </c>
      <c r="H12223">
        <v>9723</v>
      </c>
    </row>
    <row r="12224" spans="1:8">
      <c r="A12224" t="s">
        <v>1700</v>
      </c>
      <c r="B12224" t="s">
        <v>400</v>
      </c>
      <c r="C12224" t="s">
        <v>284</v>
      </c>
      <c r="D12224">
        <v>9723</v>
      </c>
      <c r="E12224">
        <v>9723</v>
      </c>
      <c r="F12224">
        <v>9723</v>
      </c>
      <c r="G12224">
        <v>9723</v>
      </c>
      <c r="H12224">
        <v>9723</v>
      </c>
    </row>
    <row r="12225" spans="1:8">
      <c r="A12225" t="s">
        <v>1700</v>
      </c>
      <c r="B12225" t="s">
        <v>400</v>
      </c>
      <c r="C12225" t="s">
        <v>1717</v>
      </c>
      <c r="D12225">
        <v>8101</v>
      </c>
      <c r="E12225">
        <v>7950</v>
      </c>
      <c r="F12225">
        <v>7501</v>
      </c>
      <c r="G12225">
        <v>6385</v>
      </c>
      <c r="H12225">
        <v>7197</v>
      </c>
    </row>
    <row r="12226" spans="1:8">
      <c r="A12226" t="s">
        <v>1700</v>
      </c>
      <c r="B12226" t="s">
        <v>400</v>
      </c>
      <c r="C12226" t="s">
        <v>1718</v>
      </c>
      <c r="D12226">
        <v>1650</v>
      </c>
      <c r="E12226">
        <v>1612</v>
      </c>
      <c r="F12226">
        <v>1544</v>
      </c>
      <c r="G12226">
        <v>1605</v>
      </c>
      <c r="H12226">
        <v>1771</v>
      </c>
    </row>
    <row r="12227" spans="1:8">
      <c r="A12227" t="s">
        <v>1700</v>
      </c>
      <c r="B12227" t="s">
        <v>400</v>
      </c>
      <c r="C12227" t="s">
        <v>1719</v>
      </c>
      <c r="D12227">
        <v>25848</v>
      </c>
      <c r="E12227">
        <v>26656</v>
      </c>
      <c r="F12227">
        <v>24686</v>
      </c>
      <c r="G12227">
        <v>25670</v>
      </c>
      <c r="H12227">
        <v>24919</v>
      </c>
    </row>
    <row r="12228" spans="1:8">
      <c r="A12228" t="s">
        <v>1700</v>
      </c>
      <c r="B12228" t="s">
        <v>400</v>
      </c>
      <c r="C12228" t="s">
        <v>1720</v>
      </c>
      <c r="D12228">
        <v>1027</v>
      </c>
      <c r="E12228">
        <v>1027</v>
      </c>
      <c r="F12228">
        <v>1030</v>
      </c>
      <c r="G12228">
        <v>1087</v>
      </c>
      <c r="H12228">
        <v>1085</v>
      </c>
    </row>
    <row r="12229" spans="1:8">
      <c r="A12229" t="s">
        <v>1700</v>
      </c>
      <c r="B12229" t="s">
        <v>400</v>
      </c>
      <c r="C12229" t="s">
        <v>1721</v>
      </c>
      <c r="D12229">
        <v>6005</v>
      </c>
      <c r="E12229">
        <v>7492</v>
      </c>
      <c r="F12229">
        <v>6248</v>
      </c>
      <c r="G12229">
        <v>6184</v>
      </c>
      <c r="H12229">
        <v>5840</v>
      </c>
    </row>
    <row r="12230" spans="1:8">
      <c r="A12230" t="s">
        <v>1700</v>
      </c>
      <c r="B12230" t="s">
        <v>400</v>
      </c>
      <c r="C12230" t="s">
        <v>1722</v>
      </c>
      <c r="D12230">
        <v>8343</v>
      </c>
      <c r="E12230">
        <v>9864</v>
      </c>
      <c r="F12230">
        <v>9702</v>
      </c>
      <c r="G12230">
        <v>8175</v>
      </c>
      <c r="H12230">
        <v>9030</v>
      </c>
    </row>
    <row r="12231" spans="1:8">
      <c r="A12231" t="s">
        <v>1700</v>
      </c>
      <c r="B12231" t="s">
        <v>400</v>
      </c>
      <c r="C12231" t="s">
        <v>285</v>
      </c>
      <c r="D12231">
        <v>49947</v>
      </c>
      <c r="E12231">
        <v>53573</v>
      </c>
      <c r="F12231">
        <v>49681</v>
      </c>
      <c r="G12231">
        <v>48020</v>
      </c>
      <c r="H12231">
        <v>48756</v>
      </c>
    </row>
    <row r="12232" spans="1:8">
      <c r="A12232" t="s">
        <v>1700</v>
      </c>
      <c r="B12232" t="s">
        <v>400</v>
      </c>
      <c r="C12232" t="s">
        <v>286</v>
      </c>
      <c r="D12232">
        <v>0</v>
      </c>
      <c r="E12232">
        <v>0</v>
      </c>
      <c r="F12232">
        <v>0</v>
      </c>
      <c r="G12232">
        <v>0</v>
      </c>
      <c r="H12232">
        <v>0</v>
      </c>
    </row>
    <row r="12233" spans="1:8">
      <c r="A12233" t="s">
        <v>1700</v>
      </c>
      <c r="B12233" t="s">
        <v>400</v>
      </c>
      <c r="C12233" t="s">
        <v>287</v>
      </c>
      <c r="D12233">
        <v>0</v>
      </c>
      <c r="E12233">
        <v>0</v>
      </c>
      <c r="F12233">
        <v>0</v>
      </c>
      <c r="G12233">
        <v>0</v>
      </c>
      <c r="H12233">
        <v>0</v>
      </c>
    </row>
    <row r="12234" spans="1:8">
      <c r="A12234" t="s">
        <v>1700</v>
      </c>
      <c r="B12234" t="s">
        <v>400</v>
      </c>
      <c r="C12234" t="s">
        <v>288</v>
      </c>
      <c r="D12234">
        <v>0</v>
      </c>
      <c r="E12234">
        <v>0</v>
      </c>
      <c r="F12234">
        <v>0</v>
      </c>
      <c r="G12234">
        <v>0</v>
      </c>
      <c r="H12234">
        <v>0</v>
      </c>
    </row>
    <row r="12235" spans="1:8">
      <c r="A12235" t="s">
        <v>1700</v>
      </c>
      <c r="B12235" t="s">
        <v>400</v>
      </c>
      <c r="C12235" t="s">
        <v>289</v>
      </c>
      <c r="D12235">
        <v>0</v>
      </c>
      <c r="E12235">
        <v>24</v>
      </c>
      <c r="F12235">
        <v>106</v>
      </c>
      <c r="G12235">
        <v>22</v>
      </c>
      <c r="H12235">
        <v>45</v>
      </c>
    </row>
    <row r="12236" spans="1:8">
      <c r="A12236" t="s">
        <v>1700</v>
      </c>
      <c r="B12236" t="s">
        <v>400</v>
      </c>
      <c r="C12236" t="s">
        <v>290</v>
      </c>
      <c r="D12236">
        <v>0</v>
      </c>
      <c r="E12236">
        <v>24</v>
      </c>
      <c r="F12236">
        <v>106</v>
      </c>
      <c r="G12236">
        <v>22</v>
      </c>
      <c r="H12236">
        <v>45</v>
      </c>
    </row>
    <row r="12237" spans="1:8">
      <c r="A12237" t="s">
        <v>1700</v>
      </c>
      <c r="B12237" t="s">
        <v>400</v>
      </c>
      <c r="C12237" t="s">
        <v>291</v>
      </c>
      <c r="D12237">
        <v>0</v>
      </c>
      <c r="E12237">
        <v>24</v>
      </c>
      <c r="F12237">
        <v>106</v>
      </c>
      <c r="G12237">
        <v>22</v>
      </c>
      <c r="H12237">
        <v>45</v>
      </c>
    </row>
    <row r="12238" spans="1:8">
      <c r="A12238" t="s">
        <v>1700</v>
      </c>
      <c r="B12238" t="s">
        <v>400</v>
      </c>
      <c r="C12238" t="s">
        <v>292</v>
      </c>
      <c r="D12238">
        <v>0</v>
      </c>
      <c r="E12238">
        <v>0</v>
      </c>
      <c r="F12238">
        <v>0</v>
      </c>
      <c r="G12238">
        <v>0</v>
      </c>
      <c r="H12238">
        <v>0</v>
      </c>
    </row>
    <row r="12239" spans="1:8">
      <c r="A12239" t="s">
        <v>1700</v>
      </c>
      <c r="B12239" t="s">
        <v>400</v>
      </c>
      <c r="C12239" t="s">
        <v>293</v>
      </c>
      <c r="D12239">
        <v>0</v>
      </c>
      <c r="E12239">
        <v>0</v>
      </c>
      <c r="F12239">
        <v>0</v>
      </c>
      <c r="G12239">
        <v>0</v>
      </c>
      <c r="H12239">
        <v>0</v>
      </c>
    </row>
    <row r="12240" spans="1:8">
      <c r="A12240" t="s">
        <v>1700</v>
      </c>
      <c r="B12240" t="s">
        <v>400</v>
      </c>
      <c r="C12240" t="s">
        <v>294</v>
      </c>
      <c r="D12240">
        <v>0</v>
      </c>
      <c r="E12240">
        <v>0</v>
      </c>
      <c r="F12240">
        <v>0</v>
      </c>
      <c r="G12240">
        <v>0</v>
      </c>
      <c r="H12240">
        <v>0</v>
      </c>
    </row>
    <row r="12241" spans="1:8">
      <c r="A12241" t="s">
        <v>1700</v>
      </c>
      <c r="B12241" t="s">
        <v>400</v>
      </c>
      <c r="C12241" t="s">
        <v>295</v>
      </c>
      <c r="D12241">
        <v>0</v>
      </c>
      <c r="E12241">
        <v>0</v>
      </c>
      <c r="F12241">
        <v>0</v>
      </c>
      <c r="G12241">
        <v>0</v>
      </c>
      <c r="H12241">
        <v>0</v>
      </c>
    </row>
    <row r="12242" spans="1:8">
      <c r="A12242" t="s">
        <v>1700</v>
      </c>
      <c r="B12242" t="s">
        <v>400</v>
      </c>
      <c r="C12242" t="s">
        <v>296</v>
      </c>
      <c r="D12242">
        <v>0</v>
      </c>
      <c r="E12242">
        <v>0</v>
      </c>
      <c r="F12242">
        <v>0</v>
      </c>
      <c r="G12242">
        <v>0</v>
      </c>
      <c r="H12242">
        <v>0</v>
      </c>
    </row>
    <row r="12243" spans="1:8">
      <c r="A12243" t="s">
        <v>1700</v>
      </c>
      <c r="B12243" t="s">
        <v>400</v>
      </c>
      <c r="C12243" t="s">
        <v>297</v>
      </c>
      <c r="D12243">
        <v>1901</v>
      </c>
      <c r="E12243">
        <v>1922</v>
      </c>
      <c r="F12243">
        <v>1824</v>
      </c>
      <c r="G12243">
        <v>1742</v>
      </c>
      <c r="H12243">
        <v>1892</v>
      </c>
    </row>
    <row r="12244" spans="1:8">
      <c r="A12244" t="s">
        <v>1700</v>
      </c>
      <c r="B12244" t="s">
        <v>400</v>
      </c>
      <c r="C12244" t="s">
        <v>298</v>
      </c>
      <c r="D12244">
        <v>41</v>
      </c>
      <c r="E12244">
        <v>37</v>
      </c>
      <c r="F12244">
        <v>39</v>
      </c>
      <c r="G12244">
        <v>35</v>
      </c>
      <c r="H12244">
        <v>33</v>
      </c>
    </row>
    <row r="12245" spans="1:8">
      <c r="A12245" t="s">
        <v>1700</v>
      </c>
      <c r="B12245" t="s">
        <v>400</v>
      </c>
      <c r="C12245" t="s">
        <v>299</v>
      </c>
      <c r="D12245">
        <v>19</v>
      </c>
      <c r="E12245">
        <v>22</v>
      </c>
      <c r="F12245">
        <v>34</v>
      </c>
      <c r="G12245">
        <v>42</v>
      </c>
      <c r="H12245">
        <v>56</v>
      </c>
    </row>
    <row r="12246" spans="1:8">
      <c r="A12246" t="s">
        <v>1700</v>
      </c>
      <c r="B12246" t="s">
        <v>400</v>
      </c>
      <c r="C12246" t="s">
        <v>300</v>
      </c>
      <c r="D12246">
        <v>0</v>
      </c>
      <c r="E12246">
        <v>0</v>
      </c>
      <c r="F12246">
        <v>0</v>
      </c>
      <c r="G12246">
        <v>0</v>
      </c>
      <c r="H12246">
        <v>0</v>
      </c>
    </row>
    <row r="12247" spans="1:8">
      <c r="A12247" t="s">
        <v>1700</v>
      </c>
      <c r="B12247" t="s">
        <v>400</v>
      </c>
      <c r="C12247" t="s">
        <v>1723</v>
      </c>
      <c r="D12247">
        <v>0</v>
      </c>
      <c r="E12247">
        <v>0</v>
      </c>
      <c r="F12247">
        <v>0</v>
      </c>
      <c r="G12247">
        <v>0</v>
      </c>
      <c r="H12247">
        <v>0</v>
      </c>
    </row>
    <row r="12248" spans="1:8">
      <c r="A12248" t="s">
        <v>1700</v>
      </c>
      <c r="B12248" t="s">
        <v>400</v>
      </c>
      <c r="C12248" t="s">
        <v>301</v>
      </c>
      <c r="D12248">
        <v>1</v>
      </c>
      <c r="E12248">
        <v>1</v>
      </c>
      <c r="F12248">
        <v>1</v>
      </c>
      <c r="G12248">
        <v>1</v>
      </c>
      <c r="H12248">
        <v>4</v>
      </c>
    </row>
    <row r="12249" spans="1:8">
      <c r="A12249" t="s">
        <v>1700</v>
      </c>
      <c r="B12249" t="s">
        <v>400</v>
      </c>
      <c r="C12249" t="s">
        <v>302</v>
      </c>
      <c r="D12249">
        <v>106</v>
      </c>
      <c r="E12249">
        <v>117</v>
      </c>
      <c r="F12249">
        <v>128</v>
      </c>
      <c r="G12249">
        <v>145</v>
      </c>
      <c r="H12249">
        <v>189</v>
      </c>
    </row>
    <row r="12250" spans="1:8">
      <c r="A12250" t="s">
        <v>1700</v>
      </c>
      <c r="B12250" t="s">
        <v>400</v>
      </c>
      <c r="C12250" t="s">
        <v>303</v>
      </c>
      <c r="D12250">
        <v>126</v>
      </c>
      <c r="E12250">
        <v>140</v>
      </c>
      <c r="F12250">
        <v>163</v>
      </c>
      <c r="G12250">
        <v>188</v>
      </c>
      <c r="H12250">
        <v>248</v>
      </c>
    </row>
    <row r="12251" spans="1:8">
      <c r="A12251" t="s">
        <v>1700</v>
      </c>
      <c r="B12251" t="s">
        <v>400</v>
      </c>
      <c r="C12251" t="s">
        <v>304</v>
      </c>
      <c r="D12251">
        <v>126</v>
      </c>
      <c r="E12251">
        <v>140</v>
      </c>
      <c r="F12251">
        <v>163</v>
      </c>
      <c r="G12251">
        <v>188</v>
      </c>
      <c r="H12251">
        <v>248</v>
      </c>
    </row>
    <row r="12252" spans="1:8">
      <c r="A12252" t="s">
        <v>1700</v>
      </c>
      <c r="B12252" t="s">
        <v>400</v>
      </c>
      <c r="C12252" t="s">
        <v>305</v>
      </c>
      <c r="D12252">
        <v>172006</v>
      </c>
      <c r="E12252">
        <v>192687</v>
      </c>
      <c r="F12252">
        <v>185427</v>
      </c>
      <c r="G12252">
        <v>170037</v>
      </c>
      <c r="H12252">
        <v>195617</v>
      </c>
    </row>
    <row r="12253" spans="1:8">
      <c r="A12253" t="s">
        <v>1700</v>
      </c>
      <c r="B12253" t="s">
        <v>400</v>
      </c>
      <c r="C12253" t="s">
        <v>306</v>
      </c>
      <c r="D12253">
        <v>94.6</v>
      </c>
      <c r="E12253">
        <v>106.7</v>
      </c>
      <c r="F12253">
        <v>103.3</v>
      </c>
      <c r="G12253">
        <v>94.9</v>
      </c>
      <c r="H12253">
        <v>109.6</v>
      </c>
    </row>
    <row r="12254" spans="1:8">
      <c r="A12254" t="s">
        <v>1700</v>
      </c>
      <c r="B12254" t="s">
        <v>400</v>
      </c>
      <c r="C12254" t="s">
        <v>307</v>
      </c>
      <c r="D12254">
        <v>107553</v>
      </c>
      <c r="E12254">
        <v>114747</v>
      </c>
      <c r="F12254">
        <v>111804</v>
      </c>
      <c r="G12254">
        <v>102070</v>
      </c>
      <c r="H12254">
        <v>104801</v>
      </c>
    </row>
    <row r="12255" spans="1:8">
      <c r="A12255" t="s">
        <v>1700</v>
      </c>
      <c r="B12255" t="s">
        <v>400</v>
      </c>
      <c r="C12255" t="s">
        <v>308</v>
      </c>
      <c r="D12255">
        <v>59.1</v>
      </c>
      <c r="E12255">
        <v>63.5</v>
      </c>
      <c r="F12255">
        <v>62.3</v>
      </c>
      <c r="G12255">
        <v>57</v>
      </c>
      <c r="H12255">
        <v>58.7</v>
      </c>
    </row>
    <row r="12256" spans="1:8">
      <c r="A12256" t="s">
        <v>1700</v>
      </c>
      <c r="B12256" t="s">
        <v>400</v>
      </c>
      <c r="C12256" t="s">
        <v>309</v>
      </c>
      <c r="D12256">
        <v>722405</v>
      </c>
      <c r="E12256">
        <v>673299</v>
      </c>
      <c r="F12256">
        <v>637090</v>
      </c>
      <c r="G12256">
        <v>562520</v>
      </c>
      <c r="H12256">
        <v>650135</v>
      </c>
    </row>
    <row r="12257" spans="1:8">
      <c r="A12257" t="s">
        <v>1700</v>
      </c>
      <c r="B12257" t="s">
        <v>400</v>
      </c>
      <c r="C12257" t="s">
        <v>310</v>
      </c>
      <c r="D12257">
        <v>329737</v>
      </c>
      <c r="E12257">
        <v>360190</v>
      </c>
      <c r="F12257">
        <v>376197</v>
      </c>
      <c r="G12257">
        <v>380759</v>
      </c>
      <c r="H12257">
        <v>400749</v>
      </c>
    </row>
    <row r="12258" spans="1:8">
      <c r="A12258" t="s">
        <v>1700</v>
      </c>
      <c r="B12258" t="s">
        <v>400</v>
      </c>
      <c r="C12258" t="s">
        <v>311</v>
      </c>
      <c r="D12258">
        <v>181.3</v>
      </c>
      <c r="E12258">
        <v>199.4</v>
      </c>
      <c r="F12258">
        <v>209.5</v>
      </c>
      <c r="G12258">
        <v>212.5</v>
      </c>
      <c r="H12258">
        <v>224.4</v>
      </c>
    </row>
    <row r="12259" spans="1:8">
      <c r="A12259" t="s">
        <v>1700</v>
      </c>
      <c r="B12259" t="s">
        <v>400</v>
      </c>
      <c r="C12259" t="s">
        <v>312</v>
      </c>
      <c r="D12259">
        <v>143754</v>
      </c>
      <c r="E12259">
        <v>163823</v>
      </c>
      <c r="F12259">
        <v>156192</v>
      </c>
      <c r="G12259">
        <v>151275</v>
      </c>
      <c r="H12259">
        <v>152717</v>
      </c>
    </row>
    <row r="12260" spans="1:8">
      <c r="A12260" t="s">
        <v>1700</v>
      </c>
      <c r="B12260" t="s">
        <v>400</v>
      </c>
      <c r="C12260" t="s">
        <v>313</v>
      </c>
      <c r="D12260">
        <v>79</v>
      </c>
      <c r="E12260">
        <v>90.7</v>
      </c>
      <c r="F12260">
        <v>87</v>
      </c>
      <c r="G12260">
        <v>84.4</v>
      </c>
      <c r="H12260">
        <v>85.5</v>
      </c>
    </row>
    <row r="12261" spans="1:8">
      <c r="A12261" t="s">
        <v>1700</v>
      </c>
      <c r="B12261" t="s">
        <v>400</v>
      </c>
      <c r="C12261" t="s">
        <v>314</v>
      </c>
      <c r="D12261">
        <v>752449</v>
      </c>
      <c r="E12261">
        <v>829829</v>
      </c>
      <c r="F12261">
        <v>828270</v>
      </c>
      <c r="G12261">
        <v>802731</v>
      </c>
      <c r="H12261">
        <v>853082</v>
      </c>
    </row>
    <row r="12262" spans="1:8">
      <c r="A12262" t="s">
        <v>1700</v>
      </c>
      <c r="B12262" t="s">
        <v>400</v>
      </c>
      <c r="C12262" t="s">
        <v>315</v>
      </c>
      <c r="D12262">
        <v>10.53</v>
      </c>
      <c r="E12262">
        <v>11.34</v>
      </c>
      <c r="F12262">
        <v>11.4</v>
      </c>
      <c r="G12262">
        <v>11.4</v>
      </c>
      <c r="H12262">
        <v>11.96</v>
      </c>
    </row>
    <row r="12263" spans="1:8">
      <c r="A12263" t="s">
        <v>1700</v>
      </c>
      <c r="B12263" t="s">
        <v>400</v>
      </c>
      <c r="C12263" t="s">
        <v>316</v>
      </c>
      <c r="D12263">
        <v>413.7</v>
      </c>
      <c r="E12263">
        <v>459.5</v>
      </c>
      <c r="F12263">
        <v>461.4</v>
      </c>
      <c r="G12263">
        <v>448.1</v>
      </c>
      <c r="H12263">
        <v>477.8</v>
      </c>
    </row>
    <row r="12264" spans="1:8">
      <c r="A12264" t="s">
        <v>1700</v>
      </c>
      <c r="B12264" t="s">
        <v>400</v>
      </c>
      <c r="C12264" t="s">
        <v>317</v>
      </c>
      <c r="D12264">
        <v>753050</v>
      </c>
      <c r="E12264">
        <v>831446</v>
      </c>
      <c r="F12264">
        <v>829620</v>
      </c>
      <c r="G12264">
        <v>804140</v>
      </c>
      <c r="H12264">
        <v>853885</v>
      </c>
    </row>
    <row r="12265" spans="1:8">
      <c r="A12265" t="s">
        <v>1700</v>
      </c>
      <c r="B12265" t="s">
        <v>400</v>
      </c>
      <c r="C12265" t="s">
        <v>318</v>
      </c>
      <c r="D12265">
        <v>172006</v>
      </c>
      <c r="E12265">
        <v>192687</v>
      </c>
      <c r="F12265">
        <v>185427</v>
      </c>
      <c r="G12265">
        <v>170037</v>
      </c>
      <c r="H12265">
        <v>195617</v>
      </c>
    </row>
    <row r="12266" spans="1:8">
      <c r="A12266" t="s">
        <v>1700</v>
      </c>
      <c r="B12266" t="s">
        <v>400</v>
      </c>
      <c r="C12266" t="s">
        <v>319</v>
      </c>
      <c r="D12266">
        <v>56248</v>
      </c>
      <c r="E12266">
        <v>60542</v>
      </c>
      <c r="F12266">
        <v>58933</v>
      </c>
      <c r="G12266">
        <v>53561</v>
      </c>
      <c r="H12266">
        <v>55725</v>
      </c>
    </row>
    <row r="12267" spans="1:8">
      <c r="A12267" t="s">
        <v>1700</v>
      </c>
      <c r="B12267" t="s">
        <v>400</v>
      </c>
      <c r="C12267" t="s">
        <v>320</v>
      </c>
      <c r="D12267">
        <v>237407</v>
      </c>
      <c r="E12267">
        <v>261233</v>
      </c>
      <c r="F12267">
        <v>274701</v>
      </c>
      <c r="G12267">
        <v>281429</v>
      </c>
      <c r="H12267">
        <v>300824</v>
      </c>
    </row>
    <row r="12268" spans="1:8">
      <c r="A12268" t="s">
        <v>1700</v>
      </c>
      <c r="B12268" t="s">
        <v>400</v>
      </c>
      <c r="C12268" t="s">
        <v>321</v>
      </c>
      <c r="D12268">
        <v>71898</v>
      </c>
      <c r="E12268">
        <v>82391</v>
      </c>
      <c r="F12268">
        <v>78265</v>
      </c>
      <c r="G12268">
        <v>75417</v>
      </c>
      <c r="H12268">
        <v>76934</v>
      </c>
    </row>
    <row r="12269" spans="1:8">
      <c r="A12269" t="s">
        <v>1700</v>
      </c>
      <c r="B12269" t="s">
        <v>400</v>
      </c>
      <c r="C12269" t="s">
        <v>322</v>
      </c>
      <c r="D12269">
        <v>537560</v>
      </c>
      <c r="E12269">
        <v>596853</v>
      </c>
      <c r="F12269">
        <v>597326</v>
      </c>
      <c r="G12269">
        <v>580444</v>
      </c>
      <c r="H12269">
        <v>629099</v>
      </c>
    </row>
    <row r="12270" spans="1:8">
      <c r="A12270" t="s">
        <v>1700</v>
      </c>
      <c r="B12270" t="s">
        <v>400</v>
      </c>
      <c r="C12270" t="s">
        <v>323</v>
      </c>
      <c r="D12270">
        <v>1819</v>
      </c>
      <c r="E12270">
        <v>1806</v>
      </c>
      <c r="F12270">
        <v>1795</v>
      </c>
      <c r="G12270">
        <v>1791</v>
      </c>
      <c r="H12270">
        <v>1786</v>
      </c>
    </row>
    <row r="12271" spans="1:8">
      <c r="A12271" t="s">
        <v>1700</v>
      </c>
      <c r="B12271" t="s">
        <v>400</v>
      </c>
      <c r="C12271" t="s">
        <v>324</v>
      </c>
      <c r="D12271">
        <v>92</v>
      </c>
      <c r="E12271">
        <v>37</v>
      </c>
      <c r="F12271">
        <v>162</v>
      </c>
      <c r="G12271">
        <v>236</v>
      </c>
      <c r="H12271">
        <v>63</v>
      </c>
    </row>
    <row r="12272" spans="1:8">
      <c r="A12272" t="s">
        <v>1700</v>
      </c>
      <c r="B12272" t="s">
        <v>400</v>
      </c>
      <c r="C12272" t="s">
        <v>325</v>
      </c>
      <c r="D12272">
        <v>0</v>
      </c>
      <c r="E12272">
        <v>0</v>
      </c>
      <c r="F12272">
        <v>0</v>
      </c>
      <c r="G12272">
        <v>0</v>
      </c>
      <c r="H12272">
        <v>0</v>
      </c>
    </row>
    <row r="12273" spans="1:8">
      <c r="A12273" t="s">
        <v>1700</v>
      </c>
      <c r="B12273" t="s">
        <v>400</v>
      </c>
      <c r="C12273" t="s">
        <v>326</v>
      </c>
      <c r="D12273">
        <v>1505</v>
      </c>
      <c r="E12273">
        <v>1458</v>
      </c>
      <c r="F12273">
        <v>1378</v>
      </c>
      <c r="G12273">
        <v>1431</v>
      </c>
      <c r="H12273">
        <v>1581</v>
      </c>
    </row>
    <row r="12274" spans="1:8">
      <c r="A12274" t="s">
        <v>1700</v>
      </c>
      <c r="B12274" t="s">
        <v>400</v>
      </c>
      <c r="C12274" t="s">
        <v>327</v>
      </c>
      <c r="D12274">
        <v>0</v>
      </c>
      <c r="E12274">
        <v>0</v>
      </c>
      <c r="F12274">
        <v>0</v>
      </c>
      <c r="G12274">
        <v>0</v>
      </c>
      <c r="H12274">
        <v>0</v>
      </c>
    </row>
    <row r="12275" spans="1:8">
      <c r="A12275" t="s">
        <v>1700</v>
      </c>
      <c r="B12275" t="s">
        <v>400</v>
      </c>
      <c r="C12275" t="s">
        <v>1724</v>
      </c>
      <c r="D12275">
        <v>0</v>
      </c>
      <c r="E12275">
        <v>0</v>
      </c>
      <c r="F12275">
        <v>0</v>
      </c>
      <c r="G12275">
        <v>0</v>
      </c>
      <c r="H12275">
        <v>0</v>
      </c>
    </row>
    <row r="12276" spans="1:8">
      <c r="A12276" t="s">
        <v>1700</v>
      </c>
      <c r="B12276" t="s">
        <v>400</v>
      </c>
      <c r="C12276" t="s">
        <v>328</v>
      </c>
      <c r="D12276">
        <v>918</v>
      </c>
      <c r="E12276">
        <v>911</v>
      </c>
      <c r="F12276">
        <v>911</v>
      </c>
      <c r="G12276">
        <v>911</v>
      </c>
      <c r="H12276">
        <v>911</v>
      </c>
    </row>
    <row r="12277" spans="1:8">
      <c r="A12277" t="s">
        <v>1700</v>
      </c>
      <c r="B12277" t="s">
        <v>400</v>
      </c>
      <c r="C12277" t="s">
        <v>329</v>
      </c>
      <c r="D12277">
        <v>8208</v>
      </c>
      <c r="E12277">
        <v>9718</v>
      </c>
      <c r="F12277">
        <v>9544</v>
      </c>
      <c r="G12277">
        <v>8001</v>
      </c>
      <c r="H12277">
        <v>8812</v>
      </c>
    </row>
    <row r="12278" spans="1:8">
      <c r="A12278" t="s">
        <v>1700</v>
      </c>
      <c r="B12278" t="s">
        <v>400</v>
      </c>
      <c r="C12278" t="s">
        <v>330</v>
      </c>
      <c r="D12278">
        <v>10631</v>
      </c>
      <c r="E12278">
        <v>12087</v>
      </c>
      <c r="F12278">
        <v>11833</v>
      </c>
      <c r="G12278">
        <v>10343</v>
      </c>
      <c r="H12278">
        <v>11304</v>
      </c>
    </row>
    <row r="12279" spans="1:8">
      <c r="A12279" t="s">
        <v>1700</v>
      </c>
      <c r="B12279" t="s">
        <v>400</v>
      </c>
      <c r="C12279" t="s">
        <v>331</v>
      </c>
      <c r="D12279">
        <v>0</v>
      </c>
      <c r="E12279">
        <v>0</v>
      </c>
      <c r="F12279">
        <v>0</v>
      </c>
      <c r="G12279">
        <v>0</v>
      </c>
      <c r="H12279">
        <v>0</v>
      </c>
    </row>
    <row r="12280" spans="1:8">
      <c r="A12280" t="s">
        <v>1700</v>
      </c>
      <c r="B12280" t="s">
        <v>400</v>
      </c>
      <c r="C12280" t="s">
        <v>332</v>
      </c>
      <c r="D12280">
        <v>0</v>
      </c>
      <c r="E12280">
        <v>0</v>
      </c>
      <c r="F12280">
        <v>0</v>
      </c>
      <c r="G12280">
        <v>29</v>
      </c>
      <c r="H12280">
        <v>45</v>
      </c>
    </row>
    <row r="12281" spans="1:8">
      <c r="A12281" t="s">
        <v>1700</v>
      </c>
      <c r="B12281" t="s">
        <v>400</v>
      </c>
      <c r="C12281" t="s">
        <v>1725</v>
      </c>
      <c r="D12281">
        <v>0</v>
      </c>
      <c r="E12281">
        <v>0</v>
      </c>
      <c r="F12281">
        <v>3</v>
      </c>
      <c r="G12281">
        <v>3</v>
      </c>
      <c r="H12281">
        <v>3</v>
      </c>
    </row>
    <row r="12282" spans="1:8">
      <c r="A12282" t="s">
        <v>1700</v>
      </c>
      <c r="B12282" t="s">
        <v>400</v>
      </c>
      <c r="C12282" t="s">
        <v>333</v>
      </c>
      <c r="D12282">
        <v>75</v>
      </c>
      <c r="E12282">
        <v>225</v>
      </c>
      <c r="F12282">
        <v>227</v>
      </c>
      <c r="G12282">
        <v>221</v>
      </c>
      <c r="H12282">
        <v>268</v>
      </c>
    </row>
    <row r="12283" spans="1:8">
      <c r="A12283" t="s">
        <v>1700</v>
      </c>
      <c r="B12283" t="s">
        <v>400</v>
      </c>
      <c r="C12283" t="s">
        <v>334</v>
      </c>
      <c r="D12283">
        <v>75</v>
      </c>
      <c r="E12283">
        <v>225</v>
      </c>
      <c r="F12283">
        <v>227</v>
      </c>
      <c r="G12283">
        <v>250</v>
      </c>
      <c r="H12283">
        <v>313</v>
      </c>
    </row>
    <row r="12284" spans="1:8">
      <c r="A12284" t="s">
        <v>1700</v>
      </c>
      <c r="B12284" t="s">
        <v>400</v>
      </c>
      <c r="C12284" t="s">
        <v>335</v>
      </c>
      <c r="D12284">
        <v>1505</v>
      </c>
      <c r="E12284">
        <v>1458</v>
      </c>
      <c r="F12284">
        <v>1378</v>
      </c>
      <c r="G12284">
        <v>1431</v>
      </c>
      <c r="H12284">
        <v>1581</v>
      </c>
    </row>
    <row r="12285" spans="1:8">
      <c r="A12285" t="s">
        <v>1700</v>
      </c>
      <c r="B12285" t="s">
        <v>400</v>
      </c>
      <c r="C12285" t="s">
        <v>336</v>
      </c>
      <c r="D12285">
        <v>0</v>
      </c>
      <c r="E12285">
        <v>0</v>
      </c>
      <c r="F12285">
        <v>0</v>
      </c>
      <c r="G12285">
        <v>29</v>
      </c>
      <c r="H12285">
        <v>45</v>
      </c>
    </row>
    <row r="12286" spans="1:8">
      <c r="A12286" t="s">
        <v>1700</v>
      </c>
      <c r="B12286" t="s">
        <v>400</v>
      </c>
      <c r="C12286" t="s">
        <v>337</v>
      </c>
      <c r="D12286">
        <v>993</v>
      </c>
      <c r="E12286">
        <v>1135</v>
      </c>
      <c r="F12286">
        <v>1138</v>
      </c>
      <c r="G12286">
        <v>1132</v>
      </c>
      <c r="H12286">
        <v>1179</v>
      </c>
    </row>
    <row r="12287" spans="1:8">
      <c r="A12287" t="s">
        <v>1700</v>
      </c>
      <c r="B12287" t="s">
        <v>400</v>
      </c>
      <c r="C12287" t="s">
        <v>338</v>
      </c>
      <c r="D12287">
        <v>10706</v>
      </c>
      <c r="E12287">
        <v>12311</v>
      </c>
      <c r="F12287">
        <v>12060</v>
      </c>
      <c r="G12287">
        <v>10593</v>
      </c>
      <c r="H12287">
        <v>11617</v>
      </c>
    </row>
    <row r="12288" spans="1:8">
      <c r="A12288" t="s">
        <v>1700</v>
      </c>
      <c r="B12288" t="s">
        <v>400</v>
      </c>
      <c r="C12288" t="s">
        <v>339</v>
      </c>
      <c r="D12288">
        <v>10706</v>
      </c>
      <c r="E12288">
        <v>12311</v>
      </c>
      <c r="F12288">
        <v>12060</v>
      </c>
      <c r="G12288">
        <v>10564</v>
      </c>
      <c r="H12288">
        <v>11572</v>
      </c>
    </row>
    <row r="12289" spans="1:8">
      <c r="A12289" t="s">
        <v>1700</v>
      </c>
      <c r="B12289" t="s">
        <v>400</v>
      </c>
      <c r="C12289" t="s">
        <v>340</v>
      </c>
      <c r="D12289">
        <v>0</v>
      </c>
      <c r="E12289">
        <v>0</v>
      </c>
      <c r="F12289">
        <v>0</v>
      </c>
      <c r="G12289">
        <v>0</v>
      </c>
      <c r="H12289">
        <v>0</v>
      </c>
    </row>
    <row r="12290" spans="1:8">
      <c r="A12290" t="s">
        <v>1700</v>
      </c>
      <c r="B12290" t="s">
        <v>400</v>
      </c>
      <c r="C12290" t="s">
        <v>341</v>
      </c>
      <c r="D12290">
        <v>0</v>
      </c>
      <c r="E12290">
        <v>0</v>
      </c>
      <c r="F12290">
        <v>0</v>
      </c>
      <c r="G12290">
        <v>0</v>
      </c>
      <c r="H12290">
        <v>0</v>
      </c>
    </row>
    <row r="12291" spans="1:8">
      <c r="A12291" t="s">
        <v>1700</v>
      </c>
      <c r="B12291" t="s">
        <v>400</v>
      </c>
      <c r="C12291" t="s">
        <v>342</v>
      </c>
      <c r="D12291">
        <v>15491</v>
      </c>
      <c r="E12291">
        <v>16103</v>
      </c>
      <c r="F12291">
        <v>14515</v>
      </c>
      <c r="G12291">
        <v>16638</v>
      </c>
      <c r="H12291">
        <v>14364</v>
      </c>
    </row>
    <row r="12292" spans="1:8">
      <c r="A12292" t="s">
        <v>1700</v>
      </c>
      <c r="B12292" t="s">
        <v>400</v>
      </c>
      <c r="C12292" t="s">
        <v>1726</v>
      </c>
      <c r="D12292">
        <v>686</v>
      </c>
      <c r="E12292">
        <v>686</v>
      </c>
      <c r="F12292">
        <v>686</v>
      </c>
      <c r="G12292">
        <v>743</v>
      </c>
      <c r="H12292">
        <v>741</v>
      </c>
    </row>
    <row r="12293" spans="1:8">
      <c r="A12293" t="s">
        <v>1700</v>
      </c>
      <c r="B12293" t="s">
        <v>400</v>
      </c>
      <c r="C12293" t="s">
        <v>343</v>
      </c>
      <c r="D12293">
        <v>0</v>
      </c>
      <c r="E12293">
        <v>0</v>
      </c>
      <c r="F12293">
        <v>0</v>
      </c>
      <c r="G12293">
        <v>0</v>
      </c>
      <c r="H12293">
        <v>0</v>
      </c>
    </row>
    <row r="12294" spans="1:8">
      <c r="A12294" t="s">
        <v>1700</v>
      </c>
      <c r="B12294" t="s">
        <v>400</v>
      </c>
      <c r="C12294" t="s">
        <v>344</v>
      </c>
      <c r="D12294">
        <v>15491</v>
      </c>
      <c r="E12294">
        <v>16103</v>
      </c>
      <c r="F12294">
        <v>14515</v>
      </c>
      <c r="G12294">
        <v>16638</v>
      </c>
      <c r="H12294">
        <v>14364</v>
      </c>
    </row>
    <row r="12295" spans="1:8">
      <c r="A12295" t="s">
        <v>1700</v>
      </c>
      <c r="B12295" t="s">
        <v>400</v>
      </c>
      <c r="C12295" t="s">
        <v>345</v>
      </c>
      <c r="D12295">
        <v>0</v>
      </c>
      <c r="E12295">
        <v>0</v>
      </c>
      <c r="F12295">
        <v>0</v>
      </c>
      <c r="G12295">
        <v>0</v>
      </c>
      <c r="H12295">
        <v>0</v>
      </c>
    </row>
    <row r="12296" spans="1:8">
      <c r="A12296" t="s">
        <v>1700</v>
      </c>
      <c r="B12296" t="s">
        <v>400</v>
      </c>
      <c r="C12296" t="s">
        <v>346</v>
      </c>
      <c r="D12296">
        <v>727</v>
      </c>
      <c r="E12296">
        <v>1071</v>
      </c>
      <c r="F12296">
        <v>996</v>
      </c>
      <c r="G12296">
        <v>873</v>
      </c>
      <c r="H12296">
        <v>878</v>
      </c>
    </row>
    <row r="12297" spans="1:8">
      <c r="A12297" t="s">
        <v>1700</v>
      </c>
      <c r="B12297" t="s">
        <v>400</v>
      </c>
      <c r="C12297" t="s">
        <v>347</v>
      </c>
      <c r="D12297">
        <v>4496</v>
      </c>
      <c r="E12297">
        <v>5108</v>
      </c>
      <c r="F12297">
        <v>4733</v>
      </c>
      <c r="G12297">
        <v>4664</v>
      </c>
      <c r="H12297">
        <v>4763</v>
      </c>
    </row>
    <row r="12298" spans="1:8">
      <c r="A12298" t="s">
        <v>1700</v>
      </c>
      <c r="B12298" t="s">
        <v>401</v>
      </c>
      <c r="C12298" t="s">
        <v>133</v>
      </c>
      <c r="D12298">
        <v>-2</v>
      </c>
      <c r="E12298">
        <v>-14</v>
      </c>
      <c r="F12298">
        <v>-11</v>
      </c>
      <c r="G12298">
        <v>-7</v>
      </c>
      <c r="H12298">
        <v>-6</v>
      </c>
    </row>
    <row r="12299" spans="1:8">
      <c r="A12299" t="s">
        <v>1700</v>
      </c>
      <c r="B12299" t="s">
        <v>401</v>
      </c>
      <c r="C12299" t="s">
        <v>134</v>
      </c>
      <c r="D12299">
        <v>6185</v>
      </c>
      <c r="E12299">
        <v>5427</v>
      </c>
      <c r="F12299">
        <v>4849</v>
      </c>
      <c r="G12299">
        <v>5099</v>
      </c>
      <c r="H12299">
        <v>5846</v>
      </c>
    </row>
    <row r="12300" spans="1:8">
      <c r="A12300" t="s">
        <v>1700</v>
      </c>
      <c r="B12300" t="s">
        <v>401</v>
      </c>
      <c r="C12300" t="s">
        <v>135</v>
      </c>
      <c r="D12300">
        <v>6185</v>
      </c>
      <c r="E12300">
        <v>5427</v>
      </c>
      <c r="F12300">
        <v>4849</v>
      </c>
      <c r="G12300">
        <v>5099</v>
      </c>
      <c r="H12300">
        <v>5846</v>
      </c>
    </row>
    <row r="12301" spans="1:8">
      <c r="A12301" t="s">
        <v>1700</v>
      </c>
      <c r="B12301" t="s">
        <v>401</v>
      </c>
      <c r="C12301" t="s">
        <v>136</v>
      </c>
      <c r="D12301">
        <v>6185</v>
      </c>
      <c r="E12301">
        <v>5427</v>
      </c>
      <c r="F12301">
        <v>4849</v>
      </c>
      <c r="G12301">
        <v>5099</v>
      </c>
      <c r="H12301">
        <v>5846</v>
      </c>
    </row>
    <row r="12302" spans="1:8">
      <c r="A12302" t="s">
        <v>1700</v>
      </c>
      <c r="B12302" t="s">
        <v>401</v>
      </c>
      <c r="C12302" t="s">
        <v>137</v>
      </c>
      <c r="D12302">
        <v>87</v>
      </c>
      <c r="E12302">
        <v>98</v>
      </c>
      <c r="F12302">
        <v>110</v>
      </c>
      <c r="G12302">
        <v>106</v>
      </c>
      <c r="H12302">
        <v>107</v>
      </c>
    </row>
    <row r="12303" spans="1:8">
      <c r="A12303" t="s">
        <v>1700</v>
      </c>
      <c r="B12303" t="s">
        <v>401</v>
      </c>
      <c r="C12303" t="s">
        <v>138</v>
      </c>
      <c r="D12303">
        <v>87</v>
      </c>
      <c r="E12303">
        <v>98</v>
      </c>
      <c r="F12303">
        <v>110</v>
      </c>
      <c r="G12303">
        <v>106</v>
      </c>
      <c r="H12303">
        <v>107</v>
      </c>
    </row>
    <row r="12304" spans="1:8">
      <c r="A12304" t="s">
        <v>1700</v>
      </c>
      <c r="B12304" t="s">
        <v>401</v>
      </c>
      <c r="C12304" t="s">
        <v>139</v>
      </c>
      <c r="D12304">
        <v>87</v>
      </c>
      <c r="E12304">
        <v>98</v>
      </c>
      <c r="F12304">
        <v>110</v>
      </c>
      <c r="G12304">
        <v>106</v>
      </c>
      <c r="H12304">
        <v>107</v>
      </c>
    </row>
    <row r="12305" spans="1:8">
      <c r="A12305" t="s">
        <v>1700</v>
      </c>
      <c r="B12305" t="s">
        <v>401</v>
      </c>
      <c r="C12305" t="s">
        <v>1701</v>
      </c>
      <c r="D12305">
        <v>0</v>
      </c>
      <c r="E12305">
        <v>0</v>
      </c>
      <c r="F12305">
        <v>0</v>
      </c>
      <c r="G12305">
        <v>0</v>
      </c>
      <c r="H12305">
        <v>0</v>
      </c>
    </row>
    <row r="12306" spans="1:8">
      <c r="A12306" t="s">
        <v>1700</v>
      </c>
      <c r="B12306" t="s">
        <v>401</v>
      </c>
      <c r="C12306" t="s">
        <v>1702</v>
      </c>
      <c r="D12306">
        <v>0</v>
      </c>
      <c r="E12306">
        <v>0</v>
      </c>
      <c r="F12306">
        <v>0</v>
      </c>
      <c r="G12306">
        <v>0</v>
      </c>
      <c r="H12306">
        <v>0</v>
      </c>
    </row>
    <row r="12307" spans="1:8">
      <c r="A12307" t="s">
        <v>1700</v>
      </c>
      <c r="B12307" t="s">
        <v>401</v>
      </c>
      <c r="C12307" t="s">
        <v>140</v>
      </c>
      <c r="D12307">
        <v>505</v>
      </c>
      <c r="E12307">
        <v>614</v>
      </c>
      <c r="F12307">
        <v>1023</v>
      </c>
      <c r="G12307">
        <v>867</v>
      </c>
      <c r="H12307">
        <v>568</v>
      </c>
    </row>
    <row r="12308" spans="1:8">
      <c r="A12308" t="s">
        <v>1700</v>
      </c>
      <c r="B12308" t="s">
        <v>401</v>
      </c>
      <c r="C12308" t="s">
        <v>141</v>
      </c>
      <c r="D12308">
        <v>0</v>
      </c>
      <c r="E12308">
        <v>0</v>
      </c>
      <c r="F12308">
        <v>0</v>
      </c>
      <c r="G12308">
        <v>0</v>
      </c>
      <c r="H12308">
        <v>0</v>
      </c>
    </row>
    <row r="12309" spans="1:8">
      <c r="A12309" t="s">
        <v>1700</v>
      </c>
      <c r="B12309" t="s">
        <v>401</v>
      </c>
      <c r="C12309" t="s">
        <v>142</v>
      </c>
      <c r="D12309">
        <v>505</v>
      </c>
      <c r="E12309">
        <v>614</v>
      </c>
      <c r="F12309">
        <v>1023</v>
      </c>
      <c r="G12309">
        <v>867</v>
      </c>
      <c r="H12309">
        <v>568</v>
      </c>
    </row>
    <row r="12310" spans="1:8">
      <c r="A12310" t="s">
        <v>1700</v>
      </c>
      <c r="B12310" t="s">
        <v>401</v>
      </c>
      <c r="C12310" t="s">
        <v>143</v>
      </c>
      <c r="D12310">
        <v>0</v>
      </c>
      <c r="E12310">
        <v>0</v>
      </c>
      <c r="F12310">
        <v>0</v>
      </c>
      <c r="G12310">
        <v>0</v>
      </c>
      <c r="H12310">
        <v>0</v>
      </c>
    </row>
    <row r="12311" spans="1:8">
      <c r="A12311" t="s">
        <v>1700</v>
      </c>
      <c r="B12311" t="s">
        <v>401</v>
      </c>
      <c r="C12311" t="s">
        <v>144</v>
      </c>
      <c r="D12311">
        <v>3537</v>
      </c>
      <c r="E12311">
        <v>3467</v>
      </c>
      <c r="F12311">
        <v>3898</v>
      </c>
      <c r="G12311">
        <v>3576</v>
      </c>
      <c r="H12311">
        <v>3300</v>
      </c>
    </row>
    <row r="12312" spans="1:8">
      <c r="A12312" t="s">
        <v>1700</v>
      </c>
      <c r="B12312" t="s">
        <v>401</v>
      </c>
      <c r="C12312" t="s">
        <v>145</v>
      </c>
      <c r="D12312">
        <v>8586</v>
      </c>
      <c r="E12312">
        <v>8400</v>
      </c>
      <c r="F12312">
        <v>8867</v>
      </c>
      <c r="G12312">
        <v>8328</v>
      </c>
      <c r="H12312">
        <v>7833</v>
      </c>
    </row>
    <row r="12313" spans="1:8">
      <c r="A12313" t="s">
        <v>1700</v>
      </c>
      <c r="B12313" t="s">
        <v>401</v>
      </c>
      <c r="C12313" t="s">
        <v>146</v>
      </c>
      <c r="D12313">
        <v>0</v>
      </c>
      <c r="E12313">
        <v>0</v>
      </c>
      <c r="F12313">
        <v>0</v>
      </c>
      <c r="G12313">
        <v>0</v>
      </c>
      <c r="H12313">
        <v>0</v>
      </c>
    </row>
    <row r="12314" spans="1:8">
      <c r="A12314" t="s">
        <v>1700</v>
      </c>
      <c r="B12314" t="s">
        <v>401</v>
      </c>
      <c r="C12314" t="s">
        <v>147</v>
      </c>
      <c r="D12314">
        <v>0</v>
      </c>
      <c r="E12314">
        <v>0</v>
      </c>
      <c r="F12314">
        <v>0</v>
      </c>
      <c r="G12314">
        <v>0</v>
      </c>
      <c r="H12314">
        <v>0</v>
      </c>
    </row>
    <row r="12315" spans="1:8">
      <c r="A12315" t="s">
        <v>1700</v>
      </c>
      <c r="B12315" t="s">
        <v>401</v>
      </c>
      <c r="C12315" t="s">
        <v>1703</v>
      </c>
      <c r="D12315">
        <v>0</v>
      </c>
      <c r="E12315">
        <v>0</v>
      </c>
      <c r="F12315">
        <v>0</v>
      </c>
      <c r="G12315">
        <v>0</v>
      </c>
      <c r="H12315">
        <v>0</v>
      </c>
    </row>
    <row r="12316" spans="1:8">
      <c r="A12316" t="s">
        <v>1700</v>
      </c>
      <c r="B12316" t="s">
        <v>401</v>
      </c>
      <c r="C12316" t="s">
        <v>148</v>
      </c>
      <c r="D12316">
        <v>0</v>
      </c>
      <c r="E12316">
        <v>0</v>
      </c>
      <c r="F12316">
        <v>0</v>
      </c>
      <c r="G12316">
        <v>0</v>
      </c>
      <c r="H12316">
        <v>0</v>
      </c>
    </row>
    <row r="12317" spans="1:8">
      <c r="A12317" t="s">
        <v>1700</v>
      </c>
      <c r="B12317" t="s">
        <v>401</v>
      </c>
      <c r="C12317" t="s">
        <v>149</v>
      </c>
      <c r="D12317">
        <v>0</v>
      </c>
      <c r="E12317">
        <v>0</v>
      </c>
      <c r="F12317">
        <v>0</v>
      </c>
      <c r="G12317">
        <v>0</v>
      </c>
      <c r="H12317">
        <v>0</v>
      </c>
    </row>
    <row r="12318" spans="1:8">
      <c r="A12318" t="s">
        <v>1700</v>
      </c>
      <c r="B12318" t="s">
        <v>401</v>
      </c>
      <c r="C12318" t="s">
        <v>150</v>
      </c>
      <c r="D12318">
        <v>0</v>
      </c>
      <c r="E12318">
        <v>0</v>
      </c>
      <c r="F12318">
        <v>0</v>
      </c>
      <c r="G12318">
        <v>0</v>
      </c>
      <c r="H12318">
        <v>0</v>
      </c>
    </row>
    <row r="12319" spans="1:8">
      <c r="A12319" t="s">
        <v>1700</v>
      </c>
      <c r="B12319" t="s">
        <v>401</v>
      </c>
      <c r="C12319" t="s">
        <v>151</v>
      </c>
      <c r="D12319">
        <v>285</v>
      </c>
      <c r="E12319">
        <v>187</v>
      </c>
      <c r="F12319">
        <v>147</v>
      </c>
      <c r="G12319">
        <v>46</v>
      </c>
      <c r="H12319">
        <v>129</v>
      </c>
    </row>
    <row r="12320" spans="1:8">
      <c r="A12320" t="s">
        <v>1700</v>
      </c>
      <c r="B12320" t="s">
        <v>401</v>
      </c>
      <c r="C12320" t="s">
        <v>152</v>
      </c>
      <c r="D12320">
        <v>426707</v>
      </c>
      <c r="E12320">
        <v>424234</v>
      </c>
      <c r="F12320">
        <v>379251</v>
      </c>
      <c r="G12320">
        <v>364275</v>
      </c>
      <c r="H12320">
        <v>350643</v>
      </c>
    </row>
    <row r="12321" spans="1:8">
      <c r="A12321" t="s">
        <v>1700</v>
      </c>
      <c r="B12321" t="s">
        <v>401</v>
      </c>
      <c r="C12321" t="s">
        <v>1704</v>
      </c>
      <c r="D12321">
        <v>6406</v>
      </c>
      <c r="E12321">
        <v>6406</v>
      </c>
      <c r="F12321">
        <v>6403</v>
      </c>
      <c r="G12321">
        <v>6069</v>
      </c>
      <c r="H12321">
        <v>6069</v>
      </c>
    </row>
    <row r="12322" spans="1:8">
      <c r="A12322" t="s">
        <v>1700</v>
      </c>
      <c r="B12322" t="s">
        <v>401</v>
      </c>
      <c r="C12322" t="s">
        <v>153</v>
      </c>
      <c r="D12322">
        <v>31505</v>
      </c>
      <c r="E12322">
        <v>31327</v>
      </c>
      <c r="F12322">
        <v>30824</v>
      </c>
      <c r="G12322">
        <v>23931</v>
      </c>
      <c r="H12322">
        <v>26199</v>
      </c>
    </row>
    <row r="12323" spans="1:8">
      <c r="A12323" t="s">
        <v>1700</v>
      </c>
      <c r="B12323" t="s">
        <v>401</v>
      </c>
      <c r="C12323" t="s">
        <v>154</v>
      </c>
      <c r="D12323">
        <v>0</v>
      </c>
      <c r="E12323">
        <v>0</v>
      </c>
      <c r="F12323">
        <v>0</v>
      </c>
      <c r="G12323">
        <v>0</v>
      </c>
      <c r="H12323">
        <v>0</v>
      </c>
    </row>
    <row r="12324" spans="1:8">
      <c r="A12324" t="s">
        <v>1700</v>
      </c>
      <c r="B12324" t="s">
        <v>401</v>
      </c>
      <c r="C12324" t="s">
        <v>155</v>
      </c>
      <c r="D12324">
        <v>31505</v>
      </c>
      <c r="E12324">
        <v>31327</v>
      </c>
      <c r="F12324">
        <v>30824</v>
      </c>
      <c r="G12324">
        <v>23931</v>
      </c>
      <c r="H12324">
        <v>26199</v>
      </c>
    </row>
    <row r="12325" spans="1:8">
      <c r="A12325" t="s">
        <v>1700</v>
      </c>
      <c r="B12325" t="s">
        <v>401</v>
      </c>
      <c r="C12325" t="s">
        <v>156</v>
      </c>
      <c r="D12325">
        <v>0</v>
      </c>
      <c r="E12325">
        <v>0</v>
      </c>
      <c r="F12325">
        <v>0</v>
      </c>
      <c r="G12325">
        <v>0</v>
      </c>
      <c r="H12325">
        <v>0</v>
      </c>
    </row>
    <row r="12326" spans="1:8">
      <c r="A12326" t="s">
        <v>1700</v>
      </c>
      <c r="B12326" t="s">
        <v>401</v>
      </c>
      <c r="C12326" t="s">
        <v>157</v>
      </c>
      <c r="D12326">
        <v>458496</v>
      </c>
      <c r="E12326">
        <v>455748</v>
      </c>
      <c r="F12326">
        <v>410221</v>
      </c>
      <c r="G12326">
        <v>388253</v>
      </c>
      <c r="H12326">
        <v>376971</v>
      </c>
    </row>
    <row r="12327" spans="1:8">
      <c r="A12327" t="s">
        <v>1700</v>
      </c>
      <c r="B12327" t="s">
        <v>401</v>
      </c>
      <c r="C12327" t="s">
        <v>158</v>
      </c>
      <c r="D12327">
        <v>31789</v>
      </c>
      <c r="E12327">
        <v>31514</v>
      </c>
      <c r="F12327">
        <v>30971</v>
      </c>
      <c r="G12327">
        <v>23978</v>
      </c>
      <c r="H12327">
        <v>26328</v>
      </c>
    </row>
    <row r="12328" spans="1:8">
      <c r="A12328" t="s">
        <v>1700</v>
      </c>
      <c r="B12328" t="s">
        <v>401</v>
      </c>
      <c r="C12328" t="s">
        <v>159</v>
      </c>
      <c r="D12328">
        <v>0</v>
      </c>
      <c r="E12328">
        <v>0</v>
      </c>
      <c r="F12328">
        <v>0</v>
      </c>
      <c r="G12328">
        <v>0</v>
      </c>
      <c r="H12328">
        <v>0</v>
      </c>
    </row>
    <row r="12329" spans="1:8">
      <c r="A12329" t="s">
        <v>1700</v>
      </c>
      <c r="B12329" t="s">
        <v>401</v>
      </c>
      <c r="C12329" t="s">
        <v>160</v>
      </c>
      <c r="D12329">
        <v>54558</v>
      </c>
      <c r="E12329">
        <v>58753</v>
      </c>
      <c r="F12329">
        <v>61096</v>
      </c>
      <c r="G12329">
        <v>54851</v>
      </c>
      <c r="H12329">
        <v>55056</v>
      </c>
    </row>
    <row r="12330" spans="1:8">
      <c r="A12330" t="s">
        <v>1700</v>
      </c>
      <c r="B12330" t="s">
        <v>401</v>
      </c>
      <c r="C12330" t="s">
        <v>161</v>
      </c>
      <c r="D12330">
        <v>1545</v>
      </c>
      <c r="E12330">
        <v>1007</v>
      </c>
      <c r="F12330">
        <v>1040</v>
      </c>
      <c r="G12330">
        <v>1035</v>
      </c>
      <c r="H12330">
        <v>1617</v>
      </c>
    </row>
    <row r="12331" spans="1:8">
      <c r="A12331" t="s">
        <v>1700</v>
      </c>
      <c r="B12331" t="s">
        <v>401</v>
      </c>
      <c r="C12331" t="s">
        <v>162</v>
      </c>
      <c r="D12331">
        <v>428</v>
      </c>
      <c r="E12331">
        <v>371</v>
      </c>
      <c r="F12331">
        <v>423</v>
      </c>
      <c r="G12331">
        <v>457</v>
      </c>
      <c r="H12331">
        <v>618</v>
      </c>
    </row>
    <row r="12332" spans="1:8">
      <c r="A12332" t="s">
        <v>1700</v>
      </c>
      <c r="B12332" t="s">
        <v>401</v>
      </c>
      <c r="C12332" t="s">
        <v>163</v>
      </c>
      <c r="D12332">
        <v>24192</v>
      </c>
      <c r="E12332">
        <v>28730</v>
      </c>
      <c r="F12332">
        <v>22679</v>
      </c>
      <c r="G12332">
        <v>18104</v>
      </c>
      <c r="H12332">
        <v>24636</v>
      </c>
    </row>
    <row r="12333" spans="1:8">
      <c r="A12333" t="s">
        <v>1700</v>
      </c>
      <c r="B12333" t="s">
        <v>401</v>
      </c>
      <c r="C12333" t="s">
        <v>164</v>
      </c>
      <c r="D12333">
        <v>117</v>
      </c>
      <c r="E12333">
        <v>114</v>
      </c>
      <c r="F12333">
        <v>107</v>
      </c>
      <c r="G12333">
        <v>72</v>
      </c>
      <c r="H12333">
        <v>128</v>
      </c>
    </row>
    <row r="12334" spans="1:8">
      <c r="A12334" t="s">
        <v>1700</v>
      </c>
      <c r="B12334" t="s">
        <v>401</v>
      </c>
      <c r="C12334" t="s">
        <v>165</v>
      </c>
      <c r="D12334">
        <v>80839</v>
      </c>
      <c r="E12334">
        <v>88974</v>
      </c>
      <c r="F12334">
        <v>85344</v>
      </c>
      <c r="G12334">
        <v>74518</v>
      </c>
      <c r="H12334">
        <v>82055</v>
      </c>
    </row>
    <row r="12335" spans="1:8">
      <c r="A12335" t="s">
        <v>1700</v>
      </c>
      <c r="B12335" t="s">
        <v>401</v>
      </c>
      <c r="C12335" t="s">
        <v>166</v>
      </c>
      <c r="D12335">
        <v>80412</v>
      </c>
      <c r="E12335">
        <v>88603</v>
      </c>
      <c r="F12335">
        <v>84921</v>
      </c>
      <c r="G12335">
        <v>74062</v>
      </c>
      <c r="H12335">
        <v>81437</v>
      </c>
    </row>
    <row r="12336" spans="1:8">
      <c r="A12336" t="s">
        <v>1700</v>
      </c>
      <c r="B12336" t="s">
        <v>401</v>
      </c>
      <c r="C12336" t="s">
        <v>167</v>
      </c>
      <c r="D12336">
        <v>428</v>
      </c>
      <c r="E12336">
        <v>371</v>
      </c>
      <c r="F12336">
        <v>423</v>
      </c>
      <c r="G12336">
        <v>457</v>
      </c>
      <c r="H12336">
        <v>618</v>
      </c>
    </row>
    <row r="12337" spans="1:8">
      <c r="A12337" t="s">
        <v>1700</v>
      </c>
      <c r="B12337" t="s">
        <v>401</v>
      </c>
      <c r="C12337" t="s">
        <v>168</v>
      </c>
      <c r="D12337">
        <v>78401</v>
      </c>
      <c r="E12337">
        <v>86649</v>
      </c>
      <c r="F12337">
        <v>83039</v>
      </c>
      <c r="G12337">
        <v>72269</v>
      </c>
      <c r="H12337">
        <v>81077</v>
      </c>
    </row>
    <row r="12338" spans="1:8">
      <c r="A12338" t="s">
        <v>1700</v>
      </c>
      <c r="B12338" t="s">
        <v>401</v>
      </c>
      <c r="C12338" t="s">
        <v>169</v>
      </c>
      <c r="D12338">
        <v>0</v>
      </c>
      <c r="E12338">
        <v>16</v>
      </c>
      <c r="F12338">
        <v>0</v>
      </c>
      <c r="G12338">
        <v>0</v>
      </c>
      <c r="H12338">
        <v>0</v>
      </c>
    </row>
    <row r="12339" spans="1:8">
      <c r="A12339" t="s">
        <v>1700</v>
      </c>
      <c r="B12339" t="s">
        <v>401</v>
      </c>
      <c r="C12339" t="s">
        <v>1705</v>
      </c>
      <c r="D12339">
        <v>8584</v>
      </c>
      <c r="E12339">
        <v>8673</v>
      </c>
      <c r="F12339">
        <v>8667</v>
      </c>
      <c r="G12339">
        <v>9599</v>
      </c>
      <c r="H12339">
        <v>10096</v>
      </c>
    </row>
    <row r="12340" spans="1:8">
      <c r="A12340" t="s">
        <v>1700</v>
      </c>
      <c r="B12340" t="s">
        <v>401</v>
      </c>
      <c r="C12340" t="s">
        <v>170</v>
      </c>
      <c r="D12340">
        <v>2</v>
      </c>
      <c r="E12340">
        <v>5</v>
      </c>
      <c r="F12340">
        <v>0</v>
      </c>
      <c r="G12340">
        <v>0</v>
      </c>
      <c r="H12340">
        <v>0</v>
      </c>
    </row>
    <row r="12341" spans="1:8">
      <c r="A12341" t="s">
        <v>1700</v>
      </c>
      <c r="B12341" t="s">
        <v>401</v>
      </c>
      <c r="C12341" t="s">
        <v>171</v>
      </c>
      <c r="D12341">
        <v>-297122</v>
      </c>
      <c r="E12341">
        <v>-289400</v>
      </c>
      <c r="F12341">
        <v>-249326</v>
      </c>
      <c r="G12341">
        <v>-263862</v>
      </c>
      <c r="H12341">
        <v>-272964</v>
      </c>
    </row>
    <row r="12342" spans="1:8">
      <c r="A12342" t="s">
        <v>1700</v>
      </c>
      <c r="B12342" t="s">
        <v>401</v>
      </c>
      <c r="C12342" t="s">
        <v>172</v>
      </c>
      <c r="D12342">
        <v>1</v>
      </c>
      <c r="E12342">
        <v>-11</v>
      </c>
      <c r="F12342">
        <v>0</v>
      </c>
      <c r="G12342">
        <v>0</v>
      </c>
      <c r="H12342">
        <v>0</v>
      </c>
    </row>
    <row r="12343" spans="1:8">
      <c r="A12343" t="s">
        <v>1700</v>
      </c>
      <c r="B12343" t="s">
        <v>401</v>
      </c>
      <c r="C12343" t="s">
        <v>173</v>
      </c>
      <c r="D12343">
        <v>2915</v>
      </c>
      <c r="E12343">
        <v>2733</v>
      </c>
      <c r="F12343">
        <v>2750</v>
      </c>
      <c r="G12343">
        <v>2584</v>
      </c>
      <c r="H12343">
        <v>2615</v>
      </c>
    </row>
    <row r="12344" spans="1:8">
      <c r="A12344" t="s">
        <v>1700</v>
      </c>
      <c r="B12344" t="s">
        <v>401</v>
      </c>
      <c r="C12344" t="s">
        <v>174</v>
      </c>
      <c r="D12344">
        <v>31</v>
      </c>
      <c r="E12344">
        <v>34</v>
      </c>
      <c r="F12344">
        <v>35</v>
      </c>
      <c r="G12344">
        <v>35</v>
      </c>
      <c r="H12344">
        <v>34</v>
      </c>
    </row>
    <row r="12345" spans="1:8">
      <c r="A12345" t="s">
        <v>1700</v>
      </c>
      <c r="B12345" t="s">
        <v>401</v>
      </c>
      <c r="C12345" t="s">
        <v>175</v>
      </c>
      <c r="D12345">
        <v>85</v>
      </c>
      <c r="E12345">
        <v>86</v>
      </c>
      <c r="F12345">
        <v>89</v>
      </c>
      <c r="G12345">
        <v>89</v>
      </c>
      <c r="H12345">
        <v>83</v>
      </c>
    </row>
    <row r="12346" spans="1:8">
      <c r="A12346" t="s">
        <v>1700</v>
      </c>
      <c r="B12346" t="s">
        <v>401</v>
      </c>
      <c r="C12346" t="s">
        <v>176</v>
      </c>
      <c r="D12346">
        <v>0</v>
      </c>
      <c r="E12346">
        <v>0</v>
      </c>
      <c r="F12346">
        <v>0</v>
      </c>
      <c r="G12346">
        <v>0</v>
      </c>
      <c r="H12346">
        <v>0</v>
      </c>
    </row>
    <row r="12347" spans="1:8">
      <c r="A12347" t="s">
        <v>1700</v>
      </c>
      <c r="B12347" t="s">
        <v>401</v>
      </c>
      <c r="C12347" t="s">
        <v>177</v>
      </c>
      <c r="D12347">
        <v>3032</v>
      </c>
      <c r="E12347">
        <v>2853</v>
      </c>
      <c r="F12347">
        <v>2875</v>
      </c>
      <c r="G12347">
        <v>2708</v>
      </c>
      <c r="H12347">
        <v>2732</v>
      </c>
    </row>
    <row r="12348" spans="1:8">
      <c r="A12348" t="s">
        <v>1700</v>
      </c>
      <c r="B12348" t="s">
        <v>401</v>
      </c>
      <c r="C12348" t="s">
        <v>178</v>
      </c>
      <c r="D12348">
        <v>0</v>
      </c>
      <c r="E12348">
        <v>0</v>
      </c>
      <c r="F12348">
        <v>0</v>
      </c>
      <c r="G12348">
        <v>0</v>
      </c>
      <c r="H12348">
        <v>0</v>
      </c>
    </row>
    <row r="12349" spans="1:8">
      <c r="A12349" t="s">
        <v>1700</v>
      </c>
      <c r="B12349" t="s">
        <v>401</v>
      </c>
      <c r="C12349" t="s">
        <v>179</v>
      </c>
      <c r="D12349">
        <v>0</v>
      </c>
      <c r="E12349">
        <v>0</v>
      </c>
      <c r="F12349">
        <v>0</v>
      </c>
      <c r="G12349">
        <v>0</v>
      </c>
      <c r="H12349">
        <v>0</v>
      </c>
    </row>
    <row r="12350" spans="1:8">
      <c r="A12350" t="s">
        <v>1700</v>
      </c>
      <c r="B12350" t="s">
        <v>401</v>
      </c>
      <c r="C12350" t="s">
        <v>180</v>
      </c>
      <c r="D12350">
        <v>0</v>
      </c>
      <c r="E12350">
        <v>0</v>
      </c>
      <c r="F12350">
        <v>0</v>
      </c>
      <c r="G12350">
        <v>0</v>
      </c>
      <c r="H12350">
        <v>0</v>
      </c>
    </row>
    <row r="12351" spans="1:8">
      <c r="A12351" t="s">
        <v>1700</v>
      </c>
      <c r="B12351" t="s">
        <v>401</v>
      </c>
      <c r="C12351" t="s">
        <v>181</v>
      </c>
      <c r="D12351">
        <v>12836</v>
      </c>
      <c r="E12351">
        <v>12820</v>
      </c>
      <c r="F12351">
        <v>12200</v>
      </c>
      <c r="G12351">
        <v>11328</v>
      </c>
      <c r="H12351">
        <v>11749</v>
      </c>
    </row>
    <row r="12352" spans="1:8">
      <c r="A12352" t="s">
        <v>1700</v>
      </c>
      <c r="B12352" t="s">
        <v>401</v>
      </c>
      <c r="C12352" t="s">
        <v>182</v>
      </c>
      <c r="D12352">
        <v>34951</v>
      </c>
      <c r="E12352">
        <v>35345</v>
      </c>
      <c r="F12352">
        <v>35275</v>
      </c>
      <c r="G12352">
        <v>31157</v>
      </c>
      <c r="H12352">
        <v>32223</v>
      </c>
    </row>
    <row r="12353" spans="1:8">
      <c r="A12353" t="s">
        <v>1700</v>
      </c>
      <c r="B12353" t="s">
        <v>401</v>
      </c>
      <c r="C12353" t="s">
        <v>183</v>
      </c>
      <c r="D12353">
        <v>9459</v>
      </c>
      <c r="E12353">
        <v>9377</v>
      </c>
      <c r="F12353">
        <v>9722</v>
      </c>
      <c r="G12353">
        <v>9825</v>
      </c>
      <c r="H12353">
        <v>9886</v>
      </c>
    </row>
    <row r="12354" spans="1:8">
      <c r="A12354" t="s">
        <v>1700</v>
      </c>
      <c r="B12354" t="s">
        <v>401</v>
      </c>
      <c r="C12354" t="s">
        <v>184</v>
      </c>
      <c r="D12354">
        <v>57247</v>
      </c>
      <c r="E12354">
        <v>57542</v>
      </c>
      <c r="F12354">
        <v>57197</v>
      </c>
      <c r="G12354">
        <v>52309</v>
      </c>
      <c r="H12354">
        <v>53857</v>
      </c>
    </row>
    <row r="12355" spans="1:8">
      <c r="A12355" t="s">
        <v>1700</v>
      </c>
      <c r="B12355" t="s">
        <v>401</v>
      </c>
      <c r="C12355" t="s">
        <v>185</v>
      </c>
      <c r="D12355">
        <v>57247</v>
      </c>
      <c r="E12355">
        <v>57542</v>
      </c>
      <c r="F12355">
        <v>57197</v>
      </c>
      <c r="G12355">
        <v>52309</v>
      </c>
      <c r="H12355">
        <v>53857</v>
      </c>
    </row>
    <row r="12356" spans="1:8">
      <c r="A12356" t="s">
        <v>1700</v>
      </c>
      <c r="B12356" t="s">
        <v>401</v>
      </c>
      <c r="C12356" t="s">
        <v>186</v>
      </c>
      <c r="D12356">
        <v>0</v>
      </c>
      <c r="E12356">
        <v>0</v>
      </c>
      <c r="F12356">
        <v>0</v>
      </c>
      <c r="G12356">
        <v>0</v>
      </c>
      <c r="H12356">
        <v>0</v>
      </c>
    </row>
    <row r="12357" spans="1:8">
      <c r="A12357" t="s">
        <v>1700</v>
      </c>
      <c r="B12357" t="s">
        <v>401</v>
      </c>
      <c r="C12357" t="s">
        <v>187</v>
      </c>
      <c r="D12357">
        <v>0</v>
      </c>
      <c r="E12357">
        <v>0</v>
      </c>
      <c r="F12357">
        <v>0</v>
      </c>
      <c r="G12357">
        <v>0</v>
      </c>
      <c r="H12357">
        <v>0</v>
      </c>
    </row>
    <row r="12358" spans="1:8">
      <c r="A12358" t="s">
        <v>1700</v>
      </c>
      <c r="B12358" t="s">
        <v>401</v>
      </c>
      <c r="C12358" t="s">
        <v>1706</v>
      </c>
      <c r="D12358">
        <v>6778</v>
      </c>
      <c r="E12358">
        <v>6774</v>
      </c>
      <c r="F12358">
        <v>6769</v>
      </c>
      <c r="G12358">
        <v>6682</v>
      </c>
      <c r="H12358">
        <v>6677</v>
      </c>
    </row>
    <row r="12359" spans="1:8">
      <c r="A12359" t="s">
        <v>1700</v>
      </c>
      <c r="B12359" t="s">
        <v>401</v>
      </c>
      <c r="C12359" t="s">
        <v>188</v>
      </c>
      <c r="D12359">
        <v>770621</v>
      </c>
      <c r="E12359">
        <v>790435</v>
      </c>
      <c r="F12359">
        <v>737689</v>
      </c>
      <c r="G12359">
        <v>695810</v>
      </c>
      <c r="H12359">
        <v>685137</v>
      </c>
    </row>
    <row r="12360" spans="1:8">
      <c r="A12360" t="s">
        <v>1700</v>
      </c>
      <c r="B12360" t="s">
        <v>401</v>
      </c>
      <c r="C12360" t="s">
        <v>189</v>
      </c>
      <c r="D12360">
        <v>0</v>
      </c>
      <c r="E12360">
        <v>0</v>
      </c>
      <c r="F12360">
        <v>0</v>
      </c>
      <c r="G12360">
        <v>0</v>
      </c>
      <c r="H12360">
        <v>0</v>
      </c>
    </row>
    <row r="12361" spans="1:8">
      <c r="A12361" t="s">
        <v>1700</v>
      </c>
      <c r="B12361" t="s">
        <v>401</v>
      </c>
      <c r="C12361" t="s">
        <v>190</v>
      </c>
      <c r="D12361">
        <v>0</v>
      </c>
      <c r="E12361">
        <v>0</v>
      </c>
      <c r="F12361">
        <v>0</v>
      </c>
      <c r="G12361">
        <v>0</v>
      </c>
      <c r="H12361">
        <v>0</v>
      </c>
    </row>
    <row r="12362" spans="1:8">
      <c r="A12362" t="s">
        <v>1700</v>
      </c>
      <c r="B12362" t="s">
        <v>401</v>
      </c>
      <c r="C12362" t="s">
        <v>191</v>
      </c>
      <c r="D12362">
        <v>0</v>
      </c>
      <c r="E12362">
        <v>0</v>
      </c>
      <c r="F12362">
        <v>0</v>
      </c>
      <c r="G12362">
        <v>0</v>
      </c>
      <c r="H12362">
        <v>0</v>
      </c>
    </row>
    <row r="12363" spans="1:8">
      <c r="A12363" t="s">
        <v>1700</v>
      </c>
      <c r="B12363" t="s">
        <v>401</v>
      </c>
      <c r="C12363" t="s">
        <v>192</v>
      </c>
      <c r="D12363">
        <v>36980.699999999997</v>
      </c>
      <c r="E12363">
        <v>39171.699999999997</v>
      </c>
      <c r="F12363">
        <v>39428</v>
      </c>
      <c r="G12363">
        <v>36330.400000000001</v>
      </c>
      <c r="H12363">
        <v>41510.199999999997</v>
      </c>
    </row>
    <row r="12364" spans="1:8">
      <c r="A12364" t="s">
        <v>1700</v>
      </c>
      <c r="B12364" t="s">
        <v>401</v>
      </c>
      <c r="C12364" t="s">
        <v>193</v>
      </c>
      <c r="D12364">
        <v>37522</v>
      </c>
      <c r="E12364">
        <v>38080</v>
      </c>
      <c r="F12364">
        <v>38447</v>
      </c>
      <c r="G12364">
        <v>36269</v>
      </c>
      <c r="H12364">
        <v>36400</v>
      </c>
    </row>
    <row r="12365" spans="1:8">
      <c r="A12365" t="s">
        <v>1700</v>
      </c>
      <c r="B12365" t="s">
        <v>401</v>
      </c>
      <c r="C12365" t="s">
        <v>194</v>
      </c>
      <c r="D12365">
        <v>528</v>
      </c>
      <c r="E12365">
        <v>528</v>
      </c>
      <c r="F12365">
        <v>528</v>
      </c>
      <c r="G12365">
        <v>528</v>
      </c>
      <c r="H12365">
        <v>528</v>
      </c>
    </row>
    <row r="12366" spans="1:8">
      <c r="A12366" t="s">
        <v>1700</v>
      </c>
      <c r="B12366" t="s">
        <v>401</v>
      </c>
      <c r="C12366" t="s">
        <v>195</v>
      </c>
      <c r="D12366">
        <v>0</v>
      </c>
      <c r="E12366">
        <v>0</v>
      </c>
      <c r="F12366">
        <v>0</v>
      </c>
      <c r="G12366">
        <v>0</v>
      </c>
      <c r="H12366">
        <v>0</v>
      </c>
    </row>
    <row r="12367" spans="1:8">
      <c r="A12367" t="s">
        <v>1700</v>
      </c>
      <c r="B12367" t="s">
        <v>401</v>
      </c>
      <c r="C12367" t="s">
        <v>1707</v>
      </c>
      <c r="D12367">
        <v>0</v>
      </c>
      <c r="E12367">
        <v>0</v>
      </c>
      <c r="F12367">
        <v>0</v>
      </c>
      <c r="G12367">
        <v>0</v>
      </c>
      <c r="H12367">
        <v>0</v>
      </c>
    </row>
    <row r="12368" spans="1:8">
      <c r="A12368" t="s">
        <v>1700</v>
      </c>
      <c r="B12368" t="s">
        <v>401</v>
      </c>
      <c r="C12368" t="s">
        <v>196</v>
      </c>
      <c r="D12368">
        <v>65</v>
      </c>
      <c r="E12368">
        <v>65</v>
      </c>
      <c r="F12368">
        <v>65</v>
      </c>
      <c r="G12368">
        <v>65</v>
      </c>
      <c r="H12368">
        <v>65</v>
      </c>
    </row>
    <row r="12369" spans="1:8">
      <c r="A12369" t="s">
        <v>1700</v>
      </c>
      <c r="B12369" t="s">
        <v>401</v>
      </c>
      <c r="C12369" t="s">
        <v>197</v>
      </c>
      <c r="D12369">
        <v>70</v>
      </c>
      <c r="E12369">
        <v>70</v>
      </c>
      <c r="F12369">
        <v>70</v>
      </c>
      <c r="G12369">
        <v>70</v>
      </c>
      <c r="H12369">
        <v>70</v>
      </c>
    </row>
    <row r="12370" spans="1:8">
      <c r="A12370" t="s">
        <v>1700</v>
      </c>
      <c r="B12370" t="s">
        <v>401</v>
      </c>
      <c r="C12370" t="s">
        <v>198</v>
      </c>
      <c r="D12370">
        <v>663</v>
      </c>
      <c r="E12370">
        <v>663</v>
      </c>
      <c r="F12370">
        <v>663</v>
      </c>
      <c r="G12370">
        <v>663</v>
      </c>
      <c r="H12370">
        <v>663</v>
      </c>
    </row>
    <row r="12371" spans="1:8">
      <c r="A12371" t="s">
        <v>1700</v>
      </c>
      <c r="B12371" t="s">
        <v>401</v>
      </c>
      <c r="C12371" t="s">
        <v>199</v>
      </c>
      <c r="D12371">
        <v>663</v>
      </c>
      <c r="E12371">
        <v>663</v>
      </c>
      <c r="F12371">
        <v>663</v>
      </c>
      <c r="G12371">
        <v>663</v>
      </c>
      <c r="H12371">
        <v>663</v>
      </c>
    </row>
    <row r="12372" spans="1:8">
      <c r="A12372" t="s">
        <v>1700</v>
      </c>
      <c r="B12372" t="s">
        <v>401</v>
      </c>
      <c r="C12372" t="s">
        <v>200</v>
      </c>
      <c r="D12372">
        <v>23</v>
      </c>
      <c r="E12372">
        <v>10</v>
      </c>
      <c r="F12372">
        <v>28</v>
      </c>
      <c r="G12372">
        <v>16</v>
      </c>
      <c r="H12372">
        <v>6</v>
      </c>
    </row>
    <row r="12373" spans="1:8">
      <c r="A12373" t="s">
        <v>1700</v>
      </c>
      <c r="B12373" t="s">
        <v>401</v>
      </c>
      <c r="C12373" t="s">
        <v>201</v>
      </c>
      <c r="D12373">
        <v>1103</v>
      </c>
      <c r="E12373">
        <v>939</v>
      </c>
      <c r="F12373">
        <v>1895</v>
      </c>
      <c r="G12373">
        <v>1754</v>
      </c>
      <c r="H12373">
        <v>984</v>
      </c>
    </row>
    <row r="12374" spans="1:8">
      <c r="A12374" t="s">
        <v>1700</v>
      </c>
      <c r="B12374" t="s">
        <v>401</v>
      </c>
      <c r="C12374" t="s">
        <v>202</v>
      </c>
      <c r="D12374">
        <v>299</v>
      </c>
      <c r="E12374">
        <v>1098</v>
      </c>
      <c r="F12374">
        <v>528</v>
      </c>
      <c r="G12374">
        <v>670</v>
      </c>
      <c r="H12374">
        <v>1146</v>
      </c>
    </row>
    <row r="12375" spans="1:8">
      <c r="A12375" t="s">
        <v>1700</v>
      </c>
      <c r="B12375" t="s">
        <v>401</v>
      </c>
      <c r="C12375" t="s">
        <v>203</v>
      </c>
      <c r="D12375">
        <v>3505</v>
      </c>
      <c r="E12375">
        <v>3275</v>
      </c>
      <c r="F12375">
        <v>3513</v>
      </c>
      <c r="G12375">
        <v>2994</v>
      </c>
      <c r="H12375">
        <v>3351</v>
      </c>
    </row>
    <row r="12376" spans="1:8">
      <c r="A12376" t="s">
        <v>1700</v>
      </c>
      <c r="B12376" t="s">
        <v>401</v>
      </c>
      <c r="C12376" t="s">
        <v>204</v>
      </c>
      <c r="D12376">
        <v>4930</v>
      </c>
      <c r="E12376">
        <v>5322</v>
      </c>
      <c r="F12376">
        <v>5964</v>
      </c>
      <c r="G12376">
        <v>5434</v>
      </c>
      <c r="H12376">
        <v>5487</v>
      </c>
    </row>
    <row r="12377" spans="1:8">
      <c r="A12377" t="s">
        <v>1700</v>
      </c>
      <c r="B12377" t="s">
        <v>401</v>
      </c>
      <c r="C12377" t="s">
        <v>205</v>
      </c>
      <c r="D12377">
        <v>4930</v>
      </c>
      <c r="E12377">
        <v>5322</v>
      </c>
      <c r="F12377">
        <v>5964</v>
      </c>
      <c r="G12377">
        <v>5434</v>
      </c>
      <c r="H12377">
        <v>5487</v>
      </c>
    </row>
    <row r="12378" spans="1:8">
      <c r="A12378" t="s">
        <v>1700</v>
      </c>
      <c r="B12378" t="s">
        <v>401</v>
      </c>
      <c r="C12378" t="s">
        <v>1708</v>
      </c>
      <c r="D12378">
        <v>0</v>
      </c>
      <c r="E12378">
        <v>0</v>
      </c>
      <c r="F12378">
        <v>0</v>
      </c>
      <c r="G12378">
        <v>0</v>
      </c>
      <c r="H12378">
        <v>0</v>
      </c>
    </row>
    <row r="12379" spans="1:8">
      <c r="A12379" t="s">
        <v>1700</v>
      </c>
      <c r="B12379" t="s">
        <v>401</v>
      </c>
      <c r="C12379" t="s">
        <v>1709</v>
      </c>
      <c r="D12379">
        <v>307</v>
      </c>
      <c r="E12379">
        <v>307</v>
      </c>
      <c r="F12379">
        <v>307</v>
      </c>
      <c r="G12379">
        <v>307</v>
      </c>
      <c r="H12379">
        <v>307</v>
      </c>
    </row>
    <row r="12380" spans="1:8">
      <c r="A12380" t="s">
        <v>1700</v>
      </c>
      <c r="B12380" t="s">
        <v>401</v>
      </c>
      <c r="C12380" t="s">
        <v>206</v>
      </c>
      <c r="D12380">
        <v>0</v>
      </c>
      <c r="E12380">
        <v>0</v>
      </c>
      <c r="F12380">
        <v>0</v>
      </c>
      <c r="G12380">
        <v>0</v>
      </c>
      <c r="H12380">
        <v>0</v>
      </c>
    </row>
    <row r="12381" spans="1:8">
      <c r="A12381" t="s">
        <v>1700</v>
      </c>
      <c r="B12381" t="s">
        <v>401</v>
      </c>
      <c r="C12381" t="s">
        <v>207</v>
      </c>
      <c r="D12381">
        <v>10346</v>
      </c>
      <c r="E12381">
        <v>8877</v>
      </c>
      <c r="F12381">
        <v>8832</v>
      </c>
      <c r="G12381">
        <v>9521</v>
      </c>
      <c r="H12381">
        <v>6991</v>
      </c>
    </row>
    <row r="12382" spans="1:8">
      <c r="A12382" t="s">
        <v>1700</v>
      </c>
      <c r="B12382" t="s">
        <v>401</v>
      </c>
      <c r="C12382" t="s">
        <v>208</v>
      </c>
      <c r="D12382">
        <v>0</v>
      </c>
      <c r="E12382">
        <v>0</v>
      </c>
      <c r="F12382">
        <v>0</v>
      </c>
      <c r="G12382">
        <v>0</v>
      </c>
      <c r="H12382">
        <v>0</v>
      </c>
    </row>
    <row r="12383" spans="1:8">
      <c r="A12383" t="s">
        <v>1700</v>
      </c>
      <c r="B12383" t="s">
        <v>401</v>
      </c>
      <c r="C12383" t="s">
        <v>209</v>
      </c>
      <c r="D12383">
        <v>10346</v>
      </c>
      <c r="E12383">
        <v>8877</v>
      </c>
      <c r="F12383">
        <v>8832</v>
      </c>
      <c r="G12383">
        <v>9521</v>
      </c>
      <c r="H12383">
        <v>6991</v>
      </c>
    </row>
    <row r="12384" spans="1:8">
      <c r="A12384" t="s">
        <v>1700</v>
      </c>
      <c r="B12384" t="s">
        <v>401</v>
      </c>
      <c r="C12384" t="s">
        <v>210</v>
      </c>
      <c r="D12384">
        <v>0</v>
      </c>
      <c r="E12384">
        <v>0</v>
      </c>
      <c r="F12384">
        <v>0</v>
      </c>
      <c r="G12384">
        <v>0</v>
      </c>
      <c r="H12384">
        <v>0</v>
      </c>
    </row>
    <row r="12385" spans="1:8">
      <c r="A12385" t="s">
        <v>1700</v>
      </c>
      <c r="B12385" t="s">
        <v>401</v>
      </c>
      <c r="C12385" t="s">
        <v>211</v>
      </c>
      <c r="D12385">
        <v>0</v>
      </c>
      <c r="E12385">
        <v>0</v>
      </c>
      <c r="F12385">
        <v>0</v>
      </c>
      <c r="G12385">
        <v>0</v>
      </c>
      <c r="H12385">
        <v>0</v>
      </c>
    </row>
    <row r="12386" spans="1:8">
      <c r="A12386" t="s">
        <v>1700</v>
      </c>
      <c r="B12386" t="s">
        <v>401</v>
      </c>
      <c r="C12386" t="s">
        <v>212</v>
      </c>
      <c r="D12386">
        <v>0</v>
      </c>
      <c r="E12386">
        <v>0</v>
      </c>
      <c r="F12386">
        <v>0</v>
      </c>
      <c r="G12386">
        <v>0</v>
      </c>
      <c r="H12386">
        <v>0</v>
      </c>
    </row>
    <row r="12387" spans="1:8">
      <c r="A12387" t="s">
        <v>1700</v>
      </c>
      <c r="B12387" t="s">
        <v>401</v>
      </c>
      <c r="C12387" t="s">
        <v>213</v>
      </c>
      <c r="D12387">
        <v>0</v>
      </c>
      <c r="E12387">
        <v>0</v>
      </c>
      <c r="F12387">
        <v>0</v>
      </c>
      <c r="G12387">
        <v>0</v>
      </c>
      <c r="H12387">
        <v>0</v>
      </c>
    </row>
    <row r="12388" spans="1:8">
      <c r="A12388" t="s">
        <v>1700</v>
      </c>
      <c r="B12388" t="s">
        <v>401</v>
      </c>
      <c r="C12388" t="s">
        <v>214</v>
      </c>
      <c r="D12388">
        <v>0</v>
      </c>
      <c r="E12388">
        <v>0</v>
      </c>
      <c r="F12388">
        <v>0</v>
      </c>
      <c r="G12388">
        <v>0</v>
      </c>
      <c r="H12388">
        <v>0</v>
      </c>
    </row>
    <row r="12389" spans="1:8">
      <c r="A12389" t="s">
        <v>1700</v>
      </c>
      <c r="B12389" t="s">
        <v>401</v>
      </c>
      <c r="C12389" t="s">
        <v>215</v>
      </c>
      <c r="D12389">
        <v>1829</v>
      </c>
      <c r="E12389">
        <v>1749</v>
      </c>
      <c r="F12389">
        <v>1993</v>
      </c>
      <c r="G12389">
        <v>1757</v>
      </c>
      <c r="H12389">
        <v>2503</v>
      </c>
    </row>
    <row r="12390" spans="1:8">
      <c r="A12390" t="s">
        <v>1700</v>
      </c>
      <c r="B12390" t="s">
        <v>401</v>
      </c>
      <c r="C12390" t="s">
        <v>216</v>
      </c>
      <c r="D12390">
        <v>1829</v>
      </c>
      <c r="E12390">
        <v>1749</v>
      </c>
      <c r="F12390">
        <v>1993</v>
      </c>
      <c r="G12390">
        <v>1757</v>
      </c>
      <c r="H12390">
        <v>2503</v>
      </c>
    </row>
    <row r="12391" spans="1:8">
      <c r="A12391" t="s">
        <v>1700</v>
      </c>
      <c r="B12391" t="s">
        <v>401</v>
      </c>
      <c r="C12391" t="s">
        <v>217</v>
      </c>
      <c r="D12391">
        <v>1829</v>
      </c>
      <c r="E12391">
        <v>1749</v>
      </c>
      <c r="F12391">
        <v>1993</v>
      </c>
      <c r="G12391">
        <v>1757</v>
      </c>
      <c r="H12391">
        <v>2503</v>
      </c>
    </row>
    <row r="12392" spans="1:8">
      <c r="A12392" t="s">
        <v>1700</v>
      </c>
      <c r="B12392" t="s">
        <v>401</v>
      </c>
      <c r="C12392" t="s">
        <v>218</v>
      </c>
      <c r="D12392">
        <v>1</v>
      </c>
      <c r="E12392">
        <v>1</v>
      </c>
      <c r="F12392">
        <v>0</v>
      </c>
      <c r="G12392">
        <v>1</v>
      </c>
      <c r="H12392">
        <v>1</v>
      </c>
    </row>
    <row r="12393" spans="1:8">
      <c r="A12393" t="s">
        <v>1700</v>
      </c>
      <c r="B12393" t="s">
        <v>401</v>
      </c>
      <c r="C12393" t="s">
        <v>219</v>
      </c>
      <c r="D12393">
        <v>0</v>
      </c>
      <c r="E12393">
        <v>0</v>
      </c>
      <c r="F12393">
        <v>0</v>
      </c>
      <c r="G12393">
        <v>0</v>
      </c>
      <c r="H12393">
        <v>0</v>
      </c>
    </row>
    <row r="12394" spans="1:8">
      <c r="A12394" t="s">
        <v>1700</v>
      </c>
      <c r="B12394" t="s">
        <v>401</v>
      </c>
      <c r="C12394" t="s">
        <v>220</v>
      </c>
      <c r="D12394">
        <v>0</v>
      </c>
      <c r="E12394">
        <v>0</v>
      </c>
      <c r="F12394">
        <v>0</v>
      </c>
      <c r="G12394">
        <v>0</v>
      </c>
      <c r="H12394">
        <v>0</v>
      </c>
    </row>
    <row r="12395" spans="1:8">
      <c r="A12395" t="s">
        <v>1700</v>
      </c>
      <c r="B12395" t="s">
        <v>401</v>
      </c>
      <c r="C12395" t="s">
        <v>221</v>
      </c>
      <c r="D12395">
        <v>1</v>
      </c>
      <c r="E12395">
        <v>1</v>
      </c>
      <c r="F12395">
        <v>1</v>
      </c>
      <c r="G12395">
        <v>2</v>
      </c>
      <c r="H12395">
        <v>2</v>
      </c>
    </row>
    <row r="12396" spans="1:8">
      <c r="A12396" t="s">
        <v>1700</v>
      </c>
      <c r="B12396" t="s">
        <v>401</v>
      </c>
      <c r="C12396" t="s">
        <v>222</v>
      </c>
      <c r="D12396">
        <v>1</v>
      </c>
      <c r="E12396">
        <v>1</v>
      </c>
      <c r="F12396">
        <v>1</v>
      </c>
      <c r="G12396">
        <v>2</v>
      </c>
      <c r="H12396">
        <v>2</v>
      </c>
    </row>
    <row r="12397" spans="1:8">
      <c r="A12397" t="s">
        <v>1700</v>
      </c>
      <c r="B12397" t="s">
        <v>401</v>
      </c>
      <c r="C12397" t="s">
        <v>223</v>
      </c>
      <c r="D12397">
        <v>0</v>
      </c>
      <c r="E12397">
        <v>0</v>
      </c>
      <c r="F12397">
        <v>0</v>
      </c>
      <c r="G12397">
        <v>0</v>
      </c>
      <c r="H12397">
        <v>0</v>
      </c>
    </row>
    <row r="12398" spans="1:8">
      <c r="A12398" t="s">
        <v>1700</v>
      </c>
      <c r="B12398" t="s">
        <v>401</v>
      </c>
      <c r="C12398" t="s">
        <v>224</v>
      </c>
      <c r="D12398">
        <v>27864</v>
      </c>
      <c r="E12398">
        <v>27941</v>
      </c>
      <c r="F12398">
        <v>26465</v>
      </c>
      <c r="G12398">
        <v>24656</v>
      </c>
      <c r="H12398">
        <v>25321</v>
      </c>
    </row>
    <row r="12399" spans="1:8">
      <c r="A12399" t="s">
        <v>1700</v>
      </c>
      <c r="B12399" t="s">
        <v>401</v>
      </c>
      <c r="C12399" t="s">
        <v>225</v>
      </c>
      <c r="D12399">
        <v>75871</v>
      </c>
      <c r="E12399">
        <v>77036</v>
      </c>
      <c r="F12399">
        <v>76523</v>
      </c>
      <c r="G12399">
        <v>67815</v>
      </c>
      <c r="H12399">
        <v>69448</v>
      </c>
    </row>
    <row r="12400" spans="1:8">
      <c r="A12400" t="s">
        <v>1700</v>
      </c>
      <c r="B12400" t="s">
        <v>401</v>
      </c>
      <c r="C12400" t="s">
        <v>226</v>
      </c>
      <c r="D12400">
        <v>20534</v>
      </c>
      <c r="E12400">
        <v>20438</v>
      </c>
      <c r="F12400">
        <v>21090</v>
      </c>
      <c r="G12400">
        <v>21385</v>
      </c>
      <c r="H12400">
        <v>21307</v>
      </c>
    </row>
    <row r="12401" spans="1:8">
      <c r="A12401" t="s">
        <v>1700</v>
      </c>
      <c r="B12401" t="s">
        <v>401</v>
      </c>
      <c r="C12401" t="s">
        <v>227</v>
      </c>
      <c r="D12401">
        <v>124269</v>
      </c>
      <c r="E12401">
        <v>125415</v>
      </c>
      <c r="F12401">
        <v>124078</v>
      </c>
      <c r="G12401">
        <v>113855</v>
      </c>
      <c r="H12401">
        <v>116076</v>
      </c>
    </row>
    <row r="12402" spans="1:8">
      <c r="A12402" t="s">
        <v>1700</v>
      </c>
      <c r="B12402" t="s">
        <v>401</v>
      </c>
      <c r="C12402" t="s">
        <v>228</v>
      </c>
      <c r="D12402">
        <v>124269</v>
      </c>
      <c r="E12402">
        <v>125415</v>
      </c>
      <c r="F12402">
        <v>124078</v>
      </c>
      <c r="G12402">
        <v>113855</v>
      </c>
      <c r="H12402">
        <v>116076</v>
      </c>
    </row>
    <row r="12403" spans="1:8">
      <c r="A12403" t="s">
        <v>1700</v>
      </c>
      <c r="B12403" t="s">
        <v>401</v>
      </c>
      <c r="C12403" t="s">
        <v>229</v>
      </c>
      <c r="D12403">
        <v>718</v>
      </c>
      <c r="E12403">
        <v>706</v>
      </c>
      <c r="F12403">
        <v>695</v>
      </c>
      <c r="G12403">
        <v>617</v>
      </c>
      <c r="H12403">
        <v>627</v>
      </c>
    </row>
    <row r="12404" spans="1:8">
      <c r="A12404" t="s">
        <v>1700</v>
      </c>
      <c r="B12404" t="s">
        <v>401</v>
      </c>
      <c r="C12404" t="s">
        <v>230</v>
      </c>
      <c r="D12404">
        <v>944</v>
      </c>
      <c r="E12404">
        <v>886</v>
      </c>
      <c r="F12404">
        <v>849</v>
      </c>
      <c r="G12404">
        <v>785</v>
      </c>
      <c r="H12404">
        <v>731</v>
      </c>
    </row>
    <row r="12405" spans="1:8">
      <c r="A12405" t="s">
        <v>1700</v>
      </c>
      <c r="B12405" t="s">
        <v>401</v>
      </c>
      <c r="C12405" t="s">
        <v>231</v>
      </c>
      <c r="D12405">
        <v>1662</v>
      </c>
      <c r="E12405">
        <v>1592</v>
      </c>
      <c r="F12405">
        <v>1545</v>
      </c>
      <c r="G12405">
        <v>1402</v>
      </c>
      <c r="H12405">
        <v>1357</v>
      </c>
    </row>
    <row r="12406" spans="1:8">
      <c r="A12406" t="s">
        <v>1700</v>
      </c>
      <c r="B12406" t="s">
        <v>401</v>
      </c>
      <c r="C12406" t="s">
        <v>232</v>
      </c>
      <c r="D12406">
        <v>1662</v>
      </c>
      <c r="E12406">
        <v>1592</v>
      </c>
      <c r="F12406">
        <v>1545</v>
      </c>
      <c r="G12406">
        <v>1402</v>
      </c>
      <c r="H12406">
        <v>1357</v>
      </c>
    </row>
    <row r="12407" spans="1:8">
      <c r="A12407" t="s">
        <v>1700</v>
      </c>
      <c r="B12407" t="s">
        <v>401</v>
      </c>
      <c r="C12407" t="s">
        <v>233</v>
      </c>
      <c r="D12407">
        <v>0</v>
      </c>
      <c r="E12407">
        <v>0</v>
      </c>
      <c r="F12407">
        <v>0</v>
      </c>
      <c r="G12407">
        <v>0</v>
      </c>
      <c r="H12407">
        <v>0</v>
      </c>
    </row>
    <row r="12408" spans="1:8">
      <c r="A12408" t="s">
        <v>1700</v>
      </c>
      <c r="B12408" t="s">
        <v>401</v>
      </c>
      <c r="C12408" t="s">
        <v>234</v>
      </c>
      <c r="D12408">
        <v>40817</v>
      </c>
      <c r="E12408">
        <v>38399</v>
      </c>
      <c r="F12408">
        <v>37979</v>
      </c>
      <c r="G12408">
        <v>35406</v>
      </c>
      <c r="H12408">
        <v>37660</v>
      </c>
    </row>
    <row r="12409" spans="1:8">
      <c r="A12409" t="s">
        <v>1700</v>
      </c>
      <c r="B12409" t="s">
        <v>401</v>
      </c>
      <c r="C12409" t="s">
        <v>235</v>
      </c>
      <c r="D12409">
        <v>439</v>
      </c>
      <c r="E12409">
        <v>482</v>
      </c>
      <c r="F12409">
        <v>482</v>
      </c>
      <c r="G12409">
        <v>483</v>
      </c>
      <c r="H12409">
        <v>488</v>
      </c>
    </row>
    <row r="12410" spans="1:8">
      <c r="A12410" t="s">
        <v>1700</v>
      </c>
      <c r="B12410" t="s">
        <v>401</v>
      </c>
      <c r="C12410" t="s">
        <v>236</v>
      </c>
      <c r="D12410">
        <v>1187</v>
      </c>
      <c r="E12410">
        <v>1205</v>
      </c>
      <c r="F12410">
        <v>1236</v>
      </c>
      <c r="G12410">
        <v>1219</v>
      </c>
      <c r="H12410">
        <v>1196</v>
      </c>
    </row>
    <row r="12411" spans="1:8">
      <c r="A12411" t="s">
        <v>1700</v>
      </c>
      <c r="B12411" t="s">
        <v>401</v>
      </c>
      <c r="C12411" t="s">
        <v>237</v>
      </c>
      <c r="D12411">
        <v>42443</v>
      </c>
      <c r="E12411">
        <v>40087</v>
      </c>
      <c r="F12411">
        <v>39697</v>
      </c>
      <c r="G12411">
        <v>37108</v>
      </c>
      <c r="H12411">
        <v>39344</v>
      </c>
    </row>
    <row r="12412" spans="1:8">
      <c r="A12412" t="s">
        <v>1700</v>
      </c>
      <c r="B12412" t="s">
        <v>401</v>
      </c>
      <c r="C12412" t="s">
        <v>238</v>
      </c>
      <c r="D12412">
        <v>42443</v>
      </c>
      <c r="E12412">
        <v>40087</v>
      </c>
      <c r="F12412">
        <v>39697</v>
      </c>
      <c r="G12412">
        <v>37108</v>
      </c>
      <c r="H12412">
        <v>39344</v>
      </c>
    </row>
    <row r="12413" spans="1:8">
      <c r="A12413" t="s">
        <v>1700</v>
      </c>
      <c r="B12413" t="s">
        <v>401</v>
      </c>
      <c r="C12413" t="s">
        <v>239</v>
      </c>
      <c r="D12413">
        <v>39412</v>
      </c>
      <c r="E12413">
        <v>37233</v>
      </c>
      <c r="F12413">
        <v>36822</v>
      </c>
      <c r="G12413">
        <v>34400</v>
      </c>
      <c r="H12413">
        <v>36612</v>
      </c>
    </row>
    <row r="12414" spans="1:8">
      <c r="A12414" t="s">
        <v>1700</v>
      </c>
      <c r="B12414" t="s">
        <v>401</v>
      </c>
      <c r="C12414" t="s">
        <v>240</v>
      </c>
      <c r="D12414">
        <v>307</v>
      </c>
      <c r="E12414">
        <v>306</v>
      </c>
      <c r="F12414">
        <v>278</v>
      </c>
      <c r="G12414">
        <v>263</v>
      </c>
      <c r="H12414">
        <v>264</v>
      </c>
    </row>
    <row r="12415" spans="1:8">
      <c r="A12415" t="s">
        <v>1700</v>
      </c>
      <c r="B12415" t="s">
        <v>401</v>
      </c>
      <c r="C12415" t="s">
        <v>241</v>
      </c>
      <c r="D12415">
        <v>0</v>
      </c>
      <c r="E12415">
        <v>0</v>
      </c>
      <c r="F12415">
        <v>0</v>
      </c>
      <c r="G12415">
        <v>0</v>
      </c>
      <c r="H12415">
        <v>0</v>
      </c>
    </row>
    <row r="12416" spans="1:8">
      <c r="A12416" t="s">
        <v>1700</v>
      </c>
      <c r="B12416" t="s">
        <v>401</v>
      </c>
      <c r="C12416" t="s">
        <v>242</v>
      </c>
      <c r="D12416">
        <v>14441</v>
      </c>
      <c r="E12416">
        <v>16180</v>
      </c>
      <c r="F12416">
        <v>14263</v>
      </c>
      <c r="G12416">
        <v>14362</v>
      </c>
      <c r="H12416">
        <v>13758</v>
      </c>
    </row>
    <row r="12417" spans="1:8">
      <c r="A12417" t="s">
        <v>1700</v>
      </c>
      <c r="B12417" t="s">
        <v>401</v>
      </c>
      <c r="C12417" t="s">
        <v>243</v>
      </c>
      <c r="D12417">
        <v>14812</v>
      </c>
      <c r="E12417">
        <v>14644</v>
      </c>
      <c r="F12417">
        <v>13963</v>
      </c>
      <c r="G12417">
        <v>13190</v>
      </c>
      <c r="H12417">
        <v>12984</v>
      </c>
    </row>
    <row r="12418" spans="1:8">
      <c r="A12418" t="s">
        <v>1700</v>
      </c>
      <c r="B12418" t="s">
        <v>401</v>
      </c>
      <c r="C12418" t="s">
        <v>244</v>
      </c>
      <c r="D12418">
        <v>1371</v>
      </c>
      <c r="E12418">
        <v>1967</v>
      </c>
      <c r="F12418">
        <v>3448</v>
      </c>
      <c r="G12418">
        <v>5995</v>
      </c>
      <c r="H12418">
        <v>8349</v>
      </c>
    </row>
    <row r="12419" spans="1:8">
      <c r="A12419" t="s">
        <v>1700</v>
      </c>
      <c r="B12419" t="s">
        <v>401</v>
      </c>
      <c r="C12419" t="s">
        <v>1710</v>
      </c>
      <c r="D12419">
        <v>261</v>
      </c>
      <c r="E12419">
        <v>261</v>
      </c>
      <c r="F12419">
        <v>259</v>
      </c>
      <c r="G12419">
        <v>604</v>
      </c>
      <c r="H12419">
        <v>599</v>
      </c>
    </row>
    <row r="12420" spans="1:8">
      <c r="A12420" t="s">
        <v>1700</v>
      </c>
      <c r="B12420" t="s">
        <v>401</v>
      </c>
      <c r="C12420" t="s">
        <v>245</v>
      </c>
      <c r="D12420">
        <v>114439</v>
      </c>
      <c r="E12420">
        <v>128888</v>
      </c>
      <c r="F12420">
        <v>125458</v>
      </c>
      <c r="G12420">
        <v>121589</v>
      </c>
      <c r="H12420">
        <v>112699</v>
      </c>
    </row>
    <row r="12421" spans="1:8">
      <c r="A12421" t="s">
        <v>1700</v>
      </c>
      <c r="B12421" t="s">
        <v>401</v>
      </c>
      <c r="C12421" t="s">
        <v>246</v>
      </c>
      <c r="D12421">
        <v>13307</v>
      </c>
      <c r="E12421">
        <v>13959</v>
      </c>
      <c r="F12421">
        <v>15103</v>
      </c>
      <c r="G12421">
        <v>13941</v>
      </c>
      <c r="H12421">
        <v>13566</v>
      </c>
    </row>
    <row r="12422" spans="1:8">
      <c r="A12422" t="s">
        <v>1700</v>
      </c>
      <c r="B12422" t="s">
        <v>401</v>
      </c>
      <c r="C12422" t="s">
        <v>247</v>
      </c>
      <c r="D12422">
        <v>158370</v>
      </c>
      <c r="E12422">
        <v>175639</v>
      </c>
      <c r="F12422">
        <v>172235</v>
      </c>
      <c r="G12422">
        <v>169076</v>
      </c>
      <c r="H12422">
        <v>161354</v>
      </c>
    </row>
    <row r="12423" spans="1:8">
      <c r="A12423" t="s">
        <v>1700</v>
      </c>
      <c r="B12423" t="s">
        <v>401</v>
      </c>
      <c r="C12423" t="s">
        <v>248</v>
      </c>
      <c r="D12423">
        <v>273.10000000000002</v>
      </c>
      <c r="E12423">
        <v>303.3</v>
      </c>
      <c r="F12423">
        <v>296.89999999999998</v>
      </c>
      <c r="G12423">
        <v>292.7</v>
      </c>
      <c r="H12423">
        <v>278.39999999999998</v>
      </c>
    </row>
    <row r="12424" spans="1:8">
      <c r="A12424" t="s">
        <v>1700</v>
      </c>
      <c r="B12424" t="s">
        <v>401</v>
      </c>
      <c r="C12424" t="s">
        <v>249</v>
      </c>
      <c r="D12424">
        <v>156999</v>
      </c>
      <c r="E12424">
        <v>173671</v>
      </c>
      <c r="F12424">
        <v>168787</v>
      </c>
      <c r="G12424">
        <v>163082</v>
      </c>
      <c r="H12424">
        <v>153006</v>
      </c>
    </row>
    <row r="12425" spans="1:8">
      <c r="A12425" t="s">
        <v>1700</v>
      </c>
      <c r="B12425" t="s">
        <v>401</v>
      </c>
      <c r="C12425" t="s">
        <v>250</v>
      </c>
      <c r="D12425">
        <v>158370</v>
      </c>
      <c r="E12425">
        <v>175639</v>
      </c>
      <c r="F12425">
        <v>172235</v>
      </c>
      <c r="G12425">
        <v>169076</v>
      </c>
      <c r="H12425">
        <v>161354</v>
      </c>
    </row>
    <row r="12426" spans="1:8">
      <c r="A12426" t="s">
        <v>1700</v>
      </c>
      <c r="B12426" t="s">
        <v>401</v>
      </c>
      <c r="C12426" t="s">
        <v>251</v>
      </c>
      <c r="D12426">
        <v>0</v>
      </c>
      <c r="E12426">
        <v>0</v>
      </c>
      <c r="F12426">
        <v>0</v>
      </c>
      <c r="G12426">
        <v>0</v>
      </c>
      <c r="H12426">
        <v>0</v>
      </c>
    </row>
    <row r="12427" spans="1:8">
      <c r="A12427" t="s">
        <v>1700</v>
      </c>
      <c r="B12427" t="s">
        <v>401</v>
      </c>
      <c r="C12427" t="s">
        <v>252</v>
      </c>
      <c r="D12427">
        <v>0</v>
      </c>
      <c r="E12427">
        <v>0</v>
      </c>
      <c r="F12427">
        <v>0</v>
      </c>
      <c r="G12427">
        <v>0</v>
      </c>
      <c r="H12427">
        <v>0</v>
      </c>
    </row>
    <row r="12428" spans="1:8">
      <c r="A12428" t="s">
        <v>1700</v>
      </c>
      <c r="B12428" t="s">
        <v>401</v>
      </c>
      <c r="C12428" t="s">
        <v>1711</v>
      </c>
      <c r="D12428">
        <v>0</v>
      </c>
      <c r="E12428">
        <v>0</v>
      </c>
      <c r="F12428">
        <v>0</v>
      </c>
      <c r="G12428">
        <v>0</v>
      </c>
      <c r="H12428">
        <v>0</v>
      </c>
    </row>
    <row r="12429" spans="1:8">
      <c r="A12429" t="s">
        <v>1700</v>
      </c>
      <c r="B12429" t="s">
        <v>401</v>
      </c>
      <c r="C12429" t="s">
        <v>253</v>
      </c>
      <c r="D12429">
        <v>0</v>
      </c>
      <c r="E12429">
        <v>0</v>
      </c>
      <c r="F12429">
        <v>0</v>
      </c>
      <c r="G12429">
        <v>0</v>
      </c>
      <c r="H12429">
        <v>0</v>
      </c>
    </row>
    <row r="12430" spans="1:8">
      <c r="A12430" t="s">
        <v>1700</v>
      </c>
      <c r="B12430" t="s">
        <v>401</v>
      </c>
      <c r="C12430" t="s">
        <v>1712</v>
      </c>
      <c r="D12430">
        <v>106</v>
      </c>
      <c r="E12430">
        <v>102</v>
      </c>
      <c r="F12430">
        <v>102</v>
      </c>
      <c r="G12430">
        <v>3</v>
      </c>
      <c r="H12430">
        <v>3</v>
      </c>
    </row>
    <row r="12431" spans="1:8">
      <c r="A12431" t="s">
        <v>1700</v>
      </c>
      <c r="B12431" t="s">
        <v>401</v>
      </c>
      <c r="C12431" t="s">
        <v>1713</v>
      </c>
      <c r="D12431">
        <v>15363</v>
      </c>
      <c r="E12431">
        <v>15092</v>
      </c>
      <c r="F12431">
        <v>15270</v>
      </c>
      <c r="G12431">
        <v>13906</v>
      </c>
      <c r="H12431">
        <v>10853</v>
      </c>
    </row>
    <row r="12432" spans="1:8">
      <c r="A12432" t="s">
        <v>1700</v>
      </c>
      <c r="B12432" t="s">
        <v>401</v>
      </c>
      <c r="C12432" t="s">
        <v>1714</v>
      </c>
      <c r="D12432">
        <v>0</v>
      </c>
      <c r="E12432">
        <v>0</v>
      </c>
      <c r="F12432">
        <v>0</v>
      </c>
      <c r="G12432">
        <v>0</v>
      </c>
      <c r="H12432">
        <v>327</v>
      </c>
    </row>
    <row r="12433" spans="1:8">
      <c r="A12433" t="s">
        <v>1700</v>
      </c>
      <c r="B12433" t="s">
        <v>401</v>
      </c>
      <c r="C12433" t="s">
        <v>254</v>
      </c>
      <c r="D12433">
        <v>15363</v>
      </c>
      <c r="E12433">
        <v>15092</v>
      </c>
      <c r="F12433">
        <v>15270</v>
      </c>
      <c r="G12433">
        <v>13906</v>
      </c>
      <c r="H12433">
        <v>10853</v>
      </c>
    </row>
    <row r="12434" spans="1:8">
      <c r="A12434" t="s">
        <v>1700</v>
      </c>
      <c r="B12434" t="s">
        <v>401</v>
      </c>
      <c r="C12434" t="s">
        <v>255</v>
      </c>
      <c r="D12434">
        <v>15363</v>
      </c>
      <c r="E12434">
        <v>15092</v>
      </c>
      <c r="F12434">
        <v>15270</v>
      </c>
      <c r="G12434">
        <v>13906</v>
      </c>
      <c r="H12434">
        <v>11180</v>
      </c>
    </row>
    <row r="12435" spans="1:8">
      <c r="A12435" t="s">
        <v>1700</v>
      </c>
      <c r="B12435" t="s">
        <v>401</v>
      </c>
      <c r="C12435" t="s">
        <v>256</v>
      </c>
      <c r="D12435">
        <v>15363</v>
      </c>
      <c r="E12435">
        <v>15092</v>
      </c>
      <c r="F12435">
        <v>15270</v>
      </c>
      <c r="G12435">
        <v>13906</v>
      </c>
      <c r="H12435">
        <v>11180</v>
      </c>
    </row>
    <row r="12436" spans="1:8">
      <c r="A12436" t="s">
        <v>1700</v>
      </c>
      <c r="B12436" t="s">
        <v>401</v>
      </c>
      <c r="C12436" t="s">
        <v>1715</v>
      </c>
      <c r="D12436">
        <v>12</v>
      </c>
      <c r="E12436">
        <v>12</v>
      </c>
      <c r="F12436">
        <v>12</v>
      </c>
      <c r="G12436">
        <v>12</v>
      </c>
      <c r="H12436">
        <v>12</v>
      </c>
    </row>
    <row r="12437" spans="1:8">
      <c r="A12437" t="s">
        <v>1700</v>
      </c>
      <c r="B12437" t="s">
        <v>401</v>
      </c>
      <c r="C12437" t="s">
        <v>257</v>
      </c>
      <c r="D12437">
        <v>28377</v>
      </c>
      <c r="E12437">
        <v>27290</v>
      </c>
      <c r="F12437">
        <v>26608</v>
      </c>
      <c r="G12437">
        <v>23896</v>
      </c>
      <c r="H12437">
        <v>20397</v>
      </c>
    </row>
    <row r="12438" spans="1:8">
      <c r="A12438" t="s">
        <v>1700</v>
      </c>
      <c r="B12438" t="s">
        <v>401</v>
      </c>
      <c r="C12438" t="s">
        <v>258</v>
      </c>
      <c r="D12438">
        <v>29183</v>
      </c>
      <c r="E12438">
        <v>28095</v>
      </c>
      <c r="F12438">
        <v>27414</v>
      </c>
      <c r="G12438">
        <v>24620</v>
      </c>
      <c r="H12438">
        <v>21459</v>
      </c>
    </row>
    <row r="12439" spans="1:8">
      <c r="A12439" t="s">
        <v>1700</v>
      </c>
      <c r="B12439" t="s">
        <v>401</v>
      </c>
      <c r="C12439" t="s">
        <v>259</v>
      </c>
      <c r="D12439">
        <v>29183</v>
      </c>
      <c r="E12439">
        <v>28095</v>
      </c>
      <c r="F12439">
        <v>27414</v>
      </c>
      <c r="G12439">
        <v>24620</v>
      </c>
      <c r="H12439">
        <v>21459</v>
      </c>
    </row>
    <row r="12440" spans="1:8">
      <c r="A12440" t="s">
        <v>1700</v>
      </c>
      <c r="B12440" t="s">
        <v>401</v>
      </c>
      <c r="C12440" t="s">
        <v>260</v>
      </c>
      <c r="D12440">
        <v>98032</v>
      </c>
      <c r="E12440">
        <v>99714</v>
      </c>
      <c r="F12440">
        <v>101902</v>
      </c>
      <c r="G12440">
        <v>92752</v>
      </c>
      <c r="H12440">
        <v>96286</v>
      </c>
    </row>
    <row r="12441" spans="1:8">
      <c r="A12441" t="s">
        <v>1700</v>
      </c>
      <c r="B12441" t="s">
        <v>401</v>
      </c>
      <c r="C12441" t="s">
        <v>261</v>
      </c>
      <c r="D12441">
        <v>3087</v>
      </c>
      <c r="E12441">
        <v>2429</v>
      </c>
      <c r="F12441">
        <v>3418</v>
      </c>
      <c r="G12441">
        <v>3274</v>
      </c>
      <c r="H12441">
        <v>3090</v>
      </c>
    </row>
    <row r="12442" spans="1:8">
      <c r="A12442" t="s">
        <v>1700</v>
      </c>
      <c r="B12442" t="s">
        <v>401</v>
      </c>
      <c r="C12442" t="s">
        <v>262</v>
      </c>
      <c r="D12442">
        <v>428</v>
      </c>
      <c r="E12442">
        <v>371</v>
      </c>
      <c r="F12442">
        <v>423</v>
      </c>
      <c r="G12442">
        <v>457</v>
      </c>
      <c r="H12442">
        <v>618</v>
      </c>
    </row>
    <row r="12443" spans="1:8">
      <c r="A12443" t="s">
        <v>1700</v>
      </c>
      <c r="B12443" t="s">
        <v>401</v>
      </c>
      <c r="C12443" t="s">
        <v>1716</v>
      </c>
      <c r="D12443">
        <v>6</v>
      </c>
      <c r="E12443">
        <v>6</v>
      </c>
      <c r="F12443">
        <v>6</v>
      </c>
      <c r="G12443">
        <v>6</v>
      </c>
      <c r="H12443">
        <v>6</v>
      </c>
    </row>
    <row r="12444" spans="1:8">
      <c r="A12444" t="s">
        <v>1700</v>
      </c>
      <c r="B12444" t="s">
        <v>401</v>
      </c>
      <c r="C12444" t="s">
        <v>263</v>
      </c>
      <c r="D12444">
        <v>54055</v>
      </c>
      <c r="E12444">
        <v>58323</v>
      </c>
      <c r="F12444">
        <v>51050</v>
      </c>
      <c r="G12444">
        <v>43889</v>
      </c>
      <c r="H12444">
        <v>47375</v>
      </c>
    </row>
    <row r="12445" spans="1:8">
      <c r="A12445" t="s">
        <v>1700</v>
      </c>
      <c r="B12445" t="s">
        <v>401</v>
      </c>
      <c r="C12445" t="s">
        <v>264</v>
      </c>
      <c r="D12445">
        <v>3623</v>
      </c>
      <c r="E12445">
        <v>3390</v>
      </c>
      <c r="F12445">
        <v>3620</v>
      </c>
      <c r="G12445">
        <v>3066</v>
      </c>
      <c r="H12445">
        <v>3479</v>
      </c>
    </row>
    <row r="12446" spans="1:8">
      <c r="A12446" t="s">
        <v>1700</v>
      </c>
      <c r="B12446" t="s">
        <v>401</v>
      </c>
      <c r="C12446" t="s">
        <v>265</v>
      </c>
      <c r="D12446">
        <v>159225</v>
      </c>
      <c r="E12446">
        <v>164227</v>
      </c>
      <c r="F12446">
        <v>160412</v>
      </c>
      <c r="G12446">
        <v>143438</v>
      </c>
      <c r="H12446">
        <v>150849</v>
      </c>
    </row>
    <row r="12447" spans="1:8">
      <c r="A12447" t="s">
        <v>1700</v>
      </c>
      <c r="B12447" t="s">
        <v>401</v>
      </c>
      <c r="C12447" t="s">
        <v>266</v>
      </c>
      <c r="D12447">
        <v>274.5</v>
      </c>
      <c r="E12447">
        <v>283.60000000000002</v>
      </c>
      <c r="F12447">
        <v>276.5</v>
      </c>
      <c r="G12447">
        <v>248.3</v>
      </c>
      <c r="H12447">
        <v>260.3</v>
      </c>
    </row>
    <row r="12448" spans="1:8">
      <c r="A12448" t="s">
        <v>1700</v>
      </c>
      <c r="B12448" t="s">
        <v>401</v>
      </c>
      <c r="C12448" t="s">
        <v>267</v>
      </c>
      <c r="D12448">
        <v>158797</v>
      </c>
      <c r="E12448">
        <v>163856</v>
      </c>
      <c r="F12448">
        <v>159990</v>
      </c>
      <c r="G12448">
        <v>142981</v>
      </c>
      <c r="H12448">
        <v>150231</v>
      </c>
    </row>
    <row r="12449" spans="1:8">
      <c r="A12449" t="s">
        <v>1700</v>
      </c>
      <c r="B12449" t="s">
        <v>401</v>
      </c>
      <c r="C12449" t="s">
        <v>268</v>
      </c>
      <c r="D12449">
        <v>0</v>
      </c>
      <c r="E12449">
        <v>0</v>
      </c>
      <c r="F12449">
        <v>0</v>
      </c>
      <c r="G12449">
        <v>0</v>
      </c>
      <c r="H12449">
        <v>0</v>
      </c>
    </row>
    <row r="12450" spans="1:8">
      <c r="A12450" t="s">
        <v>1700</v>
      </c>
      <c r="B12450" t="s">
        <v>401</v>
      </c>
      <c r="C12450" t="s">
        <v>269</v>
      </c>
      <c r="D12450">
        <v>0</v>
      </c>
      <c r="E12450">
        <v>0</v>
      </c>
      <c r="F12450">
        <v>0</v>
      </c>
      <c r="G12450">
        <v>0</v>
      </c>
      <c r="H12450">
        <v>0</v>
      </c>
    </row>
    <row r="12451" spans="1:8">
      <c r="A12451" t="s">
        <v>1700</v>
      </c>
      <c r="B12451" t="s">
        <v>401</v>
      </c>
      <c r="C12451" t="s">
        <v>270</v>
      </c>
      <c r="D12451">
        <v>5885</v>
      </c>
      <c r="E12451">
        <v>5885</v>
      </c>
      <c r="F12451">
        <v>5639</v>
      </c>
      <c r="G12451">
        <v>4105</v>
      </c>
      <c r="H12451">
        <v>2967</v>
      </c>
    </row>
    <row r="12452" spans="1:8">
      <c r="A12452" t="s">
        <v>1700</v>
      </c>
      <c r="B12452" t="s">
        <v>401</v>
      </c>
      <c r="C12452" t="s">
        <v>271</v>
      </c>
      <c r="D12452">
        <v>5885</v>
      </c>
      <c r="E12452">
        <v>5885</v>
      </c>
      <c r="F12452">
        <v>5639</v>
      </c>
      <c r="G12452">
        <v>4105</v>
      </c>
      <c r="H12452">
        <v>2967</v>
      </c>
    </row>
    <row r="12453" spans="1:8">
      <c r="A12453" t="s">
        <v>1700</v>
      </c>
      <c r="B12453" t="s">
        <v>401</v>
      </c>
      <c r="C12453" t="s">
        <v>272</v>
      </c>
      <c r="D12453">
        <v>5885</v>
      </c>
      <c r="E12453">
        <v>5885</v>
      </c>
      <c r="F12453">
        <v>5639</v>
      </c>
      <c r="G12453">
        <v>4105</v>
      </c>
      <c r="H12453">
        <v>2967</v>
      </c>
    </row>
    <row r="12454" spans="1:8">
      <c r="A12454" t="s">
        <v>1700</v>
      </c>
      <c r="B12454" t="s">
        <v>401</v>
      </c>
      <c r="C12454" t="s">
        <v>273</v>
      </c>
      <c r="D12454">
        <v>0</v>
      </c>
      <c r="E12454">
        <v>0</v>
      </c>
      <c r="F12454">
        <v>0</v>
      </c>
      <c r="G12454">
        <v>0</v>
      </c>
      <c r="H12454">
        <v>0</v>
      </c>
    </row>
    <row r="12455" spans="1:8">
      <c r="A12455" t="s">
        <v>1700</v>
      </c>
      <c r="B12455" t="s">
        <v>401</v>
      </c>
      <c r="C12455" t="s">
        <v>274</v>
      </c>
      <c r="D12455">
        <v>153755</v>
      </c>
      <c r="E12455">
        <v>159048</v>
      </c>
      <c r="F12455">
        <v>155232</v>
      </c>
      <c r="G12455">
        <v>138481</v>
      </c>
      <c r="H12455">
        <v>146812</v>
      </c>
    </row>
    <row r="12456" spans="1:8">
      <c r="A12456" t="s">
        <v>1700</v>
      </c>
      <c r="B12456" t="s">
        <v>401</v>
      </c>
      <c r="C12456" t="s">
        <v>275</v>
      </c>
      <c r="D12456">
        <v>0</v>
      </c>
      <c r="E12456">
        <v>0</v>
      </c>
      <c r="F12456">
        <v>0</v>
      </c>
      <c r="G12456">
        <v>0</v>
      </c>
      <c r="H12456">
        <v>0</v>
      </c>
    </row>
    <row r="12457" spans="1:8">
      <c r="A12457" t="s">
        <v>1700</v>
      </c>
      <c r="B12457" t="s">
        <v>401</v>
      </c>
      <c r="C12457" t="s">
        <v>276</v>
      </c>
      <c r="D12457">
        <v>0</v>
      </c>
      <c r="E12457">
        <v>0</v>
      </c>
      <c r="F12457">
        <v>0</v>
      </c>
      <c r="G12457">
        <v>0</v>
      </c>
      <c r="H12457">
        <v>0</v>
      </c>
    </row>
    <row r="12458" spans="1:8">
      <c r="A12458" t="s">
        <v>1700</v>
      </c>
      <c r="B12458" t="s">
        <v>401</v>
      </c>
      <c r="C12458" t="s">
        <v>277</v>
      </c>
      <c r="D12458">
        <v>23</v>
      </c>
      <c r="E12458">
        <v>10</v>
      </c>
      <c r="F12458">
        <v>28</v>
      </c>
      <c r="G12458">
        <v>16</v>
      </c>
      <c r="H12458">
        <v>6</v>
      </c>
    </row>
    <row r="12459" spans="1:8">
      <c r="A12459" t="s">
        <v>1700</v>
      </c>
      <c r="B12459" t="s">
        <v>401</v>
      </c>
      <c r="C12459" t="s">
        <v>278</v>
      </c>
      <c r="D12459">
        <v>1103</v>
      </c>
      <c r="E12459">
        <v>939</v>
      </c>
      <c r="F12459">
        <v>1895</v>
      </c>
      <c r="G12459">
        <v>1754</v>
      </c>
      <c r="H12459">
        <v>984</v>
      </c>
    </row>
    <row r="12460" spans="1:8">
      <c r="A12460" t="s">
        <v>1700</v>
      </c>
      <c r="B12460" t="s">
        <v>401</v>
      </c>
      <c r="C12460" t="s">
        <v>279</v>
      </c>
      <c r="D12460">
        <v>299</v>
      </c>
      <c r="E12460">
        <v>1098</v>
      </c>
      <c r="F12460">
        <v>528</v>
      </c>
      <c r="G12460">
        <v>670</v>
      </c>
      <c r="H12460">
        <v>1146</v>
      </c>
    </row>
    <row r="12461" spans="1:8">
      <c r="A12461" t="s">
        <v>1700</v>
      </c>
      <c r="B12461" t="s">
        <v>401</v>
      </c>
      <c r="C12461" t="s">
        <v>280</v>
      </c>
      <c r="D12461">
        <v>3505</v>
      </c>
      <c r="E12461">
        <v>3275</v>
      </c>
      <c r="F12461">
        <v>3513</v>
      </c>
      <c r="G12461">
        <v>2994</v>
      </c>
      <c r="H12461">
        <v>3351</v>
      </c>
    </row>
    <row r="12462" spans="1:8">
      <c r="A12462" t="s">
        <v>1700</v>
      </c>
      <c r="B12462" t="s">
        <v>401</v>
      </c>
      <c r="C12462" t="s">
        <v>281</v>
      </c>
      <c r="D12462">
        <v>4930</v>
      </c>
      <c r="E12462">
        <v>5322</v>
      </c>
      <c r="F12462">
        <v>5964</v>
      </c>
      <c r="G12462">
        <v>5434</v>
      </c>
      <c r="H12462">
        <v>5487</v>
      </c>
    </row>
    <row r="12463" spans="1:8">
      <c r="A12463" t="s">
        <v>1700</v>
      </c>
      <c r="B12463" t="s">
        <v>401</v>
      </c>
      <c r="C12463" t="s">
        <v>282</v>
      </c>
      <c r="D12463">
        <v>4930</v>
      </c>
      <c r="E12463">
        <v>5322</v>
      </c>
      <c r="F12463">
        <v>5964</v>
      </c>
      <c r="G12463">
        <v>5434</v>
      </c>
      <c r="H12463">
        <v>5487</v>
      </c>
    </row>
    <row r="12464" spans="1:8">
      <c r="A12464" t="s">
        <v>1700</v>
      </c>
      <c r="B12464" t="s">
        <v>401</v>
      </c>
      <c r="C12464" t="s">
        <v>283</v>
      </c>
      <c r="D12464">
        <v>0</v>
      </c>
      <c r="E12464">
        <v>0</v>
      </c>
      <c r="F12464">
        <v>0</v>
      </c>
      <c r="G12464">
        <v>0</v>
      </c>
      <c r="H12464">
        <v>0</v>
      </c>
    </row>
    <row r="12465" spans="1:8">
      <c r="A12465" t="s">
        <v>1700</v>
      </c>
      <c r="B12465" t="s">
        <v>401</v>
      </c>
      <c r="C12465" t="s">
        <v>284</v>
      </c>
      <c r="D12465">
        <v>0</v>
      </c>
      <c r="E12465">
        <v>0</v>
      </c>
      <c r="F12465">
        <v>0</v>
      </c>
      <c r="G12465">
        <v>0</v>
      </c>
      <c r="H12465">
        <v>0</v>
      </c>
    </row>
    <row r="12466" spans="1:8">
      <c r="A12466" t="s">
        <v>1700</v>
      </c>
      <c r="B12466" t="s">
        <v>401</v>
      </c>
      <c r="C12466" t="s">
        <v>1717</v>
      </c>
      <c r="D12466">
        <v>3420</v>
      </c>
      <c r="E12466">
        <v>3347</v>
      </c>
      <c r="F12466">
        <v>3774</v>
      </c>
      <c r="G12466">
        <v>3451</v>
      </c>
      <c r="H12466">
        <v>3183</v>
      </c>
    </row>
    <row r="12467" spans="1:8">
      <c r="A12467" t="s">
        <v>1700</v>
      </c>
      <c r="B12467" t="s">
        <v>401</v>
      </c>
      <c r="C12467" t="s">
        <v>1718</v>
      </c>
      <c r="D12467">
        <v>1342</v>
      </c>
      <c r="E12467">
        <v>1210</v>
      </c>
      <c r="F12467">
        <v>1198</v>
      </c>
      <c r="G12467">
        <v>1292</v>
      </c>
      <c r="H12467">
        <v>1262</v>
      </c>
    </row>
    <row r="12468" spans="1:8">
      <c r="A12468" t="s">
        <v>1700</v>
      </c>
      <c r="B12468" t="s">
        <v>401</v>
      </c>
      <c r="C12468" t="s">
        <v>1719</v>
      </c>
      <c r="D12468">
        <v>50131</v>
      </c>
      <c r="E12468">
        <v>45796</v>
      </c>
      <c r="F12468">
        <v>47480</v>
      </c>
      <c r="G12468">
        <v>59300</v>
      </c>
      <c r="H12468">
        <v>83287</v>
      </c>
    </row>
    <row r="12469" spans="1:8">
      <c r="A12469" t="s">
        <v>1700</v>
      </c>
      <c r="B12469" t="s">
        <v>401</v>
      </c>
      <c r="C12469" t="s">
        <v>1720</v>
      </c>
      <c r="D12469">
        <v>1794</v>
      </c>
      <c r="E12469">
        <v>1886</v>
      </c>
      <c r="F12469">
        <v>1885</v>
      </c>
      <c r="G12469">
        <v>2904</v>
      </c>
      <c r="H12469">
        <v>3406</v>
      </c>
    </row>
    <row r="12470" spans="1:8">
      <c r="A12470" t="s">
        <v>1700</v>
      </c>
      <c r="B12470" t="s">
        <v>401</v>
      </c>
      <c r="C12470" t="s">
        <v>1721</v>
      </c>
      <c r="D12470">
        <v>241</v>
      </c>
      <c r="E12470">
        <v>241</v>
      </c>
      <c r="F12470">
        <v>245</v>
      </c>
      <c r="G12470">
        <v>245</v>
      </c>
      <c r="H12470">
        <v>240</v>
      </c>
    </row>
    <row r="12471" spans="1:8">
      <c r="A12471" t="s">
        <v>1700</v>
      </c>
      <c r="B12471" t="s">
        <v>401</v>
      </c>
      <c r="C12471" t="s">
        <v>1722</v>
      </c>
      <c r="D12471">
        <v>4291</v>
      </c>
      <c r="E12471">
        <v>4325</v>
      </c>
      <c r="F12471">
        <v>4397</v>
      </c>
      <c r="G12471">
        <v>4118</v>
      </c>
      <c r="H12471">
        <v>3971</v>
      </c>
    </row>
    <row r="12472" spans="1:8">
      <c r="A12472" t="s">
        <v>1700</v>
      </c>
      <c r="B12472" t="s">
        <v>401</v>
      </c>
      <c r="C12472" t="s">
        <v>285</v>
      </c>
      <c r="D12472">
        <v>59425</v>
      </c>
      <c r="E12472">
        <v>54920</v>
      </c>
      <c r="F12472">
        <v>57094</v>
      </c>
      <c r="G12472">
        <v>68407</v>
      </c>
      <c r="H12472">
        <v>91943</v>
      </c>
    </row>
    <row r="12473" spans="1:8">
      <c r="A12473" t="s">
        <v>1700</v>
      </c>
      <c r="B12473" t="s">
        <v>401</v>
      </c>
      <c r="C12473" t="s">
        <v>286</v>
      </c>
      <c r="D12473">
        <v>0</v>
      </c>
      <c r="E12473">
        <v>0</v>
      </c>
      <c r="F12473">
        <v>0</v>
      </c>
      <c r="G12473">
        <v>0</v>
      </c>
      <c r="H12473">
        <v>0</v>
      </c>
    </row>
    <row r="12474" spans="1:8">
      <c r="A12474" t="s">
        <v>1700</v>
      </c>
      <c r="B12474" t="s">
        <v>401</v>
      </c>
      <c r="C12474" t="s">
        <v>287</v>
      </c>
      <c r="D12474">
        <v>0</v>
      </c>
      <c r="E12474">
        <v>0</v>
      </c>
      <c r="F12474">
        <v>0</v>
      </c>
      <c r="G12474">
        <v>0</v>
      </c>
      <c r="H12474">
        <v>0</v>
      </c>
    </row>
    <row r="12475" spans="1:8">
      <c r="A12475" t="s">
        <v>1700</v>
      </c>
      <c r="B12475" t="s">
        <v>401</v>
      </c>
      <c r="C12475" t="s">
        <v>288</v>
      </c>
      <c r="D12475">
        <v>0</v>
      </c>
      <c r="E12475">
        <v>0</v>
      </c>
      <c r="F12475">
        <v>0</v>
      </c>
      <c r="G12475">
        <v>0</v>
      </c>
      <c r="H12475">
        <v>0</v>
      </c>
    </row>
    <row r="12476" spans="1:8">
      <c r="A12476" t="s">
        <v>1700</v>
      </c>
      <c r="B12476" t="s">
        <v>401</v>
      </c>
      <c r="C12476" t="s">
        <v>289</v>
      </c>
      <c r="D12476">
        <v>0</v>
      </c>
      <c r="E12476">
        <v>0</v>
      </c>
      <c r="F12476">
        <v>0</v>
      </c>
      <c r="G12476">
        <v>0</v>
      </c>
      <c r="H12476">
        <v>0</v>
      </c>
    </row>
    <row r="12477" spans="1:8">
      <c r="A12477" t="s">
        <v>1700</v>
      </c>
      <c r="B12477" t="s">
        <v>401</v>
      </c>
      <c r="C12477" t="s">
        <v>290</v>
      </c>
      <c r="D12477">
        <v>0</v>
      </c>
      <c r="E12477">
        <v>0</v>
      </c>
      <c r="F12477">
        <v>0</v>
      </c>
      <c r="G12477">
        <v>0</v>
      </c>
      <c r="H12477">
        <v>0</v>
      </c>
    </row>
    <row r="12478" spans="1:8">
      <c r="A12478" t="s">
        <v>1700</v>
      </c>
      <c r="B12478" t="s">
        <v>401</v>
      </c>
      <c r="C12478" t="s">
        <v>291</v>
      </c>
      <c r="D12478">
        <v>0</v>
      </c>
      <c r="E12478">
        <v>0</v>
      </c>
      <c r="F12478">
        <v>0</v>
      </c>
      <c r="G12478">
        <v>0</v>
      </c>
      <c r="H12478">
        <v>0</v>
      </c>
    </row>
    <row r="12479" spans="1:8">
      <c r="A12479" t="s">
        <v>1700</v>
      </c>
      <c r="B12479" t="s">
        <v>401</v>
      </c>
      <c r="C12479" t="s">
        <v>292</v>
      </c>
      <c r="D12479">
        <v>0</v>
      </c>
      <c r="E12479">
        <v>0</v>
      </c>
      <c r="F12479">
        <v>0</v>
      </c>
      <c r="G12479">
        <v>0</v>
      </c>
      <c r="H12479">
        <v>0</v>
      </c>
    </row>
    <row r="12480" spans="1:8">
      <c r="A12480" t="s">
        <v>1700</v>
      </c>
      <c r="B12480" t="s">
        <v>401</v>
      </c>
      <c r="C12480" t="s">
        <v>293</v>
      </c>
      <c r="D12480">
        <v>0</v>
      </c>
      <c r="E12480">
        <v>0</v>
      </c>
      <c r="F12480">
        <v>0</v>
      </c>
      <c r="G12480">
        <v>0</v>
      </c>
      <c r="H12480">
        <v>0</v>
      </c>
    </row>
    <row r="12481" spans="1:8">
      <c r="A12481" t="s">
        <v>1700</v>
      </c>
      <c r="B12481" t="s">
        <v>401</v>
      </c>
      <c r="C12481" t="s">
        <v>294</v>
      </c>
      <c r="D12481">
        <v>0</v>
      </c>
      <c r="E12481">
        <v>0</v>
      </c>
      <c r="F12481">
        <v>0</v>
      </c>
      <c r="G12481">
        <v>0</v>
      </c>
      <c r="H12481">
        <v>0</v>
      </c>
    </row>
    <row r="12482" spans="1:8">
      <c r="A12482" t="s">
        <v>1700</v>
      </c>
      <c r="B12482" t="s">
        <v>401</v>
      </c>
      <c r="C12482" t="s">
        <v>295</v>
      </c>
      <c r="D12482">
        <v>0</v>
      </c>
      <c r="E12482">
        <v>0</v>
      </c>
      <c r="F12482">
        <v>0</v>
      </c>
      <c r="G12482">
        <v>0</v>
      </c>
      <c r="H12482">
        <v>0</v>
      </c>
    </row>
    <row r="12483" spans="1:8">
      <c r="A12483" t="s">
        <v>1700</v>
      </c>
      <c r="B12483" t="s">
        <v>401</v>
      </c>
      <c r="C12483" t="s">
        <v>296</v>
      </c>
      <c r="D12483">
        <v>0</v>
      </c>
      <c r="E12483">
        <v>0</v>
      </c>
      <c r="F12483">
        <v>0</v>
      </c>
      <c r="G12483">
        <v>0</v>
      </c>
      <c r="H12483">
        <v>0</v>
      </c>
    </row>
    <row r="12484" spans="1:8">
      <c r="A12484" t="s">
        <v>1700</v>
      </c>
      <c r="B12484" t="s">
        <v>401</v>
      </c>
      <c r="C12484" t="s">
        <v>297</v>
      </c>
      <c r="D12484">
        <v>14365</v>
      </c>
      <c r="E12484">
        <v>14522</v>
      </c>
      <c r="F12484">
        <v>13781</v>
      </c>
      <c r="G12484">
        <v>12019</v>
      </c>
      <c r="H12484">
        <v>10254</v>
      </c>
    </row>
    <row r="12485" spans="1:8">
      <c r="A12485" t="s">
        <v>1700</v>
      </c>
      <c r="B12485" t="s">
        <v>401</v>
      </c>
      <c r="C12485" t="s">
        <v>298</v>
      </c>
      <c r="D12485">
        <v>0</v>
      </c>
      <c r="E12485">
        <v>0</v>
      </c>
      <c r="F12485">
        <v>0</v>
      </c>
      <c r="G12485">
        <v>0</v>
      </c>
      <c r="H12485">
        <v>0</v>
      </c>
    </row>
    <row r="12486" spans="1:8">
      <c r="A12486" t="s">
        <v>1700</v>
      </c>
      <c r="B12486" t="s">
        <v>401</v>
      </c>
      <c r="C12486" t="s">
        <v>299</v>
      </c>
      <c r="D12486">
        <v>14</v>
      </c>
      <c r="E12486">
        <v>15</v>
      </c>
      <c r="F12486">
        <v>19</v>
      </c>
      <c r="G12486">
        <v>20</v>
      </c>
      <c r="H12486">
        <v>23</v>
      </c>
    </row>
    <row r="12487" spans="1:8">
      <c r="A12487" t="s">
        <v>1700</v>
      </c>
      <c r="B12487" t="s">
        <v>401</v>
      </c>
      <c r="C12487" t="s">
        <v>300</v>
      </c>
      <c r="D12487">
        <v>0</v>
      </c>
      <c r="E12487">
        <v>7</v>
      </c>
      <c r="F12487">
        <v>1603</v>
      </c>
      <c r="G12487">
        <v>1450</v>
      </c>
      <c r="H12487">
        <v>1584</v>
      </c>
    </row>
    <row r="12488" spans="1:8">
      <c r="A12488" t="s">
        <v>1700</v>
      </c>
      <c r="B12488" t="s">
        <v>401</v>
      </c>
      <c r="C12488" t="s">
        <v>1723</v>
      </c>
      <c r="D12488">
        <v>0</v>
      </c>
      <c r="E12488">
        <v>92</v>
      </c>
      <c r="F12488">
        <v>92</v>
      </c>
      <c r="G12488">
        <v>92</v>
      </c>
      <c r="H12488">
        <v>92</v>
      </c>
    </row>
    <row r="12489" spans="1:8">
      <c r="A12489" t="s">
        <v>1700</v>
      </c>
      <c r="B12489" t="s">
        <v>401</v>
      </c>
      <c r="C12489" t="s">
        <v>301</v>
      </c>
      <c r="D12489">
        <v>3</v>
      </c>
      <c r="E12489">
        <v>3</v>
      </c>
      <c r="F12489">
        <v>3</v>
      </c>
      <c r="G12489">
        <v>4</v>
      </c>
      <c r="H12489">
        <v>4</v>
      </c>
    </row>
    <row r="12490" spans="1:8">
      <c r="A12490" t="s">
        <v>1700</v>
      </c>
      <c r="B12490" t="s">
        <v>401</v>
      </c>
      <c r="C12490" t="s">
        <v>302</v>
      </c>
      <c r="D12490">
        <v>28</v>
      </c>
      <c r="E12490">
        <v>41</v>
      </c>
      <c r="F12490">
        <v>61</v>
      </c>
      <c r="G12490">
        <v>91</v>
      </c>
      <c r="H12490">
        <v>132</v>
      </c>
    </row>
    <row r="12491" spans="1:8">
      <c r="A12491" t="s">
        <v>1700</v>
      </c>
      <c r="B12491" t="s">
        <v>401</v>
      </c>
      <c r="C12491" t="s">
        <v>303</v>
      </c>
      <c r="D12491">
        <v>45</v>
      </c>
      <c r="E12491">
        <v>67</v>
      </c>
      <c r="F12491">
        <v>1687</v>
      </c>
      <c r="G12491">
        <v>1565</v>
      </c>
      <c r="H12491">
        <v>1743</v>
      </c>
    </row>
    <row r="12492" spans="1:8">
      <c r="A12492" t="s">
        <v>1700</v>
      </c>
      <c r="B12492" t="s">
        <v>401</v>
      </c>
      <c r="C12492" t="s">
        <v>304</v>
      </c>
      <c r="D12492">
        <v>45</v>
      </c>
      <c r="E12492">
        <v>59</v>
      </c>
      <c r="F12492">
        <v>84</v>
      </c>
      <c r="G12492">
        <v>116</v>
      </c>
      <c r="H12492">
        <v>160</v>
      </c>
    </row>
    <row r="12493" spans="1:8">
      <c r="A12493" t="s">
        <v>1700</v>
      </c>
      <c r="B12493" t="s">
        <v>401</v>
      </c>
      <c r="C12493" t="s">
        <v>305</v>
      </c>
      <c r="D12493">
        <v>112473</v>
      </c>
      <c r="E12493">
        <v>115895</v>
      </c>
      <c r="F12493">
        <v>116164</v>
      </c>
      <c r="G12493">
        <v>107115</v>
      </c>
      <c r="H12493">
        <v>110044</v>
      </c>
    </row>
    <row r="12494" spans="1:8">
      <c r="A12494" t="s">
        <v>1700</v>
      </c>
      <c r="B12494" t="s">
        <v>401</v>
      </c>
      <c r="C12494" t="s">
        <v>306</v>
      </c>
      <c r="D12494">
        <v>193.9</v>
      </c>
      <c r="E12494">
        <v>200.1</v>
      </c>
      <c r="F12494">
        <v>200.2</v>
      </c>
      <c r="G12494">
        <v>185.4</v>
      </c>
      <c r="H12494">
        <v>189.9</v>
      </c>
    </row>
    <row r="12495" spans="1:8">
      <c r="A12495" t="s">
        <v>1700</v>
      </c>
      <c r="B12495" t="s">
        <v>401</v>
      </c>
      <c r="C12495" t="s">
        <v>307</v>
      </c>
      <c r="D12495">
        <v>60195</v>
      </c>
      <c r="E12495">
        <v>59195</v>
      </c>
      <c r="F12495">
        <v>57355</v>
      </c>
      <c r="G12495">
        <v>53750</v>
      </c>
      <c r="H12495">
        <v>54500</v>
      </c>
    </row>
    <row r="12496" spans="1:8">
      <c r="A12496" t="s">
        <v>1700</v>
      </c>
      <c r="B12496" t="s">
        <v>401</v>
      </c>
      <c r="C12496" t="s">
        <v>308</v>
      </c>
      <c r="D12496">
        <v>103.8</v>
      </c>
      <c r="E12496">
        <v>102.2</v>
      </c>
      <c r="F12496">
        <v>98.9</v>
      </c>
      <c r="G12496">
        <v>93.1</v>
      </c>
      <c r="H12496">
        <v>94</v>
      </c>
    </row>
    <row r="12497" spans="1:8">
      <c r="A12497" t="s">
        <v>1700</v>
      </c>
      <c r="B12497" t="s">
        <v>401</v>
      </c>
      <c r="C12497" t="s">
        <v>309</v>
      </c>
      <c r="D12497">
        <v>478638</v>
      </c>
      <c r="E12497">
        <v>472357</v>
      </c>
      <c r="F12497">
        <v>430601</v>
      </c>
      <c r="G12497">
        <v>430027</v>
      </c>
      <c r="H12497">
        <v>442897</v>
      </c>
    </row>
    <row r="12498" spans="1:8">
      <c r="A12498" t="s">
        <v>1700</v>
      </c>
      <c r="B12498" t="s">
        <v>401</v>
      </c>
      <c r="C12498" t="s">
        <v>310</v>
      </c>
      <c r="D12498">
        <v>310977</v>
      </c>
      <c r="E12498">
        <v>331075</v>
      </c>
      <c r="F12498">
        <v>319287</v>
      </c>
      <c r="G12498">
        <v>288537</v>
      </c>
      <c r="H12498">
        <v>288100</v>
      </c>
    </row>
    <row r="12499" spans="1:8">
      <c r="A12499" t="s">
        <v>1700</v>
      </c>
      <c r="B12499" t="s">
        <v>401</v>
      </c>
      <c r="C12499" t="s">
        <v>311</v>
      </c>
      <c r="D12499">
        <v>536.20000000000005</v>
      </c>
      <c r="E12499">
        <v>571.79999999999995</v>
      </c>
      <c r="F12499">
        <v>550.4</v>
      </c>
      <c r="G12499">
        <v>499.5</v>
      </c>
      <c r="H12499">
        <v>497.2</v>
      </c>
    </row>
    <row r="12500" spans="1:8">
      <c r="A12500" t="s">
        <v>1700</v>
      </c>
      <c r="B12500" t="s">
        <v>401</v>
      </c>
      <c r="C12500" t="s">
        <v>312</v>
      </c>
      <c r="D12500">
        <v>51214</v>
      </c>
      <c r="E12500">
        <v>51489</v>
      </c>
      <c r="F12500">
        <v>53932</v>
      </c>
      <c r="G12500">
        <v>52335</v>
      </c>
      <c r="H12500">
        <v>52210</v>
      </c>
    </row>
    <row r="12501" spans="1:8">
      <c r="A12501" t="s">
        <v>1700</v>
      </c>
      <c r="B12501" t="s">
        <v>401</v>
      </c>
      <c r="C12501" t="s">
        <v>313</v>
      </c>
      <c r="D12501">
        <v>88.3</v>
      </c>
      <c r="E12501">
        <v>88.9</v>
      </c>
      <c r="F12501">
        <v>93</v>
      </c>
      <c r="G12501">
        <v>90.6</v>
      </c>
      <c r="H12501">
        <v>90.1</v>
      </c>
    </row>
    <row r="12502" spans="1:8">
      <c r="A12502" t="s">
        <v>1700</v>
      </c>
      <c r="B12502" t="s">
        <v>401</v>
      </c>
      <c r="C12502" t="s">
        <v>314</v>
      </c>
      <c r="D12502">
        <v>532925</v>
      </c>
      <c r="E12502">
        <v>555944</v>
      </c>
      <c r="F12502">
        <v>545456</v>
      </c>
      <c r="G12502">
        <v>500355</v>
      </c>
      <c r="H12502">
        <v>504116</v>
      </c>
    </row>
    <row r="12503" spans="1:8">
      <c r="A12503" t="s">
        <v>1700</v>
      </c>
      <c r="B12503" t="s">
        <v>401</v>
      </c>
      <c r="C12503" t="s">
        <v>315</v>
      </c>
      <c r="D12503">
        <v>14.2</v>
      </c>
      <c r="E12503">
        <v>14.6</v>
      </c>
      <c r="F12503">
        <v>14.19</v>
      </c>
      <c r="G12503">
        <v>13.8</v>
      </c>
      <c r="H12503">
        <v>13.85</v>
      </c>
    </row>
    <row r="12504" spans="1:8">
      <c r="A12504" t="s">
        <v>1700</v>
      </c>
      <c r="B12504" t="s">
        <v>401</v>
      </c>
      <c r="C12504" t="s">
        <v>316</v>
      </c>
      <c r="D12504">
        <v>918.8</v>
      </c>
      <c r="E12504">
        <v>960.1</v>
      </c>
      <c r="F12504">
        <v>940.3</v>
      </c>
      <c r="G12504">
        <v>866.3</v>
      </c>
      <c r="H12504">
        <v>869.9</v>
      </c>
    </row>
    <row r="12505" spans="1:8">
      <c r="A12505" t="s">
        <v>1700</v>
      </c>
      <c r="B12505" t="s">
        <v>401</v>
      </c>
      <c r="C12505" t="s">
        <v>317</v>
      </c>
      <c r="D12505">
        <v>534859</v>
      </c>
      <c r="E12505">
        <v>557655</v>
      </c>
      <c r="F12505">
        <v>546738</v>
      </c>
      <c r="G12505">
        <v>501737</v>
      </c>
      <c r="H12505">
        <v>504854</v>
      </c>
    </row>
    <row r="12506" spans="1:8">
      <c r="A12506" t="s">
        <v>1700</v>
      </c>
      <c r="B12506" t="s">
        <v>401</v>
      </c>
      <c r="C12506" t="s">
        <v>318</v>
      </c>
      <c r="D12506">
        <v>112473</v>
      </c>
      <c r="E12506">
        <v>115895</v>
      </c>
      <c r="F12506">
        <v>116164</v>
      </c>
      <c r="G12506">
        <v>107115</v>
      </c>
      <c r="H12506">
        <v>110044</v>
      </c>
    </row>
    <row r="12507" spans="1:8">
      <c r="A12507" t="s">
        <v>1700</v>
      </c>
      <c r="B12507" t="s">
        <v>401</v>
      </c>
      <c r="C12507" t="s">
        <v>319</v>
      </c>
      <c r="D12507">
        <v>32331</v>
      </c>
      <c r="E12507">
        <v>31255</v>
      </c>
      <c r="F12507">
        <v>30891</v>
      </c>
      <c r="G12507">
        <v>29094</v>
      </c>
      <c r="H12507">
        <v>29179</v>
      </c>
    </row>
    <row r="12508" spans="1:8">
      <c r="A12508" t="s">
        <v>1700</v>
      </c>
      <c r="B12508" t="s">
        <v>401</v>
      </c>
      <c r="C12508" t="s">
        <v>320</v>
      </c>
      <c r="D12508">
        <v>235107</v>
      </c>
      <c r="E12508">
        <v>254039</v>
      </c>
      <c r="F12508">
        <v>242763</v>
      </c>
      <c r="G12508">
        <v>220722</v>
      </c>
      <c r="H12508">
        <v>218652</v>
      </c>
    </row>
    <row r="12509" spans="1:8">
      <c r="A12509" t="s">
        <v>1700</v>
      </c>
      <c r="B12509" t="s">
        <v>401</v>
      </c>
      <c r="C12509" t="s">
        <v>321</v>
      </c>
      <c r="D12509">
        <v>30680</v>
      </c>
      <c r="E12509">
        <v>31051</v>
      </c>
      <c r="F12509">
        <v>32842</v>
      </c>
      <c r="G12509">
        <v>30951</v>
      </c>
      <c r="H12509">
        <v>30903</v>
      </c>
    </row>
    <row r="12510" spans="1:8">
      <c r="A12510" t="s">
        <v>1700</v>
      </c>
      <c r="B12510" t="s">
        <v>401</v>
      </c>
      <c r="C12510" t="s">
        <v>322</v>
      </c>
      <c r="D12510">
        <v>410590</v>
      </c>
      <c r="E12510">
        <v>432239</v>
      </c>
      <c r="F12510">
        <v>422660</v>
      </c>
      <c r="G12510">
        <v>387882</v>
      </c>
      <c r="H12510">
        <v>388778</v>
      </c>
    </row>
    <row r="12511" spans="1:8">
      <c r="A12511" t="s">
        <v>1700</v>
      </c>
      <c r="B12511" t="s">
        <v>401</v>
      </c>
      <c r="C12511" t="s">
        <v>323</v>
      </c>
      <c r="D12511">
        <v>580</v>
      </c>
      <c r="E12511">
        <v>579</v>
      </c>
      <c r="F12511">
        <v>580</v>
      </c>
      <c r="G12511">
        <v>578</v>
      </c>
      <c r="H12511">
        <v>579</v>
      </c>
    </row>
    <row r="12512" spans="1:8">
      <c r="A12512" t="s">
        <v>1700</v>
      </c>
      <c r="B12512" t="s">
        <v>401</v>
      </c>
      <c r="C12512" t="s">
        <v>324</v>
      </c>
      <c r="D12512">
        <v>693</v>
      </c>
      <c r="E12512">
        <v>278</v>
      </c>
      <c r="F12512">
        <v>1221</v>
      </c>
      <c r="G12512">
        <v>1630</v>
      </c>
      <c r="H12512">
        <v>341</v>
      </c>
    </row>
    <row r="12513" spans="1:8">
      <c r="A12513" t="s">
        <v>1700</v>
      </c>
      <c r="B12513" t="s">
        <v>401</v>
      </c>
      <c r="C12513" t="s">
        <v>325</v>
      </c>
      <c r="D12513">
        <v>0</v>
      </c>
      <c r="E12513">
        <v>0</v>
      </c>
      <c r="F12513">
        <v>0</v>
      </c>
      <c r="G12513">
        <v>0</v>
      </c>
      <c r="H12513">
        <v>0</v>
      </c>
    </row>
    <row r="12514" spans="1:8">
      <c r="A12514" t="s">
        <v>1700</v>
      </c>
      <c r="B12514" t="s">
        <v>401</v>
      </c>
      <c r="C12514" t="s">
        <v>326</v>
      </c>
      <c r="D12514">
        <v>769</v>
      </c>
      <c r="E12514">
        <v>632</v>
      </c>
      <c r="F12514">
        <v>616</v>
      </c>
      <c r="G12514">
        <v>708</v>
      </c>
      <c r="H12514">
        <v>676</v>
      </c>
    </row>
    <row r="12515" spans="1:8">
      <c r="A12515" t="s">
        <v>1700</v>
      </c>
      <c r="B12515" t="s">
        <v>401</v>
      </c>
      <c r="C12515" t="s">
        <v>327</v>
      </c>
      <c r="D12515">
        <v>0</v>
      </c>
      <c r="E12515">
        <v>0</v>
      </c>
      <c r="F12515">
        <v>0</v>
      </c>
      <c r="G12515">
        <v>0</v>
      </c>
      <c r="H12515">
        <v>0</v>
      </c>
    </row>
    <row r="12516" spans="1:8">
      <c r="A12516" t="s">
        <v>1700</v>
      </c>
      <c r="B12516" t="s">
        <v>401</v>
      </c>
      <c r="C12516" t="s">
        <v>1724</v>
      </c>
      <c r="D12516">
        <v>0</v>
      </c>
      <c r="E12516">
        <v>0</v>
      </c>
      <c r="F12516">
        <v>0</v>
      </c>
      <c r="G12516">
        <v>0</v>
      </c>
      <c r="H12516">
        <v>0</v>
      </c>
    </row>
    <row r="12517" spans="1:8">
      <c r="A12517" t="s">
        <v>1700</v>
      </c>
      <c r="B12517" t="s">
        <v>401</v>
      </c>
      <c r="C12517" t="s">
        <v>328</v>
      </c>
      <c r="D12517">
        <v>88</v>
      </c>
      <c r="E12517">
        <v>87</v>
      </c>
      <c r="F12517">
        <v>87</v>
      </c>
      <c r="G12517">
        <v>87</v>
      </c>
      <c r="H12517">
        <v>87</v>
      </c>
    </row>
    <row r="12518" spans="1:8">
      <c r="A12518" t="s">
        <v>1700</v>
      </c>
      <c r="B12518" t="s">
        <v>401</v>
      </c>
      <c r="C12518" t="s">
        <v>329</v>
      </c>
      <c r="D12518">
        <v>4193</v>
      </c>
      <c r="E12518">
        <v>4214</v>
      </c>
      <c r="F12518">
        <v>4266</v>
      </c>
      <c r="G12518">
        <v>3957</v>
      </c>
      <c r="H12518">
        <v>3769</v>
      </c>
    </row>
    <row r="12519" spans="1:8">
      <c r="A12519" t="s">
        <v>1700</v>
      </c>
      <c r="B12519" t="s">
        <v>401</v>
      </c>
      <c r="C12519" t="s">
        <v>330</v>
      </c>
      <c r="D12519">
        <v>5049</v>
      </c>
      <c r="E12519">
        <v>4933</v>
      </c>
      <c r="F12519">
        <v>4969</v>
      </c>
      <c r="G12519">
        <v>4752</v>
      </c>
      <c r="H12519">
        <v>4533</v>
      </c>
    </row>
    <row r="12520" spans="1:8">
      <c r="A12520" t="s">
        <v>1700</v>
      </c>
      <c r="B12520" t="s">
        <v>401</v>
      </c>
      <c r="C12520" t="s">
        <v>331</v>
      </c>
      <c r="D12520">
        <v>0</v>
      </c>
      <c r="E12520">
        <v>0</v>
      </c>
      <c r="F12520">
        <v>0</v>
      </c>
      <c r="G12520">
        <v>0</v>
      </c>
      <c r="H12520">
        <v>0</v>
      </c>
    </row>
    <row r="12521" spans="1:8">
      <c r="A12521" t="s">
        <v>1700</v>
      </c>
      <c r="B12521" t="s">
        <v>401</v>
      </c>
      <c r="C12521" t="s">
        <v>332</v>
      </c>
      <c r="D12521">
        <v>0</v>
      </c>
      <c r="E12521">
        <v>0</v>
      </c>
      <c r="F12521">
        <v>0</v>
      </c>
      <c r="G12521">
        <v>0</v>
      </c>
      <c r="H12521">
        <v>0</v>
      </c>
    </row>
    <row r="12522" spans="1:8">
      <c r="A12522" t="s">
        <v>1700</v>
      </c>
      <c r="B12522" t="s">
        <v>401</v>
      </c>
      <c r="C12522" t="s">
        <v>1725</v>
      </c>
      <c r="D12522">
        <v>0</v>
      </c>
      <c r="E12522">
        <v>0</v>
      </c>
      <c r="F12522">
        <v>0</v>
      </c>
      <c r="G12522">
        <v>0</v>
      </c>
      <c r="H12522">
        <v>0</v>
      </c>
    </row>
    <row r="12523" spans="1:8">
      <c r="A12523" t="s">
        <v>1700</v>
      </c>
      <c r="B12523" t="s">
        <v>401</v>
      </c>
      <c r="C12523" t="s">
        <v>333</v>
      </c>
      <c r="D12523">
        <v>0</v>
      </c>
      <c r="E12523">
        <v>0</v>
      </c>
      <c r="F12523">
        <v>0</v>
      </c>
      <c r="G12523">
        <v>0</v>
      </c>
      <c r="H12523">
        <v>0</v>
      </c>
    </row>
    <row r="12524" spans="1:8">
      <c r="A12524" t="s">
        <v>1700</v>
      </c>
      <c r="B12524" t="s">
        <v>401</v>
      </c>
      <c r="C12524" t="s">
        <v>334</v>
      </c>
      <c r="D12524">
        <v>0</v>
      </c>
      <c r="E12524">
        <v>0</v>
      </c>
      <c r="F12524">
        <v>0</v>
      </c>
      <c r="G12524">
        <v>0</v>
      </c>
      <c r="H12524">
        <v>0</v>
      </c>
    </row>
    <row r="12525" spans="1:8">
      <c r="A12525" t="s">
        <v>1700</v>
      </c>
      <c r="B12525" t="s">
        <v>401</v>
      </c>
      <c r="C12525" t="s">
        <v>335</v>
      </c>
      <c r="D12525">
        <v>769</v>
      </c>
      <c r="E12525">
        <v>632</v>
      </c>
      <c r="F12525">
        <v>616</v>
      </c>
      <c r="G12525">
        <v>708</v>
      </c>
      <c r="H12525">
        <v>676</v>
      </c>
    </row>
    <row r="12526" spans="1:8">
      <c r="A12526" t="s">
        <v>1700</v>
      </c>
      <c r="B12526" t="s">
        <v>401</v>
      </c>
      <c r="C12526" t="s">
        <v>336</v>
      </c>
      <c r="D12526">
        <v>0</v>
      </c>
      <c r="E12526">
        <v>0</v>
      </c>
      <c r="F12526">
        <v>0</v>
      </c>
      <c r="G12526">
        <v>0</v>
      </c>
      <c r="H12526">
        <v>0</v>
      </c>
    </row>
    <row r="12527" spans="1:8">
      <c r="A12527" t="s">
        <v>1700</v>
      </c>
      <c r="B12527" t="s">
        <v>401</v>
      </c>
      <c r="C12527" t="s">
        <v>337</v>
      </c>
      <c r="D12527">
        <v>88</v>
      </c>
      <c r="E12527">
        <v>87</v>
      </c>
      <c r="F12527">
        <v>87</v>
      </c>
      <c r="G12527">
        <v>87</v>
      </c>
      <c r="H12527">
        <v>87</v>
      </c>
    </row>
    <row r="12528" spans="1:8">
      <c r="A12528" t="s">
        <v>1700</v>
      </c>
      <c r="B12528" t="s">
        <v>401</v>
      </c>
      <c r="C12528" t="s">
        <v>338</v>
      </c>
      <c r="D12528">
        <v>5049</v>
      </c>
      <c r="E12528">
        <v>4934</v>
      </c>
      <c r="F12528">
        <v>4969</v>
      </c>
      <c r="G12528">
        <v>4752</v>
      </c>
      <c r="H12528">
        <v>4533</v>
      </c>
    </row>
    <row r="12529" spans="1:8">
      <c r="A12529" t="s">
        <v>1700</v>
      </c>
      <c r="B12529" t="s">
        <v>401</v>
      </c>
      <c r="C12529" t="s">
        <v>339</v>
      </c>
      <c r="D12529">
        <v>5049</v>
      </c>
      <c r="E12529">
        <v>4934</v>
      </c>
      <c r="F12529">
        <v>4969</v>
      </c>
      <c r="G12529">
        <v>4752</v>
      </c>
      <c r="H12529">
        <v>4533</v>
      </c>
    </row>
    <row r="12530" spans="1:8">
      <c r="A12530" t="s">
        <v>1700</v>
      </c>
      <c r="B12530" t="s">
        <v>401</v>
      </c>
      <c r="C12530" t="s">
        <v>340</v>
      </c>
      <c r="D12530">
        <v>0</v>
      </c>
      <c r="E12530">
        <v>0</v>
      </c>
      <c r="F12530">
        <v>0</v>
      </c>
      <c r="G12530">
        <v>0</v>
      </c>
      <c r="H12530">
        <v>0</v>
      </c>
    </row>
    <row r="12531" spans="1:8">
      <c r="A12531" t="s">
        <v>1700</v>
      </c>
      <c r="B12531" t="s">
        <v>401</v>
      </c>
      <c r="C12531" t="s">
        <v>341</v>
      </c>
      <c r="D12531">
        <v>0</v>
      </c>
      <c r="E12531">
        <v>0</v>
      </c>
      <c r="F12531">
        <v>0</v>
      </c>
      <c r="G12531">
        <v>0</v>
      </c>
      <c r="H12531">
        <v>0</v>
      </c>
    </row>
    <row r="12532" spans="1:8">
      <c r="A12532" t="s">
        <v>1700</v>
      </c>
      <c r="B12532" t="s">
        <v>401</v>
      </c>
      <c r="C12532" t="s">
        <v>342</v>
      </c>
      <c r="D12532">
        <v>39785</v>
      </c>
      <c r="E12532">
        <v>36912</v>
      </c>
      <c r="F12532">
        <v>37045</v>
      </c>
      <c r="G12532">
        <v>48329</v>
      </c>
      <c r="H12532">
        <v>74713</v>
      </c>
    </row>
    <row r="12533" spans="1:8">
      <c r="A12533" t="s">
        <v>1700</v>
      </c>
      <c r="B12533" t="s">
        <v>401</v>
      </c>
      <c r="C12533" t="s">
        <v>1726</v>
      </c>
      <c r="D12533">
        <v>1487</v>
      </c>
      <c r="E12533">
        <v>1487</v>
      </c>
      <c r="F12533">
        <v>1486</v>
      </c>
      <c r="G12533">
        <v>2505</v>
      </c>
      <c r="H12533">
        <v>3007</v>
      </c>
    </row>
    <row r="12534" spans="1:8">
      <c r="A12534" t="s">
        <v>1700</v>
      </c>
      <c r="B12534" t="s">
        <v>401</v>
      </c>
      <c r="C12534" t="s">
        <v>343</v>
      </c>
      <c r="D12534">
        <v>0</v>
      </c>
      <c r="E12534">
        <v>0</v>
      </c>
      <c r="F12534">
        <v>0</v>
      </c>
      <c r="G12534">
        <v>0</v>
      </c>
      <c r="H12534">
        <v>0</v>
      </c>
    </row>
    <row r="12535" spans="1:8">
      <c r="A12535" t="s">
        <v>1700</v>
      </c>
      <c r="B12535" t="s">
        <v>401</v>
      </c>
      <c r="C12535" t="s">
        <v>344</v>
      </c>
      <c r="D12535">
        <v>39785</v>
      </c>
      <c r="E12535">
        <v>36912</v>
      </c>
      <c r="F12535">
        <v>37045</v>
      </c>
      <c r="G12535">
        <v>48329</v>
      </c>
      <c r="H12535">
        <v>74713</v>
      </c>
    </row>
    <row r="12536" spans="1:8">
      <c r="A12536" t="s">
        <v>1700</v>
      </c>
      <c r="B12536" t="s">
        <v>401</v>
      </c>
      <c r="C12536" t="s">
        <v>345</v>
      </c>
      <c r="D12536">
        <v>0</v>
      </c>
      <c r="E12536">
        <v>0</v>
      </c>
      <c r="F12536">
        <v>0</v>
      </c>
      <c r="G12536">
        <v>0</v>
      </c>
      <c r="H12536">
        <v>0</v>
      </c>
    </row>
    <row r="12537" spans="1:8">
      <c r="A12537" t="s">
        <v>1700</v>
      </c>
      <c r="B12537" t="s">
        <v>401</v>
      </c>
      <c r="C12537" t="s">
        <v>346</v>
      </c>
      <c r="D12537">
        <v>289</v>
      </c>
      <c r="E12537">
        <v>278</v>
      </c>
      <c r="F12537">
        <v>243</v>
      </c>
      <c r="G12537">
        <v>352</v>
      </c>
      <c r="H12537">
        <v>411</v>
      </c>
    </row>
    <row r="12538" spans="1:8">
      <c r="A12538" t="s">
        <v>1700</v>
      </c>
      <c r="B12538" t="s">
        <v>401</v>
      </c>
      <c r="C12538" t="s">
        <v>347</v>
      </c>
      <c r="D12538">
        <v>7903</v>
      </c>
      <c r="E12538">
        <v>8180</v>
      </c>
      <c r="F12538">
        <v>8915</v>
      </c>
      <c r="G12538">
        <v>8079</v>
      </c>
      <c r="H12538">
        <v>7874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4</vt:i4>
      </vt:variant>
    </vt:vector>
  </HeadingPairs>
  <TitlesOfParts>
    <vt:vector size="23" baseType="lpstr">
      <vt:lpstr>About</vt:lpstr>
      <vt:lpstr>all_csv_SYVbT-passenger</vt:lpstr>
      <vt:lpstr>all_csv_SYVbT-freight</vt:lpstr>
      <vt:lpstr>all_csv_AVLo-passengers</vt:lpstr>
      <vt:lpstr>all_csv_AVLo-freight</vt:lpstr>
      <vt:lpstr>all_csv_SYFAFE-psgr</vt:lpstr>
      <vt:lpstr>all_csv_SYFAFE-frgt</vt:lpstr>
      <vt:lpstr>Codes_and_Descriptions</vt:lpstr>
      <vt:lpstr>SEDS_use_all_btu</vt:lpstr>
      <vt:lpstr>BAADTBVT-USA</vt:lpstr>
      <vt:lpstr>BPoEFUbVT-ships-frgt-dslveh</vt:lpstr>
      <vt:lpstr>Scale to SEDS</vt:lpstr>
      <vt:lpstr>Annual Service Data_rail only</vt:lpstr>
      <vt:lpstr>Fuel and Energy_rail only</vt:lpstr>
      <vt:lpstr>psgr rail calcs</vt:lpstr>
      <vt:lpstr>SYAADTbVT-passengers</vt:lpstr>
      <vt:lpstr>SYAADTbVT-freight</vt:lpstr>
      <vt:lpstr>BAADTbVT-passengers</vt:lpstr>
      <vt:lpstr>BAADTbVT-freight</vt:lpstr>
      <vt:lpstr>billion</vt:lpstr>
      <vt:lpstr>Codes_and_Descriptions!Print_Area</vt:lpstr>
      <vt:lpstr>Codes_and_Descriptions!Print_Titles</vt:lpstr>
      <vt:lpstr>thousand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2015-03-31T22:53:51Z</dcterms:created>
  <dcterms:modified xsi:type="dcterms:W3CDTF">2024-03-04T21:19:00Z</dcterms:modified>
</cp:coreProperties>
</file>