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84F5F086-5936-47FF-AE0B-A5E06941771F}"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<sst xmlns="http://schemas.openxmlformats.org/spreadsheetml/2006/main" count="39510" uniqueCount="4474">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</sst>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4088</v>
      </c>
      <c r="C1" s="391">
        <v>46273</v>
      </c>
      <c r="G1" s="392" t="s">
        <v>4001</v>
      </c>
      <c r="H1" s="392" t="s">
        <v>4002</v>
      </c>
    </row>
    <row r="2" spans="1:8" x14ac:dyDescent="0.25">
      <c r="B2" t="str">
        <f>_xlfn.XLOOKUP(B1,H:H,G:G,0,0,1)</f>
        <v>UT</v>
      </c>
      <c r="C2" t="str">
        <f>_xlfn.XLOOKUP(B2,G:G, H:H, 0,0,1)</f>
        <v>Utah</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UT</v>
      </c>
      <c r="C1" s="431">
        <f>SUM(C4:C87)</f>
        <v>53.387743691342202</v>
      </c>
      <c r="D1" s="431">
        <f t="shared" ref="D1:AG1" si="0">SUM(D4:D87)</f>
        <v>52.136895825466702</v>
      </c>
      <c r="E1" s="431">
        <f t="shared" si="0"/>
        <v>53.965216630344905</v>
      </c>
      <c r="F1" s="431">
        <f t="shared" si="0"/>
        <v>56.01584901824139</v>
      </c>
      <c r="G1" s="431">
        <f t="shared" si="0"/>
        <v>57.528772865388262</v>
      </c>
      <c r="H1" s="431">
        <f t="shared" si="0"/>
        <v>58.128766824236983</v>
      </c>
      <c r="I1" s="431">
        <f t="shared" si="0"/>
        <v>58.677439371914019</v>
      </c>
      <c r="J1" s="431">
        <f t="shared" si="0"/>
        <v>61.075420874553899</v>
      </c>
      <c r="K1" s="431">
        <f t="shared" si="0"/>
        <v>64.086777176756385</v>
      </c>
      <c r="L1" s="431">
        <f t="shared" si="0"/>
        <v>63.335899883823998</v>
      </c>
      <c r="M1" s="431">
        <f t="shared" si="0"/>
        <v>65.617221668913402</v>
      </c>
      <c r="N1" s="431">
        <f t="shared" si="0"/>
        <v>64.241105727278708</v>
      </c>
      <c r="O1" s="431">
        <f t="shared" si="0"/>
        <v>64.7324359048595</v>
      </c>
      <c r="P1" s="431">
        <f t="shared" si="0"/>
        <v>65.498150646684479</v>
      </c>
      <c r="Q1" s="431">
        <f t="shared" si="0"/>
        <v>67.790907912055005</v>
      </c>
      <c r="R1" s="431">
        <f t="shared" si="0"/>
        <v>69.55268934651906</v>
      </c>
      <c r="S1" s="431">
        <f t="shared" si="0"/>
        <v>70.965466908465984</v>
      </c>
      <c r="T1" s="431">
        <f t="shared" si="0"/>
        <v>72.901819517374562</v>
      </c>
      <c r="U1" s="431">
        <f t="shared" si="0"/>
        <v>72.364213356144049</v>
      </c>
      <c r="V1" s="431">
        <f t="shared" si="0"/>
        <v>67.100347928616614</v>
      </c>
      <c r="W1" s="431">
        <f t="shared" si="0"/>
        <v>66.654759547594509</v>
      </c>
      <c r="X1" s="431">
        <f t="shared" si="0"/>
        <v>67.278773457779678</v>
      </c>
      <c r="Y1" s="431">
        <f t="shared" si="0"/>
        <v>64.866607640053431</v>
      </c>
      <c r="Z1" s="431">
        <f t="shared" si="0"/>
        <v>69.467436547694689</v>
      </c>
      <c r="AA1" s="431">
        <f t="shared" si="0"/>
        <v>68.189190593677381</v>
      </c>
      <c r="AB1" s="431">
        <f t="shared" si="0"/>
        <v>65.836700779664994</v>
      </c>
      <c r="AC1" s="431">
        <f t="shared" si="0"/>
        <v>61.066156658115773</v>
      </c>
      <c r="AD1" s="431">
        <f t="shared" si="0"/>
        <v>61.259748245653405</v>
      </c>
      <c r="AE1" s="431">
        <f t="shared" si="0"/>
        <v>63.254577893135874</v>
      </c>
      <c r="AF1" s="431">
        <f t="shared" si="0"/>
        <v>63.775503498240802</v>
      </c>
      <c r="AG1" s="431">
        <f t="shared" si="0"/>
        <v>59.835671113223647</v>
      </c>
      <c r="AH1" s="431">
        <f>SUM(AH4:AH87)</f>
        <v>64.430943925012784</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435" t="s">
        <v>2216</v>
      </c>
      <c r="B5" s="436" t="s">
        <v>4223</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435" t="s">
        <v>2216</v>
      </c>
      <c r="B6" s="436" t="s">
        <v>4227</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435" t="s">
        <v>2216</v>
      </c>
      <c r="B7" s="436" t="s">
        <v>4229</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435" t="s">
        <v>2216</v>
      </c>
      <c r="B8" s="436" t="s">
        <v>4231</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435" t="s">
        <v>2216</v>
      </c>
      <c r="B9" s="436" t="s">
        <v>4241</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435" t="s">
        <v>2216</v>
      </c>
      <c r="B10" s="436" t="s">
        <v>4250</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435" t="s">
        <v>2216</v>
      </c>
      <c r="B11" s="436" t="s">
        <v>4245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435" t="s">
        <v>2216</v>
      </c>
      <c r="B12" s="436" t="s">
        <v>4256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435" t="s">
        <v>2216</v>
      </c>
      <c r="B13" s="436" t="s">
        <v>4260</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435" t="s">
        <v>2216</v>
      </c>
      <c r="B17" s="436" t="s">
        <v>4258</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435" t="s">
        <v>2216</v>
      </c>
      <c r="B30" s="436" t="s">
        <v>4291</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37">
        <f>SUMIFS('EPA Export Aggregation'!R:R,'EPA Export Aggregation'!$A:$A,$B33,'EPA Export Aggregation'!$D:$D,$A$1)*IF($A33="CH4",About!$D$58,IF($A33="N2O",About!$D$59,1))</f>
        <v>0</v>
      </c>
      <c r="P33" s="437">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37">
        <f>SUMIFS('EPA Export Aggregation'!U:U,'EPA Export Aggregation'!$A:$A,$B33,'EPA Export Aggregation'!$D:$D,$A$1)*IF($A33="CH4",About!$D$58,IF($A33="N2O",About!$D$59,1))</f>
        <v>3.3702650256300003E-2</v>
      </c>
      <c r="S33" s="437">
        <f>SUMIFS('EPA Export Aggregation'!V:V,'EPA Export Aggregation'!$A:$A,$B33,'EPA Export Aggregation'!$D:$D,$A$1)*IF($A33="CH4",About!$D$58,IF($A33="N2O",About!$D$59,1))</f>
        <v>0</v>
      </c>
      <c r="T33" s="437">
        <f>SUMIFS('EPA Export Aggregation'!W:W,'EPA Export Aggregation'!$A:$A,$B33,'EPA Export Aggregation'!$D:$D,$A$1)*IF($A33="CH4",About!$D$58,IF($A33="N2O",About!$D$59,1))</f>
        <v>2.9037947912E-3</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8.7478373468999997E-3</v>
      </c>
      <c r="D76" s="437">
        <f>SUMIFS('EPA Export Aggregation'!G:G,'EPA Export Aggregation'!$A:$A,$B76,'EPA Export Aggregation'!$D:$D,$A$1)*IF($A76="CH4",About!$D$58,IF($A76="N2O",About!$D$59,1))</f>
        <v>8.7478373468999997E-3</v>
      </c>
      <c r="E76" s="437">
        <f>SUMIFS('EPA Export Aggregation'!H:H,'EPA Export Aggregation'!$A:$A,$B76,'EPA Export Aggregation'!$D:$D,$A$1)*IF($A76="CH4",About!$D$58,IF($A76="N2O",About!$D$59,1))</f>
        <v>8.7478373468999997E-3</v>
      </c>
      <c r="F76" s="437">
        <f>SUMIFS('EPA Export Aggregation'!I:I,'EPA Export Aggregation'!$A:$A,$B76,'EPA Export Aggregation'!$D:$D,$A$1)*IF($A76="CH4",About!$D$58,IF($A76="N2O",About!$D$59,1))</f>
        <v>1.0934795730899999E-2</v>
      </c>
      <c r="G76" s="437">
        <f>SUMIFS('EPA Export Aggregation'!J:J,'EPA Export Aggregation'!$A:$A,$B76,'EPA Export Aggregation'!$D:$D,$A$1)*IF($A76="CH4",About!$D$58,IF($A76="N2O",About!$D$59,1))</f>
        <v>1.20282761745E-2</v>
      </c>
      <c r="H76" s="437">
        <f>SUMIFS('EPA Export Aggregation'!K:K,'EPA Export Aggregation'!$A:$A,$B76,'EPA Export Aggregation'!$D:$D,$A$1)*IF($A76="CH4",About!$D$58,IF($A76="N2O",About!$D$59,1))</f>
        <v>1.5115462269100001E-2</v>
      </c>
      <c r="I76" s="437">
        <f>SUMIFS('EPA Export Aggregation'!L:L,'EPA Export Aggregation'!$A:$A,$B76,'EPA Export Aggregation'!$D:$D,$A$1)*IF($A76="CH4",About!$D$58,IF($A76="N2O",About!$D$59,1))</f>
        <v>1.6785160015300001E-2</v>
      </c>
      <c r="J76" s="437">
        <f>SUMIFS('EPA Export Aggregation'!M:M,'EPA Export Aggregation'!$A:$A,$B76,'EPA Export Aggregation'!$D:$D,$A$1)*IF($A76="CH4",About!$D$58,IF($A76="N2O",About!$D$59,1))</f>
        <v>1.7738557697000001E-2</v>
      </c>
      <c r="K76" s="437">
        <f>SUMIFS('EPA Export Aggregation'!N:N,'EPA Export Aggregation'!$A:$A,$B76,'EPA Export Aggregation'!$D:$D,$A$1)*IF($A76="CH4",About!$D$58,IF($A76="N2O",About!$D$59,1))</f>
        <v>2.1750594217499999E-2</v>
      </c>
      <c r="L76" s="437">
        <f>SUMIFS('EPA Export Aggregation'!O:O,'EPA Export Aggregation'!$A:$A,$B76,'EPA Export Aggregation'!$D:$D,$A$1)*IF($A76="CH4",About!$D$58,IF($A76="N2O",About!$D$59,1))</f>
        <v>2.2071622161999999E-2</v>
      </c>
      <c r="M76" s="437">
        <f>SUMIFS('EPA Export Aggregation'!P:P,'EPA Export Aggregation'!$A:$A,$B76,'EPA Export Aggregation'!$D:$D,$A$1)*IF($A76="CH4",About!$D$58,IF($A76="N2O",About!$D$59,1))</f>
        <v>1.3441303625299999E-2</v>
      </c>
      <c r="N76" s="437">
        <f>SUMIFS('EPA Export Aggregation'!Q:Q,'EPA Export Aggregation'!$A:$A,$B76,'EPA Export Aggregation'!$D:$D,$A$1)*IF($A76="CH4",About!$D$58,IF($A76="N2O",About!$D$59,1))</f>
        <v>8.9318825540000008E-3</v>
      </c>
      <c r="O76" s="437">
        <f>SUMIFS('EPA Export Aggregation'!R:R,'EPA Export Aggregation'!$A:$A,$B76,'EPA Export Aggregation'!$D:$D,$A$1)*IF($A76="CH4",About!$D$58,IF($A76="N2O",About!$D$59,1))</f>
        <v>8.5389936154999999E-3</v>
      </c>
      <c r="P76" s="437">
        <f>SUMIFS('EPA Export Aggregation'!S:S,'EPA Export Aggregation'!$A:$A,$B76,'EPA Export Aggregation'!$D:$D,$A$1)*IF($A76="CH4",About!$D$58,IF($A76="N2O",About!$D$59,1))</f>
        <v>8.9290260973999992E-3</v>
      </c>
      <c r="Q76" s="437">
        <f>SUMIFS('EPA Export Aggregation'!T:T,'EPA Export Aggregation'!$A:$A,$B76,'EPA Export Aggregation'!$D:$D,$A$1)*IF($A76="CH4",About!$D$58,IF($A76="N2O",About!$D$59,1))</f>
        <v>8.8902103435000001E-3</v>
      </c>
      <c r="R76" s="437">
        <f>SUMIFS('EPA Export Aggregation'!U:U,'EPA Export Aggregation'!$A:$A,$B76,'EPA Export Aggregation'!$D:$D,$A$1)*IF($A76="CH4",About!$D$58,IF($A76="N2O",About!$D$59,1))</f>
        <v>8.5341894529999997E-3</v>
      </c>
      <c r="S76" s="437">
        <f>SUMIFS('EPA Export Aggregation'!V:V,'EPA Export Aggregation'!$A:$A,$B76,'EPA Export Aggregation'!$D:$D,$A$1)*IF($A76="CH4",About!$D$58,IF($A76="N2O",About!$D$59,1))</f>
        <v>1.01606626228E-2</v>
      </c>
      <c r="T76" s="437">
        <f>SUMIFS('EPA Export Aggregation'!W:W,'EPA Export Aggregation'!$A:$A,$B76,'EPA Export Aggregation'!$D:$D,$A$1)*IF($A76="CH4",About!$D$58,IF($A76="N2O",About!$D$59,1))</f>
        <v>9.8874830151000001E-3</v>
      </c>
      <c r="U76" s="437">
        <f>SUMIFS('EPA Export Aggregation'!X:X,'EPA Export Aggregation'!$A:$A,$B76,'EPA Export Aggregation'!$D:$D,$A$1)*IF($A76="CH4",About!$D$58,IF($A76="N2O",About!$D$59,1))</f>
        <v>9.3452420822000004E-3</v>
      </c>
      <c r="V76" s="437">
        <f>SUMIFS('EPA Export Aggregation'!Y:Y,'EPA Export Aggregation'!$A:$A,$B76,'EPA Export Aggregation'!$D:$D,$A$1)*IF($A76="CH4",About!$D$58,IF($A76="N2O",About!$D$59,1))</f>
        <v>7.3193309895999998E-3</v>
      </c>
      <c r="W76" s="437">
        <f>SUMIFS('EPA Export Aggregation'!Z:Z,'EPA Export Aggregation'!$A:$A,$B76,'EPA Export Aggregation'!$D:$D,$A$1)*IF($A76="CH4",About!$D$58,IF($A76="N2O",About!$D$59,1))</f>
        <v>9.7784776181000007E-3</v>
      </c>
      <c r="X76" s="437">
        <f>SUMIFS('EPA Export Aggregation'!AA:AA,'EPA Export Aggregation'!$A:$A,$B76,'EPA Export Aggregation'!$D:$D,$A$1)*IF($A76="CH4",About!$D$58,IF($A76="N2O",About!$D$59,1))</f>
        <v>1.3125747649999999E-4</v>
      </c>
      <c r="Y76" s="437">
        <f>SUMIFS('EPA Export Aggregation'!AB:AB,'EPA Export Aggregation'!$A:$A,$B76,'EPA Export Aggregation'!$D:$D,$A$1)*IF($A76="CH4",About!$D$58,IF($A76="N2O",About!$D$59,1))</f>
        <v>1.3960883649999999E-4</v>
      </c>
      <c r="Z76" s="437">
        <f>SUMIFS('EPA Export Aggregation'!AC:AC,'EPA Export Aggregation'!$A:$A,$B76,'EPA Export Aggregation'!$D:$D,$A$1)*IF($A76="CH4",About!$D$58,IF($A76="N2O",About!$D$59,1))</f>
        <v>1.6882019679999999E-2</v>
      </c>
      <c r="AA76" s="437">
        <f>SUMIFS('EPA Export Aggregation'!AD:AD,'EPA Export Aggregation'!$A:$A,$B76,'EPA Export Aggregation'!$D:$D,$A$1)*IF($A76="CH4",About!$D$58,IF($A76="N2O",About!$D$59,1))</f>
        <v>1.72359482E-2</v>
      </c>
      <c r="AB76" s="437">
        <f>SUMIFS('EPA Export Aggregation'!AE:AE,'EPA Export Aggregation'!$A:$A,$B76,'EPA Export Aggregation'!$D:$D,$A$1)*IF($A76="CH4",About!$D$58,IF($A76="N2O",About!$D$59,1))</f>
        <v>1.6149976999999999E-2</v>
      </c>
      <c r="AC76" s="437">
        <f>SUMIFS('EPA Export Aggregation'!AF:AF,'EPA Export Aggregation'!$A:$A,$B76,'EPA Export Aggregation'!$D:$D,$A$1)*IF($A76="CH4",About!$D$58,IF($A76="N2O",About!$D$59,1))</f>
        <v>1.6385102039599999E-2</v>
      </c>
      <c r="AD76" s="437">
        <f>SUMIFS('EPA Export Aggregation'!AG:AG,'EPA Export Aggregation'!$A:$A,$B76,'EPA Export Aggregation'!$D:$D,$A$1)*IF($A76="CH4",About!$D$58,IF($A76="N2O",About!$D$59,1))</f>
        <v>1.76333784E-2</v>
      </c>
      <c r="AE76" s="437">
        <f>SUMIFS('EPA Export Aggregation'!AH:AH,'EPA Export Aggregation'!$A:$A,$B76,'EPA Export Aggregation'!$D:$D,$A$1)*IF($A76="CH4",About!$D$58,IF($A76="N2O",About!$D$59,1))</f>
        <v>1.04106302704E-2</v>
      </c>
      <c r="AF76" s="437">
        <f>SUMIFS('EPA Export Aggregation'!AI:AI,'EPA Export Aggregation'!$A:$A,$B76,'EPA Export Aggregation'!$D:$D,$A$1)*IF($A76="CH4",About!$D$58,IF($A76="N2O",About!$D$59,1))</f>
        <v>1.43440484596E-2</v>
      </c>
      <c r="AG76" s="437">
        <f>SUMIFS('EPA Export Aggregation'!AJ:AJ,'EPA Export Aggregation'!$A:$A,$B76,'EPA Export Aggregation'!$D:$D,$A$1)*IF($A76="CH4",About!$D$58,IF($A76="N2O",About!$D$59,1))</f>
        <v>7.1073336418999997E-3</v>
      </c>
      <c r="AH76" s="437">
        <f>SUMIFS('EPA Export Aggregation'!AK:AK,'EPA Export Aggregation'!$A:$A,$B76,'EPA Export Aggregation'!$D:$D,$A$1)*IF($A76="CH4",About!$D$58,IF($A76="N2O",About!$D$59,1))</f>
        <v>4.2610171564000003E-3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0.12262842255070069</v>
      </c>
      <c r="D80" s="437">
        <f>SUMIFS('EPA Export Aggregation'!G:G,'EPA Export Aggregation'!$A:$A,$B80,'EPA Export Aggregation'!$D:$D,$A$1)*IF($A80="CH4",About!$D$58,IF($A80="N2O",About!$D$59,1))</f>
        <v>0.12262842255070069</v>
      </c>
      <c r="E80" s="437">
        <f>SUMIFS('EPA Export Aggregation'!H:H,'EPA Export Aggregation'!$A:$A,$B80,'EPA Export Aggregation'!$D:$D,$A$1)*IF($A80="CH4",About!$D$58,IF($A80="N2O",About!$D$59,1))</f>
        <v>0.12262842255070069</v>
      </c>
      <c r="F80" s="437">
        <f>SUMIFS('EPA Export Aggregation'!I:I,'EPA Export Aggregation'!$A:$A,$B80,'EPA Export Aggregation'!$D:$D,$A$1)*IF($A80="CH4",About!$D$58,IF($A80="N2O",About!$D$59,1))</f>
        <v>0.1532855272466758</v>
      </c>
      <c r="G80" s="437">
        <f>SUMIFS('EPA Export Aggregation'!J:J,'EPA Export Aggregation'!$A:$A,$B80,'EPA Export Aggregation'!$D:$D,$A$1)*IF($A80="CH4",About!$D$58,IF($A80="N2O",About!$D$59,1))</f>
        <v>0.1686140807048635</v>
      </c>
      <c r="H80" s="437">
        <f>SUMIFS('EPA Export Aggregation'!K:K,'EPA Export Aggregation'!$A:$A,$B80,'EPA Export Aggregation'!$D:$D,$A$1)*IF($A80="CH4",About!$D$58,IF($A80="N2O",About!$D$59,1))</f>
        <v>0.2118907080264015</v>
      </c>
      <c r="I80" s="437">
        <f>SUMIFS('EPA Export Aggregation'!L:L,'EPA Export Aggregation'!$A:$A,$B80,'EPA Export Aggregation'!$D:$D,$A$1)*IF($A80="CH4",About!$D$58,IF($A80="N2O",About!$D$59,1))</f>
        <v>0.23529676141782219</v>
      </c>
      <c r="J80" s="437">
        <f>SUMIFS('EPA Export Aggregation'!M:M,'EPA Export Aggregation'!$A:$A,$B80,'EPA Export Aggregation'!$D:$D,$A$1)*IF($A80="CH4",About!$D$58,IF($A80="N2O",About!$D$59,1))</f>
        <v>0.2486616309763974</v>
      </c>
      <c r="K80" s="437">
        <f>SUMIFS('EPA Export Aggregation'!N:N,'EPA Export Aggregation'!$A:$A,$B80,'EPA Export Aggregation'!$D:$D,$A$1)*IF($A80="CH4",About!$D$58,IF($A80="N2O",About!$D$59,1))</f>
        <v>0.30490292909138178</v>
      </c>
      <c r="L80" s="437">
        <f>SUMIFS('EPA Export Aggregation'!O:O,'EPA Export Aggregation'!$A:$A,$B80,'EPA Export Aggregation'!$D:$D,$A$1)*IF($A80="CH4",About!$D$58,IF($A80="N2O",About!$D$59,1))</f>
        <v>0.3094031380206772</v>
      </c>
      <c r="M80" s="437">
        <f>SUMIFS('EPA Export Aggregation'!P:P,'EPA Export Aggregation'!$A:$A,$B80,'EPA Export Aggregation'!$D:$D,$A$1)*IF($A80="CH4",About!$D$58,IF($A80="N2O",About!$D$59,1))</f>
        <v>0.26389965041217811</v>
      </c>
      <c r="N80" s="437">
        <f>SUMIFS('EPA Export Aggregation'!Q:Q,'EPA Export Aggregation'!$A:$A,$B80,'EPA Export Aggregation'!$D:$D,$A$1)*IF($A80="CH4",About!$D$58,IF($A80="N2O",About!$D$59,1))</f>
        <v>0.18572575902472399</v>
      </c>
      <c r="O80" s="437">
        <f>SUMIFS('EPA Export Aggregation'!R:R,'EPA Export Aggregation'!$A:$A,$B80,'EPA Export Aggregation'!$D:$D,$A$1)*IF($A80="CH4",About!$D$58,IF($A80="N2O",About!$D$59,1))</f>
        <v>0.1819397387929369</v>
      </c>
      <c r="P80" s="437">
        <f>SUMIFS('EPA Export Aggregation'!S:S,'EPA Export Aggregation'!$A:$A,$B80,'EPA Export Aggregation'!$D:$D,$A$1)*IF($A80="CH4",About!$D$58,IF($A80="N2O",About!$D$59,1))</f>
        <v>0.1663433713008815</v>
      </c>
      <c r="Q80" s="437">
        <f>SUMIFS('EPA Export Aggregation'!T:T,'EPA Export Aggregation'!$A:$A,$B80,'EPA Export Aggregation'!$D:$D,$A$1)*IF($A80="CH4",About!$D$58,IF($A80="N2O",About!$D$59,1))</f>
        <v>0.15450655879360251</v>
      </c>
      <c r="R80" s="437">
        <f>SUMIFS('EPA Export Aggregation'!U:U,'EPA Export Aggregation'!$A:$A,$B80,'EPA Export Aggregation'!$D:$D,$A$1)*IF($A80="CH4",About!$D$58,IF($A80="N2O",About!$D$59,1))</f>
        <v>0.1423571244518633</v>
      </c>
      <c r="S80" s="437">
        <f>SUMIFS('EPA Export Aggregation'!V:V,'EPA Export Aggregation'!$A:$A,$B80,'EPA Export Aggregation'!$D:$D,$A$1)*IF($A80="CH4",About!$D$58,IF($A80="N2O",About!$D$59,1))</f>
        <v>0.15209684168209531</v>
      </c>
      <c r="T80" s="437">
        <f>SUMIFS('EPA Export Aggregation'!W:W,'EPA Export Aggregation'!$A:$A,$B80,'EPA Export Aggregation'!$D:$D,$A$1)*IF($A80="CH4",About!$D$58,IF($A80="N2O",About!$D$59,1))</f>
        <v>0.14533851225501851</v>
      </c>
      <c r="U80" s="437">
        <f>SUMIFS('EPA Export Aggregation'!X:X,'EPA Export Aggregation'!$A:$A,$B80,'EPA Export Aggregation'!$D:$D,$A$1)*IF($A80="CH4",About!$D$58,IF($A80="N2O",About!$D$59,1))</f>
        <v>0.13207895212188561</v>
      </c>
      <c r="V80" s="437">
        <f>SUMIFS('EPA Export Aggregation'!Y:Y,'EPA Export Aggregation'!$A:$A,$B80,'EPA Export Aggregation'!$D:$D,$A$1)*IF($A80="CH4",About!$D$58,IF($A80="N2O",About!$D$59,1))</f>
        <v>9.2458786979318405E-2</v>
      </c>
      <c r="W80" s="437">
        <f>SUMIFS('EPA Export Aggregation'!Z:Z,'EPA Export Aggregation'!$A:$A,$B80,'EPA Export Aggregation'!$D:$D,$A$1)*IF($A80="CH4",About!$D$58,IF($A80="N2O",About!$D$59,1))</f>
        <v>0.12427564721482109</v>
      </c>
      <c r="X80" s="437">
        <f>SUMIFS('EPA Export Aggregation'!AA:AA,'EPA Export Aggregation'!$A:$A,$B80,'EPA Export Aggregation'!$D:$D,$A$1)*IF($A80="CH4",About!$D$58,IF($A80="N2O",About!$D$59,1))</f>
        <v>0.15375102029407769</v>
      </c>
      <c r="Y80" s="437">
        <f>SUMIFS('EPA Export Aggregation'!AB:AB,'EPA Export Aggregation'!$A:$A,$B80,'EPA Export Aggregation'!$D:$D,$A$1)*IF($A80="CH4",About!$D$58,IF($A80="N2O",About!$D$59,1))</f>
        <v>0.14735514751053849</v>
      </c>
      <c r="Z80" s="437">
        <f>SUMIFS('EPA Export Aggregation'!AC:AC,'EPA Export Aggregation'!$A:$A,$B80,'EPA Export Aggregation'!$D:$D,$A$1)*IF($A80="CH4",About!$D$58,IF($A80="N2O",About!$D$59,1))</f>
        <v>0.14982307022899999</v>
      </c>
      <c r="AA80" s="437">
        <f>SUMIFS('EPA Export Aggregation'!AD:AD,'EPA Export Aggregation'!$A:$A,$B80,'EPA Export Aggregation'!$D:$D,$A$1)*IF($A80="CH4",About!$D$58,IF($A80="N2O",About!$D$59,1))</f>
        <v>0.15678152568029999</v>
      </c>
      <c r="AB80" s="437">
        <f>SUMIFS('EPA Export Aggregation'!AE:AE,'EPA Export Aggregation'!$A:$A,$B80,'EPA Export Aggregation'!$D:$D,$A$1)*IF($A80="CH4",About!$D$58,IF($A80="N2O",About!$D$59,1))</f>
        <v>0.1433545784677</v>
      </c>
      <c r="AC80" s="437">
        <f>SUMIFS('EPA Export Aggregation'!AF:AF,'EPA Export Aggregation'!$A:$A,$B80,'EPA Export Aggregation'!$D:$D,$A$1)*IF($A80="CH4",About!$D$58,IF($A80="N2O",About!$D$59,1))</f>
        <v>0.13786370744767021</v>
      </c>
      <c r="AD80" s="437">
        <f>SUMIFS('EPA Export Aggregation'!AG:AG,'EPA Export Aggregation'!$A:$A,$B80,'EPA Export Aggregation'!$D:$D,$A$1)*IF($A80="CH4",About!$D$58,IF($A80="N2O",About!$D$59,1))</f>
        <v>0.13627719945450001</v>
      </c>
      <c r="AE80" s="437">
        <f>SUMIFS('EPA Export Aggregation'!AH:AH,'EPA Export Aggregation'!$A:$A,$B80,'EPA Export Aggregation'!$D:$D,$A$1)*IF($A80="CH4",About!$D$58,IF($A80="N2O",About!$D$59,1))</f>
        <v>0.12370302882338401</v>
      </c>
      <c r="AF80" s="437">
        <f>SUMIFS('EPA Export Aggregation'!AI:AI,'EPA Export Aggregation'!$A:$A,$B80,'EPA Export Aggregation'!$D:$D,$A$1)*IF($A80="CH4",About!$D$58,IF($A80="N2O",About!$D$59,1))</f>
        <v>0.15245771494719421</v>
      </c>
      <c r="AG80" s="437">
        <f>SUMIFS('EPA Export Aggregation'!AJ:AJ,'EPA Export Aggregation'!$A:$A,$B80,'EPA Export Aggregation'!$D:$D,$A$1)*IF($A80="CH4",About!$D$58,IF($A80="N2O",About!$D$59,1))</f>
        <v>8.82187009260363E-2</v>
      </c>
      <c r="AH80" s="437">
        <f>SUMIFS('EPA Export Aggregation'!AK:AK,'EPA Export Aggregation'!$A:$A,$B80,'EPA Export Aggregation'!$D:$D,$A$1)*IF($A80="CH4",About!$D$58,IF($A80="N2O",About!$D$59,1))</f>
        <v>5.23831883893923E-2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2.465014875E-2</v>
      </c>
      <c r="D84" s="437">
        <f>SUMIFS('EPA Export Aggregation'!G:G,'EPA Export Aggregation'!$A:$A,$B84,'EPA Export Aggregation'!$D:$D,$A$1)*IF($A84="CH4",About!$D$58,IF($A84="N2O",About!$D$59,1))</f>
        <v>2.465014875E-2</v>
      </c>
      <c r="E84" s="437">
        <f>SUMIFS('EPA Export Aggregation'!H:H,'EPA Export Aggregation'!$A:$A,$B84,'EPA Export Aggregation'!$D:$D,$A$1)*IF($A84="CH4",About!$D$58,IF($A84="N2O",About!$D$59,1))</f>
        <v>2.465014875E-2</v>
      </c>
      <c r="F84" s="437">
        <f>SUMIFS('EPA Export Aggregation'!I:I,'EPA Export Aggregation'!$A:$A,$B84,'EPA Export Aggregation'!$D:$D,$A$1)*IF($A84="CH4",About!$D$58,IF($A84="N2O",About!$D$59,1))</f>
        <v>3.0812685350000001E-2</v>
      </c>
      <c r="G84" s="437">
        <f>SUMIFS('EPA Export Aggregation'!J:J,'EPA Export Aggregation'!$A:$A,$B84,'EPA Export Aggregation'!$D:$D,$A$1)*IF($A84="CH4",About!$D$58,IF($A84="N2O",About!$D$59,1))</f>
        <v>3.3893953650000003E-2</v>
      </c>
      <c r="H84" s="437">
        <f>SUMIFS('EPA Export Aggregation'!K:K,'EPA Export Aggregation'!$A:$A,$B84,'EPA Export Aggregation'!$D:$D,$A$1)*IF($A84="CH4",About!$D$58,IF($A84="N2O",About!$D$59,1))</f>
        <v>4.2593204799999999E-2</v>
      </c>
      <c r="I84" s="437">
        <f>SUMIFS('EPA Export Aggregation'!L:L,'EPA Export Aggregation'!$A:$A,$B84,'EPA Export Aggregation'!$D:$D,$A$1)*IF($A84="CH4",About!$D$58,IF($A84="N2O",About!$D$59,1))</f>
        <v>4.7298172700000002E-2</v>
      </c>
      <c r="J84" s="437">
        <f>SUMIFS('EPA Export Aggregation'!M:M,'EPA Export Aggregation'!$A:$A,$B84,'EPA Export Aggregation'!$D:$D,$A$1)*IF($A84="CH4",About!$D$58,IF($A84="N2O",About!$D$59,1))</f>
        <v>4.9984711500000001E-2</v>
      </c>
      <c r="K84" s="437">
        <f>SUMIFS('EPA Export Aggregation'!N:N,'EPA Export Aggregation'!$A:$A,$B84,'EPA Export Aggregation'!$D:$D,$A$1)*IF($A84="CH4",About!$D$58,IF($A84="N2O",About!$D$59,1))</f>
        <v>6.1290053900000002E-2</v>
      </c>
      <c r="L84" s="437">
        <f>SUMIFS('EPA Export Aggregation'!O:O,'EPA Export Aggregation'!$A:$A,$B84,'EPA Export Aggregation'!$D:$D,$A$1)*IF($A84="CH4",About!$D$58,IF($A84="N2O",About!$D$59,1))</f>
        <v>6.2194662900000003E-2</v>
      </c>
      <c r="M84" s="437">
        <f>SUMIFS('EPA Export Aggregation'!P:P,'EPA Export Aggregation'!$A:$A,$B84,'EPA Export Aggregation'!$D:$D,$A$1)*IF($A84="CH4",About!$D$58,IF($A84="N2O",About!$D$59,1))</f>
        <v>5.026890405E-2</v>
      </c>
      <c r="N84" s="437">
        <f>SUMIFS('EPA Export Aggregation'!Q:Q,'EPA Export Aggregation'!$A:$A,$B84,'EPA Export Aggregation'!$D:$D,$A$1)*IF($A84="CH4",About!$D$58,IF($A84="N2O",About!$D$59,1))</f>
        <v>3.4178578600000002E-2</v>
      </c>
      <c r="O84" s="437">
        <f>SUMIFS('EPA Export Aggregation'!R:R,'EPA Export Aggregation'!$A:$A,$B84,'EPA Export Aggregation'!$D:$D,$A$1)*IF($A84="CH4",About!$D$58,IF($A84="N2O",About!$D$59,1))</f>
        <v>3.0337388449999999E-2</v>
      </c>
      <c r="P84" s="437">
        <f>SUMIFS('EPA Export Aggregation'!S:S,'EPA Export Aggregation'!$A:$A,$B84,'EPA Export Aggregation'!$D:$D,$A$1)*IF($A84="CH4",About!$D$58,IF($A84="N2O",About!$D$59,1))</f>
        <v>3.6547764000000003E-2</v>
      </c>
      <c r="Q84" s="437">
        <f>SUMIFS('EPA Export Aggregation'!T:T,'EPA Export Aggregation'!$A:$A,$B84,'EPA Export Aggregation'!$D:$D,$A$1)*IF($A84="CH4",About!$D$58,IF($A84="N2O",About!$D$59,1))</f>
        <v>3.508347195E-2</v>
      </c>
      <c r="R84" s="437">
        <f>SUMIFS('EPA Export Aggregation'!U:U,'EPA Export Aggregation'!$A:$A,$B84,'EPA Export Aggregation'!$D:$D,$A$1)*IF($A84="CH4",About!$D$58,IF($A84="N2O",About!$D$59,1))</f>
        <v>3.81503183E-2</v>
      </c>
      <c r="S84" s="437">
        <f>SUMIFS('EPA Export Aggregation'!V:V,'EPA Export Aggregation'!$A:$A,$B84,'EPA Export Aggregation'!$D:$D,$A$1)*IF($A84="CH4",About!$D$58,IF($A84="N2O",About!$D$59,1))</f>
        <v>3.7047956799999997E-2</v>
      </c>
      <c r="T84" s="437">
        <f>SUMIFS('EPA Export Aggregation'!W:W,'EPA Export Aggregation'!$A:$A,$B84,'EPA Export Aggregation'!$D:$D,$A$1)*IF($A84="CH4",About!$D$58,IF($A84="N2O",About!$D$59,1))</f>
        <v>2.9807745449999999E-2</v>
      </c>
      <c r="U84" s="437">
        <f>SUMIFS('EPA Export Aggregation'!X:X,'EPA Export Aggregation'!$A:$A,$B84,'EPA Export Aggregation'!$D:$D,$A$1)*IF($A84="CH4",About!$D$58,IF($A84="N2O",About!$D$59,1))</f>
        <v>2.7371815349999998E-2</v>
      </c>
      <c r="V84" s="437">
        <f>SUMIFS('EPA Export Aggregation'!Y:Y,'EPA Export Aggregation'!$A:$A,$B84,'EPA Export Aggregation'!$D:$D,$A$1)*IF($A84="CH4",About!$D$58,IF($A84="N2O",About!$D$59,1))</f>
        <v>2.1344098249999999E-2</v>
      </c>
      <c r="W84" s="437">
        <f>SUMIFS('EPA Export Aggregation'!Z:Z,'EPA Export Aggregation'!$A:$A,$B84,'EPA Export Aggregation'!$D:$D,$A$1)*IF($A84="CH4",About!$D$58,IF($A84="N2O",About!$D$59,1))</f>
        <v>2.7905399300000001E-2</v>
      </c>
      <c r="X84" s="437">
        <f>SUMIFS('EPA Export Aggregation'!AA:AA,'EPA Export Aggregation'!$A:$A,$B84,'EPA Export Aggregation'!$D:$D,$A$1)*IF($A84="CH4",About!$D$58,IF($A84="N2O",About!$D$59,1))</f>
        <v>1.1478546799999999E-2</v>
      </c>
      <c r="Y84" s="437">
        <f>SUMIFS('EPA Export Aggregation'!AB:AB,'EPA Export Aggregation'!$A:$A,$B84,'EPA Export Aggregation'!$D:$D,$A$1)*IF($A84="CH4",About!$D$58,IF($A84="N2O",About!$D$59,1))</f>
        <v>1.33791798E-2</v>
      </c>
      <c r="Z84" s="437">
        <f>SUMIFS('EPA Export Aggregation'!AC:AC,'EPA Export Aggregation'!$A:$A,$B84,'EPA Export Aggregation'!$D:$D,$A$1)*IF($A84="CH4",About!$D$58,IF($A84="N2O",About!$D$59,1))</f>
        <v>1.45858625E-2</v>
      </c>
      <c r="AA84" s="437">
        <f>SUMIFS('EPA Export Aggregation'!AD:AD,'EPA Export Aggregation'!$A:$A,$B84,'EPA Export Aggregation'!$D:$D,$A$1)*IF($A84="CH4",About!$D$58,IF($A84="N2O",About!$D$59,1))</f>
        <v>1.309655E-2</v>
      </c>
      <c r="AB84" s="437">
        <f>SUMIFS('EPA Export Aggregation'!AE:AE,'EPA Export Aggregation'!$A:$A,$B84,'EPA Export Aggregation'!$D:$D,$A$1)*IF($A84="CH4",About!$D$58,IF($A84="N2O",About!$D$59,1))</f>
        <v>1.2036699999999999E-2</v>
      </c>
      <c r="AC84" s="437">
        <f>SUMIFS('EPA Export Aggregation'!AF:AF,'EPA Export Aggregation'!$A:$A,$B84,'EPA Export Aggregation'!$D:$D,$A$1)*IF($A84="CH4",About!$D$58,IF($A84="N2O",About!$D$59,1))</f>
        <v>7.1281139999999996E-4</v>
      </c>
      <c r="AD84" s="437">
        <f>SUMIFS('EPA Export Aggregation'!AG:AG,'EPA Export Aggregation'!$A:$A,$B84,'EPA Export Aggregation'!$D:$D,$A$1)*IF($A84="CH4",About!$D$58,IF($A84="N2O",About!$D$59,1))</f>
        <v>2.50745E-3</v>
      </c>
      <c r="AE84" s="437">
        <f>SUMIFS('EPA Export Aggregation'!AH:AH,'EPA Export Aggregation'!$A:$A,$B84,'EPA Export Aggregation'!$D:$D,$A$1)*IF($A84="CH4",About!$D$58,IF($A84="N2O",About!$D$59,1))</f>
        <v>3.939728E-3</v>
      </c>
      <c r="AF84" s="437">
        <f>SUMIFS('EPA Export Aggregation'!AI:AI,'EPA Export Aggregation'!$A:$A,$B84,'EPA Export Aggregation'!$D:$D,$A$1)*IF($A84="CH4",About!$D$58,IF($A84="N2O",About!$D$59,1))</f>
        <v>6.4465199999999999E-3</v>
      </c>
      <c r="AG84" s="437">
        <f>SUMIFS('EPA Export Aggregation'!AJ:AJ,'EPA Export Aggregation'!$A:$A,$B84,'EPA Export Aggregation'!$D:$D,$A$1)*IF($A84="CH4",About!$D$58,IF($A84="N2O",About!$D$59,1))</f>
        <v>3.9395400000000001E-3</v>
      </c>
      <c r="AH84" s="437">
        <f>SUMIFS('EPA Export Aggregation'!AK:AK,'EPA Export Aggregation'!$A:$A,$B84,'EPA Export Aggregation'!$D:$D,$A$1)*IF($A84="CH4",About!$D$58,IF($A84="N2O",About!$D$59,1))</f>
        <v>2.14884E-3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2.1649251400000001E-3</v>
      </c>
      <c r="D87" s="437">
        <f>SUMIFS('EPA Export Aggregation'!$F:$F,'EPA Export Aggregation'!$A:$A,$B87,'EPA Export Aggregation'!$D:$D,$A$1)*IF($A87="CH4",About!$D$58,IF($A87="N2O",About!$D$59,1))</f>
        <v>2.1649251400000001E-3</v>
      </c>
      <c r="E87" s="437">
        <f>SUMIFS('EPA Export Aggregation'!$F:$F,'EPA Export Aggregation'!$A:$A,$B87,'EPA Export Aggregation'!$D:$D,$A$1)*IF($A87="CH4",About!$D$58,IF($A87="N2O",About!$D$59,1))</f>
        <v>2.1649251400000001E-3</v>
      </c>
      <c r="F87" s="437">
        <f>SUMIFS('EPA Export Aggregation'!$F:$F,'EPA Export Aggregation'!$A:$A,$B87,'EPA Export Aggregation'!$D:$D,$A$1)*IF($A87="CH4",About!$D$58,IF($A87="N2O",About!$D$59,1))</f>
        <v>2.1649251400000001E-3</v>
      </c>
      <c r="G87" s="437">
        <f>SUMIFS('EPA Export Aggregation'!$F:$F,'EPA Export Aggregation'!$A:$A,$B87,'EPA Export Aggregation'!$D:$D,$A$1)*IF($A87="CH4",About!$D$58,IF($A87="N2O",About!$D$59,1))</f>
        <v>2.1649251400000001E-3</v>
      </c>
      <c r="H87" s="437">
        <f>SUMIFS('EPA Export Aggregation'!$F:$F,'EPA Export Aggregation'!$A:$A,$B87,'EPA Export Aggregation'!$D:$D,$A$1)*IF($A87="CH4",About!$D$58,IF($A87="N2O",About!$D$59,1))</f>
        <v>2.1649251400000001E-3</v>
      </c>
      <c r="I87" s="437">
        <f>SUMIFS('EPA Export Aggregation'!$F:$F,'EPA Export Aggregation'!$A:$A,$B87,'EPA Export Aggregation'!$D:$D,$A$1)*IF($A87="CH4",About!$D$58,IF($A87="N2O",About!$D$59,1))</f>
        <v>2.1649251400000001E-3</v>
      </c>
      <c r="J87" s="437">
        <f>SUMIFS('EPA Export Aggregation'!$F:$F,'EPA Export Aggregation'!$A:$A,$B87,'EPA Export Aggregation'!$D:$D,$A$1)*IF($A87="CH4",About!$D$58,IF($A87="N2O",About!$D$59,1))</f>
        <v>2.1649251400000001E-3</v>
      </c>
      <c r="K87" s="437">
        <f>SUMIFS('EPA Export Aggregation'!$F:$F,'EPA Export Aggregation'!$A:$A,$B87,'EPA Export Aggregation'!$D:$D,$A$1)*IF($A87="CH4",About!$D$58,IF($A87="N2O",About!$D$59,1))</f>
        <v>2.1649251400000001E-3</v>
      </c>
      <c r="L87" s="437">
        <f>SUMIFS('EPA Export Aggregation'!$F:$F,'EPA Export Aggregation'!$A:$A,$B87,'EPA Export Aggregation'!$D:$D,$A$1)*IF($A87="CH4",About!$D$58,IF($A87="N2O",About!$D$59,1))</f>
        <v>2.1649251400000001E-3</v>
      </c>
      <c r="M87" s="437">
        <f>SUMIFS('EPA Export Aggregation'!$F:$F,'EPA Export Aggregation'!$A:$A,$B87,'EPA Export Aggregation'!$D:$D,$A$1)*IF($A87="CH4",About!$D$58,IF($A87="N2O",About!$D$59,1))</f>
        <v>2.1649251400000001E-3</v>
      </c>
      <c r="N87" s="437">
        <f>SUMIFS('EPA Export Aggregation'!$F:$F,'EPA Export Aggregation'!$A:$A,$B87,'EPA Export Aggregation'!$D:$D,$A$1)*IF($A87="CH4",About!$D$58,IF($A87="N2O",About!$D$59,1))</f>
        <v>2.1649251400000001E-3</v>
      </c>
      <c r="O87" s="437">
        <f>SUMIFS('EPA Export Aggregation'!$F:$F,'EPA Export Aggregation'!$A:$A,$B87,'EPA Export Aggregation'!$D:$D,$A$1)*IF($A87="CH4",About!$D$58,IF($A87="N2O",About!$D$59,1))</f>
        <v>2.1649251400000001E-3</v>
      </c>
      <c r="P87" s="437">
        <f>SUMIFS('EPA Export Aggregation'!$F:$F,'EPA Export Aggregation'!$A:$A,$B87,'EPA Export Aggregation'!$D:$D,$A$1)*IF($A87="CH4",About!$D$58,IF($A87="N2O",About!$D$59,1))</f>
        <v>2.1649251400000001E-3</v>
      </c>
      <c r="Q87" s="437">
        <f>SUMIFS('EPA Export Aggregation'!$F:$F,'EPA Export Aggregation'!$A:$A,$B87,'EPA Export Aggregation'!$D:$D,$A$1)*IF($A87="CH4",About!$D$58,IF($A87="N2O",About!$D$59,1))</f>
        <v>2.1649251400000001E-3</v>
      </c>
      <c r="R87" s="437">
        <f>SUMIFS('EPA Export Aggregation'!$F:$F,'EPA Export Aggregation'!$A:$A,$B87,'EPA Export Aggregation'!$D:$D,$A$1)*IF($A87="CH4",About!$D$58,IF($A87="N2O",About!$D$59,1))</f>
        <v>2.1649251400000001E-3</v>
      </c>
      <c r="S87" s="437">
        <f>SUMIFS('EPA Export Aggregation'!$F:$F,'EPA Export Aggregation'!$A:$A,$B87,'EPA Export Aggregation'!$D:$D,$A$1)*IF($A87="CH4",About!$D$58,IF($A87="N2O",About!$D$59,1))</f>
        <v>2.1649251400000001E-3</v>
      </c>
      <c r="T87" s="437">
        <f>SUMIFS('EPA Export Aggregation'!$F:$F,'EPA Export Aggregation'!$A:$A,$B87,'EPA Export Aggregation'!$D:$D,$A$1)*IF($A87="CH4",About!$D$58,IF($A87="N2O",About!$D$59,1))</f>
        <v>2.1649251400000001E-3</v>
      </c>
      <c r="U87" s="437">
        <f>SUMIFS('EPA Export Aggregation'!$F:$F,'EPA Export Aggregation'!$A:$A,$B87,'EPA Export Aggregation'!$D:$D,$A$1)*IF($A87="CH4",About!$D$58,IF($A87="N2O",About!$D$59,1))</f>
        <v>2.1649251400000001E-3</v>
      </c>
      <c r="V87" s="437">
        <f>SUMIFS('EPA Export Aggregation'!$F:$F,'EPA Export Aggregation'!$A:$A,$B87,'EPA Export Aggregation'!$D:$D,$A$1)*IF($A87="CH4",About!$D$58,IF($A87="N2O",About!$D$59,1))</f>
        <v>2.1649251400000001E-3</v>
      </c>
      <c r="W87" s="437">
        <f>SUMIFS('EPA Export Aggregation'!$F:$F,'EPA Export Aggregation'!$A:$A,$B87,'EPA Export Aggregation'!$D:$D,$A$1)*IF($A87="CH4",About!$D$58,IF($A87="N2O",About!$D$59,1))</f>
        <v>2.1649251400000001E-3</v>
      </c>
      <c r="X87" s="437">
        <f>SUMIFS('EPA Export Aggregation'!$F:$F,'EPA Export Aggregation'!$A:$A,$B87,'EPA Export Aggregation'!$D:$D,$A$1)*IF($A87="CH4",About!$D$58,IF($A87="N2O",About!$D$59,1))</f>
        <v>2.1649251400000001E-3</v>
      </c>
      <c r="Y87" s="437">
        <f>SUMIFS('EPA Export Aggregation'!$F:$F,'EPA Export Aggregation'!$A:$A,$B87,'EPA Export Aggregation'!$D:$D,$A$1)*IF($A87="CH4",About!$D$58,IF($A87="N2O",About!$D$59,1))</f>
        <v>2.1649251400000001E-3</v>
      </c>
      <c r="Z87" s="437">
        <f>SUMIFS('EPA Export Aggregation'!$F:$F,'EPA Export Aggregation'!$A:$A,$B87,'EPA Export Aggregation'!$D:$D,$A$1)*IF($A87="CH4",About!$D$58,IF($A87="N2O",About!$D$59,1))</f>
        <v>2.1649251400000001E-3</v>
      </c>
      <c r="AA87" s="437">
        <f>SUMIFS('EPA Export Aggregation'!$F:$F,'EPA Export Aggregation'!$A:$A,$B87,'EPA Export Aggregation'!$D:$D,$A$1)*IF($A87="CH4",About!$D$58,IF($A87="N2O",About!$D$59,1))</f>
        <v>2.1649251400000001E-3</v>
      </c>
      <c r="AB87" s="437">
        <f>SUMIFS('EPA Export Aggregation'!$F:$F,'EPA Export Aggregation'!$A:$A,$B87,'EPA Export Aggregation'!$D:$D,$A$1)*IF($A87="CH4",About!$D$58,IF($A87="N2O",About!$D$59,1))</f>
        <v>2.1649251400000001E-3</v>
      </c>
      <c r="AC87" s="437">
        <f>SUMIFS('EPA Export Aggregation'!$F:$F,'EPA Export Aggregation'!$A:$A,$B87,'EPA Export Aggregation'!$D:$D,$A$1)*IF($A87="CH4",About!$D$58,IF($A87="N2O",About!$D$59,1))</f>
        <v>2.1649251400000001E-3</v>
      </c>
      <c r="AD87" s="437">
        <f>SUMIFS('EPA Export Aggregation'!$F:$F,'EPA Export Aggregation'!$A:$A,$B87,'EPA Export Aggregation'!$D:$D,$A$1)*IF($A87="CH4",About!$D$58,IF($A87="N2O",About!$D$59,1))</f>
        <v>2.1649251400000001E-3</v>
      </c>
      <c r="AE87" s="437">
        <f>SUMIFS('EPA Export Aggregation'!$F:$F,'EPA Export Aggregation'!$A:$A,$B87,'EPA Export Aggregation'!$D:$D,$A$1)*IF($A87="CH4",About!$D$58,IF($A87="N2O",About!$D$59,1))</f>
        <v>2.1649251400000001E-3</v>
      </c>
      <c r="AF87" s="437">
        <f>SUMIFS('EPA Export Aggregation'!$F:$F,'EPA Export Aggregation'!$A:$A,$B87,'EPA Export Aggregation'!$D:$D,$A$1)*IF($A87="CH4",About!$D$58,IF($A87="N2O",About!$D$59,1))</f>
        <v>2.1649251400000001E-3</v>
      </c>
      <c r="AG87" s="437">
        <f>SUMIFS('EPA Export Aggregation'!$F:$F,'EPA Export Aggregation'!$A:$A,$B87,'EPA Export Aggregation'!$D:$D,$A$1)*IF($A87="CH4",About!$D$58,IF($A87="N2O",About!$D$59,1))</f>
        <v>2.1649251400000001E-3</v>
      </c>
      <c r="AH87" s="437">
        <f>SUMIFS('EPA Export Aggregation'!$F:$F,'EPA Export Aggregation'!$A:$A,$B87,'EPA Export Aggregation'!$D:$D,$A$1)*IF($A87="CH4",About!$D$58,IF($A87="N2O",About!$D$59,1))</f>
        <v>2.1649251400000001E-3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2026-09-08T15:19:21Z</dcterms:modified>
</cp:coreProperties>
</file>