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bldgs\BASoBC\"/>
    </mc:Choice>
  </mc:AlternateContent>
  <xr:revisionPtr revIDLastSave="0" documentId="8_{40AE0455-9091-48C3-8280-56361143FC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8" i="1" s="1"/>
  <c r="B5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<sst xmlns="http://schemas.openxmlformats.org/spreadsheetml/2006/main" count="15331" uniqueCount="552">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</sst>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231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UT</v>
      </c>
    </row>
    <row r="3" spans="1:3" x14ac:dyDescent="0.45">
      <c r="A3" t="s">
        <v>3</v>
      </c>
      <c r="B3" t="str">
        <f>INDEX(Geography!A:A, MATCH(B2, Geography!B:B, 0))</f>
        <v>49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1184428</v>
      </c>
    </row>
    <row r="7" spans="1:3" x14ac:dyDescent="0.45">
      <c r="A7" t="s">
        <v>8</v>
      </c>
      <c r="B7">
        <f>INDEX(State_demographics!E:E, MATCH(B2, State_demographics!A:A, 0))</f>
        <v>1068246095</v>
      </c>
    </row>
    <row r="8" spans="1:3" x14ac:dyDescent="0.45">
      <c r="A8" t="s">
        <v>9</v>
      </c>
      <c r="B8">
        <f>INDEX(State_demographics!F:F, MATCH(B2, State_demographics!A:A, 0))</f>
        <v>89.78141077681488</v>
      </c>
    </row>
    <row r="9" spans="1:3" x14ac:dyDescent="0.45">
      <c r="A9" t="s">
        <v>10</v>
      </c>
      <c r="B9">
        <f>INDEX(State_demographics!G:G, MATCH(B2, State_demographics!A:A, 0))</f>
        <v>10.21858922318512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0.11590289242510696</v>
      </c>
    </row>
    <row r="13" spans="1:3" x14ac:dyDescent="0.45">
      <c r="A13" t="s">
        <v>15</v>
      </c>
      <c r="B13">
        <f>B7/B11</f>
        <v>0.14077945271284709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116318739.48691049</v>
      </c>
      <c r="C6">
        <f>SUMIFS(NEMS_residential_agg!E:E, NEMS_residential_agg!$A:$A, About!$B$4, NEMS_residential_agg!$C:$C, Keys!$C$5)*About!$B$12*Keys!$C$2</f>
        <v>117636863.72355066</v>
      </c>
      <c r="D6">
        <f>SUMIFS(NEMS_residential_agg!F:F, NEMS_residential_agg!$A:$A, About!$B$4, NEMS_residential_agg!$C:$C, Keys!$C$5)*About!$B$12*Keys!$C$2</f>
        <v>118628784.258451</v>
      </c>
      <c r="E6">
        <f>SUMIFS(NEMS_residential_agg!G:G, NEMS_residential_agg!$A:$A, About!$B$4, NEMS_residential_agg!$C:$C, Keys!$C$5)*About!$B$12*Keys!$C$2</f>
        <v>116705046.44875658</v>
      </c>
      <c r="F6">
        <f>SUMIFS(NEMS_residential_agg!H:H, NEMS_residential_agg!$A:$A, About!$B$4, NEMS_residential_agg!$C:$C, Keys!$C$5)*About!$B$12*Keys!$C$2</f>
        <v>115294824.88431071</v>
      </c>
      <c r="G6">
        <f>SUMIFS(NEMS_residential_agg!I:I, NEMS_residential_agg!$A:$A, About!$B$4, NEMS_residential_agg!$C:$C, Keys!$C$5)*About!$B$12*Keys!$C$2</f>
        <v>113678922.59527417</v>
      </c>
      <c r="H6">
        <f>SUMIFS(NEMS_residential_agg!J:J, NEMS_residential_agg!$A:$A, About!$B$4, NEMS_residential_agg!$C:$C, Keys!$C$5)*About!$B$12*Keys!$C$2</f>
        <v>112319762.95884015</v>
      </c>
      <c r="I6">
        <f>SUMIFS(NEMS_residential_agg!K:K, NEMS_residential_agg!$A:$A, About!$B$4, NEMS_residential_agg!$C:$C, Keys!$C$5)*About!$B$12*Keys!$C$2</f>
        <v>112067111.4484873</v>
      </c>
      <c r="J6">
        <f>SUMIFS(NEMS_residential_agg!L:L, NEMS_residential_agg!$A:$A, About!$B$4, NEMS_residential_agg!$C:$C, Keys!$C$5)*About!$B$12*Keys!$C$2</f>
        <v>112378333.87257902</v>
      </c>
      <c r="K6">
        <f>SUMIFS(NEMS_residential_agg!M:M, NEMS_residential_agg!$A:$A, About!$B$4, NEMS_residential_agg!$C:$C, Keys!$C$5)*About!$B$12*Keys!$C$2</f>
        <v>106556947.96031481</v>
      </c>
      <c r="L6">
        <f>SUMIFS(NEMS_residential_agg!N:N, NEMS_residential_agg!$A:$A, About!$B$4, NEMS_residential_agg!$C:$C, Keys!$C$5)*About!$B$12*Keys!$C$2</f>
        <v>106875526.0812161</v>
      </c>
      <c r="M6">
        <f>SUMIFS(NEMS_residential_agg!O:O, NEMS_residential_agg!$A:$A, About!$B$4, NEMS_residential_agg!$C:$C, Keys!$C$5)*About!$B$12*Keys!$C$2</f>
        <v>107139499.91052306</v>
      </c>
      <c r="N6">
        <f>SUMIFS(NEMS_residential_agg!P:P, NEMS_residential_agg!$A:$A, About!$B$4, NEMS_residential_agg!$C:$C, Keys!$C$5)*About!$B$12*Keys!$C$2</f>
        <v>107564526.87128995</v>
      </c>
      <c r="O6">
        <f>SUMIFS(NEMS_residential_agg!Q:Q, NEMS_residential_agg!$A:$A, About!$B$4, NEMS_residential_agg!$C:$C, Keys!$C$5)*About!$B$12*Keys!$C$2</f>
        <v>106344555.96031287</v>
      </c>
      <c r="P6">
        <f>SUMIFS(NEMS_residential_agg!R:R, NEMS_residential_agg!$A:$A, About!$B$4, NEMS_residential_agg!$C:$C, Keys!$C$5)*About!$B$12*Keys!$C$2</f>
        <v>108922203.12261853</v>
      </c>
      <c r="Q6">
        <f>SUMIFS(NEMS_residential_agg!S:S, NEMS_residential_agg!$A:$A, About!$B$4, NEMS_residential_agg!$C:$C, Keys!$C$5)*About!$B$12*Keys!$C$2</f>
        <v>111412993.76624949</v>
      </c>
      <c r="R6">
        <f>SUMIFS(NEMS_residential_agg!T:T, NEMS_residential_agg!$A:$A, About!$B$4, NEMS_residential_agg!$C:$C, Keys!$C$5)*About!$B$12*Keys!$C$2</f>
        <v>113772294.00150476</v>
      </c>
      <c r="S6">
        <f>SUMIFS(NEMS_residential_agg!U:U, NEMS_residential_agg!$A:$A, About!$B$4, NEMS_residential_agg!$C:$C, Keys!$C$5)*About!$B$12*Keys!$C$2</f>
        <v>115106911.88683401</v>
      </c>
      <c r="T6">
        <f>SUMIFS(NEMS_residential_agg!V:V, NEMS_residential_agg!$A:$A, About!$B$4, NEMS_residential_agg!$C:$C, Keys!$C$5)*About!$B$12*Keys!$C$2</f>
        <v>118692123.84711249</v>
      </c>
      <c r="U6">
        <f>SUMIFS(NEMS_residential_agg!W:W, NEMS_residential_agg!$A:$A, About!$B$4, NEMS_residential_agg!$C:$C, Keys!$C$5)*About!$B$12*Keys!$C$2</f>
        <v>121744857.76647057</v>
      </c>
      <c r="V6">
        <f>SUMIFS(NEMS_residential_agg!X:X, NEMS_residential_agg!$A:$A, About!$B$4, NEMS_residential_agg!$C:$C, Keys!$C$5)*About!$B$12*Keys!$C$2</f>
        <v>123977918.82439059</v>
      </c>
      <c r="W6">
        <f>SUMIFS(NEMS_residential_agg!Y:Y, NEMS_residential_agg!$A:$A, About!$B$4, NEMS_residential_agg!$C:$C, Keys!$C$5)*About!$B$12*Keys!$C$2</f>
        <v>125574914.14134121</v>
      </c>
      <c r="X6">
        <f>SUMIFS(NEMS_residential_agg!Z:Z, NEMS_residential_agg!$A:$A, About!$B$4, NEMS_residential_agg!$C:$C, Keys!$C$5)*About!$B$12*Keys!$C$2</f>
        <v>126478507.90840968</v>
      </c>
      <c r="Y6">
        <f>SUMIFS(NEMS_residential_agg!AA:AA, NEMS_residential_agg!$A:$A, About!$B$4, NEMS_residential_agg!$C:$C, Keys!$C$5)*About!$B$12*Keys!$C$2</f>
        <v>128314743.90953869</v>
      </c>
      <c r="Z6">
        <f>SUMIFS(NEMS_residential_agg!AB:AB, NEMS_residential_agg!$A:$A, About!$B$4, NEMS_residential_agg!$C:$C, Keys!$C$5)*About!$B$12*Keys!$C$2</f>
        <v>129466782.31809135</v>
      </c>
      <c r="AA6">
        <f>SUMIFS(NEMS_residential_agg!AC:AC, NEMS_residential_agg!$A:$A, About!$B$4, NEMS_residential_agg!$C:$C, Keys!$C$5)*About!$B$12*Keys!$C$2</f>
        <v>130148292.57790272</v>
      </c>
      <c r="AB6">
        <f>SUMIFS(NEMS_residential_agg!AD:AD, NEMS_residential_agg!$A:$A, About!$B$4, NEMS_residential_agg!$C:$C, Keys!$C$5)*About!$B$12*Keys!$C$2</f>
        <v>130483954.70523632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181800298.89552087</v>
      </c>
      <c r="C7">
        <f>SUMIFS(NEMS_residential_agg!E:E, NEMS_residential_agg!$A:$A, About!$B$4, NEMS_residential_agg!$C:$C, Keys!$C$6)*About!$B$12*Keys!$C$2</f>
        <v>180842867.71569186</v>
      </c>
      <c r="D7">
        <f>SUMIFS(NEMS_residential_agg!F:F, NEMS_residential_agg!$A:$A, About!$B$4, NEMS_residential_agg!$C:$C, Keys!$C$6)*About!$B$12*Keys!$C$2</f>
        <v>178951332.08620033</v>
      </c>
      <c r="E7">
        <f>SUMIFS(NEMS_residential_agg!G:G, NEMS_residential_agg!$A:$A, About!$B$4, NEMS_residential_agg!$C:$C, Keys!$C$6)*About!$B$12*Keys!$C$2</f>
        <v>178176939.05572331</v>
      </c>
      <c r="F7">
        <f>SUMIFS(NEMS_residential_agg!H:H, NEMS_residential_agg!$A:$A, About!$B$4, NEMS_residential_agg!$C:$C, Keys!$C$6)*About!$B$12*Keys!$C$2</f>
        <v>178225023.1402455</v>
      </c>
      <c r="G7">
        <f>SUMIFS(NEMS_residential_agg!I:I, NEMS_residential_agg!$A:$A, About!$B$4, NEMS_residential_agg!$C:$C, Keys!$C$6)*About!$B$12*Keys!$C$2</f>
        <v>179690684.26889995</v>
      </c>
      <c r="H7">
        <f>SUMIFS(NEMS_residential_agg!J:J, NEMS_residential_agg!$A:$A, About!$B$4, NEMS_residential_agg!$C:$C, Keys!$C$6)*About!$B$12*Keys!$C$2</f>
        <v>180671278.35950702</v>
      </c>
      <c r="I7">
        <f>SUMIFS(NEMS_residential_agg!K:K, NEMS_residential_agg!$A:$A, About!$B$4, NEMS_residential_agg!$C:$C, Keys!$C$6)*About!$B$12*Keys!$C$2</f>
        <v>182231648.48132744</v>
      </c>
      <c r="J7">
        <f>SUMIFS(NEMS_residential_agg!L:L, NEMS_residential_agg!$A:$A, About!$B$4, NEMS_residential_agg!$C:$C, Keys!$C$6)*About!$B$12*Keys!$C$2</f>
        <v>185430852.02403969</v>
      </c>
      <c r="K7">
        <f>SUMIFS(NEMS_residential_agg!M:M, NEMS_residential_agg!$A:$A, About!$B$4, NEMS_residential_agg!$C:$C, Keys!$C$6)*About!$B$12*Keys!$C$2</f>
        <v>184435528.08434895</v>
      </c>
      <c r="L7">
        <f>SUMIFS(NEMS_residential_agg!N:N, NEMS_residential_agg!$A:$A, About!$B$4, NEMS_residential_agg!$C:$C, Keys!$C$6)*About!$B$12*Keys!$C$2</f>
        <v>189608425.12250865</v>
      </c>
      <c r="M7">
        <f>SUMIFS(NEMS_residential_agg!O:O, NEMS_residential_agg!$A:$A, About!$B$4, NEMS_residential_agg!$C:$C, Keys!$C$6)*About!$B$12*Keys!$C$2</f>
        <v>195690507.82494098</v>
      </c>
      <c r="N7">
        <f>SUMIFS(NEMS_residential_agg!P:P, NEMS_residential_agg!$A:$A, About!$B$4, NEMS_residential_agg!$C:$C, Keys!$C$6)*About!$B$12*Keys!$C$2</f>
        <v>201234128.35634577</v>
      </c>
      <c r="O7">
        <f>SUMIFS(NEMS_residential_agg!Q:Q, NEMS_residential_agg!$A:$A, About!$B$4, NEMS_residential_agg!$C:$C, Keys!$C$6)*About!$B$12*Keys!$C$2</f>
        <v>204736411.33793387</v>
      </c>
      <c r="P7">
        <f>SUMIFS(NEMS_residential_agg!R:R, NEMS_residential_agg!$A:$A, About!$B$4, NEMS_residential_agg!$C:$C, Keys!$C$6)*About!$B$12*Keys!$C$2</f>
        <v>216660955.00755745</v>
      </c>
      <c r="Q7">
        <f>SUMIFS(NEMS_residential_agg!S:S, NEMS_residential_agg!$A:$A, About!$B$4, NEMS_residential_agg!$C:$C, Keys!$C$6)*About!$B$12*Keys!$C$2</f>
        <v>227241255.61570755</v>
      </c>
      <c r="R7">
        <f>SUMIFS(NEMS_residential_agg!T:T, NEMS_residential_agg!$A:$A, About!$B$4, NEMS_residential_agg!$C:$C, Keys!$C$6)*About!$B$12*Keys!$C$2</f>
        <v>237020474.31181502</v>
      </c>
      <c r="S7">
        <f>SUMIFS(NEMS_residential_agg!U:U, NEMS_residential_agg!$A:$A, About!$B$4, NEMS_residential_agg!$C:$C, Keys!$C$6)*About!$B$12*Keys!$C$2</f>
        <v>244982816.35488462</v>
      </c>
      <c r="T7">
        <f>SUMIFS(NEMS_residential_agg!V:V, NEMS_residential_agg!$A:$A, About!$B$4, NEMS_residential_agg!$C:$C, Keys!$C$6)*About!$B$12*Keys!$C$2</f>
        <v>251186068.73565704</v>
      </c>
      <c r="U7">
        <f>SUMIFS(NEMS_residential_agg!W:W, NEMS_residential_agg!$A:$A, About!$B$4, NEMS_residential_agg!$C:$C, Keys!$C$6)*About!$B$12*Keys!$C$2</f>
        <v>256464292.19575164</v>
      </c>
      <c r="V7">
        <f>SUMIFS(NEMS_residential_agg!X:X, NEMS_residential_agg!$A:$A, About!$B$4, NEMS_residential_agg!$C:$C, Keys!$C$6)*About!$B$12*Keys!$C$2</f>
        <v>260856425.59418672</v>
      </c>
      <c r="W7">
        <f>SUMIFS(NEMS_residential_agg!Y:Y, NEMS_residential_agg!$A:$A, About!$B$4, NEMS_residential_agg!$C:$C, Keys!$C$6)*About!$B$12*Keys!$C$2</f>
        <v>264599480.0864588</v>
      </c>
      <c r="X7">
        <f>SUMIFS(NEMS_residential_agg!Z:Z, NEMS_residential_agg!$A:$A, About!$B$4, NEMS_residential_agg!$C:$C, Keys!$C$6)*About!$B$12*Keys!$C$2</f>
        <v>267791789.86178362</v>
      </c>
      <c r="Y7">
        <f>SUMIFS(NEMS_residential_agg!AA:AA, NEMS_residential_agg!$A:$A, About!$B$4, NEMS_residential_agg!$C:$C, Keys!$C$6)*About!$B$12*Keys!$C$2</f>
        <v>270909440.66065484</v>
      </c>
      <c r="Z7">
        <f>SUMIFS(NEMS_residential_agg!AB:AB, NEMS_residential_agg!$A:$A, About!$B$4, NEMS_residential_agg!$C:$C, Keys!$C$6)*About!$B$12*Keys!$C$2</f>
        <v>273793584.77962911</v>
      </c>
      <c r="AA7">
        <f>SUMIFS(NEMS_residential_agg!AC:AC, NEMS_residential_agg!$A:$A, About!$B$4, NEMS_residential_agg!$C:$C, Keys!$C$6)*About!$B$12*Keys!$C$2</f>
        <v>276787164.26688308</v>
      </c>
      <c r="AB7">
        <f>SUMIFS(NEMS_residential_agg!AD:AD, NEMS_residential_agg!$A:$A, About!$B$4, NEMS_residential_agg!$C:$C, Keys!$C$6)*About!$B$12*Keys!$C$2</f>
        <v>280118189.43927932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16410398.151062191</v>
      </c>
      <c r="C8">
        <f>SUMIFS(NEMS_residential_agg!E:E, NEMS_residential_agg!$A:$A, About!$B$4, NEMS_residential_agg!$C:$C, Keys!$C$7)*About!$B$12*Keys!$C$2</f>
        <v>15847688.647870621</v>
      </c>
      <c r="D8">
        <f>SUMIFS(NEMS_residential_agg!F:F, NEMS_residential_agg!$A:$A, About!$B$4, NEMS_residential_agg!$C:$C, Keys!$C$7)*About!$B$12*Keys!$C$2</f>
        <v>15280724.183040917</v>
      </c>
      <c r="E8">
        <f>SUMIFS(NEMS_residential_agg!G:G, NEMS_residential_agg!$A:$A, About!$B$4, NEMS_residential_agg!$C:$C, Keys!$C$7)*About!$B$12*Keys!$C$2</f>
        <v>14676682.364198959</v>
      </c>
      <c r="F8">
        <f>SUMIFS(NEMS_residential_agg!H:H, NEMS_residential_agg!$A:$A, About!$B$4, NEMS_residential_agg!$C:$C, Keys!$C$7)*About!$B$12*Keys!$C$2</f>
        <v>14339375.854971888</v>
      </c>
      <c r="G8">
        <f>SUMIFS(NEMS_residential_agg!I:I, NEMS_residential_agg!$A:$A, About!$B$4, NEMS_residential_agg!$C:$C, Keys!$C$7)*About!$B$12*Keys!$C$2</f>
        <v>14548088.92095349</v>
      </c>
      <c r="H8">
        <f>SUMIFS(NEMS_residential_agg!J:J, NEMS_residential_agg!$A:$A, About!$B$4, NEMS_residential_agg!$C:$C, Keys!$C$7)*About!$B$12*Keys!$C$2</f>
        <v>10925705.158108756</v>
      </c>
      <c r="I8">
        <f>SUMIFS(NEMS_residential_agg!K:K, NEMS_residential_agg!$A:$A, About!$B$4, NEMS_residential_agg!$C:$C, Keys!$C$7)*About!$B$12*Keys!$C$2</f>
        <v>11169989.395070329</v>
      </c>
      <c r="J8">
        <f>SUMIFS(NEMS_residential_agg!L:L, NEMS_residential_agg!$A:$A, About!$B$4, NEMS_residential_agg!$C:$C, Keys!$C$7)*About!$B$12*Keys!$C$2</f>
        <v>11321562.062940577</v>
      </c>
      <c r="K8">
        <f>SUMIFS(NEMS_residential_agg!M:M, NEMS_residential_agg!$A:$A, About!$B$4, NEMS_residential_agg!$C:$C, Keys!$C$7)*About!$B$12*Keys!$C$2</f>
        <v>11432894.00160916</v>
      </c>
      <c r="L8">
        <f>SUMIFS(NEMS_residential_agg!N:N, NEMS_residential_agg!$A:$A, About!$B$4, NEMS_residential_agg!$C:$C, Keys!$C$7)*About!$B$12*Keys!$C$2</f>
        <v>11529325.106742885</v>
      </c>
      <c r="M8">
        <f>SUMIFS(NEMS_residential_agg!O:O, NEMS_residential_agg!$A:$A, About!$B$4, NEMS_residential_agg!$C:$C, Keys!$C$7)*About!$B$12*Keys!$C$2</f>
        <v>11699651.023535311</v>
      </c>
      <c r="N8">
        <f>SUMIFS(NEMS_residential_agg!P:P, NEMS_residential_agg!$A:$A, About!$B$4, NEMS_residential_agg!$C:$C, Keys!$C$7)*About!$B$12*Keys!$C$2</f>
        <v>11986541.54601061</v>
      </c>
      <c r="O8">
        <f>SUMIFS(NEMS_residential_agg!Q:Q, NEMS_residential_agg!$A:$A, About!$B$4, NEMS_residential_agg!$C:$C, Keys!$C$7)*About!$B$12*Keys!$C$2</f>
        <v>12265985.939899955</v>
      </c>
      <c r="P8">
        <f>SUMIFS(NEMS_residential_agg!R:R, NEMS_residential_agg!$A:$A, About!$B$4, NEMS_residential_agg!$C:$C, Keys!$C$7)*About!$B$12*Keys!$C$2</f>
        <v>12549388.379570916</v>
      </c>
      <c r="Q8">
        <f>SUMIFS(NEMS_residential_agg!S:S, NEMS_residential_agg!$A:$A, About!$B$4, NEMS_residential_agg!$C:$C, Keys!$C$7)*About!$B$12*Keys!$C$2</f>
        <v>12806265.431380132</v>
      </c>
      <c r="R8">
        <f>SUMIFS(NEMS_residential_agg!T:T, NEMS_residential_agg!$A:$A, About!$B$4, NEMS_residential_agg!$C:$C, Keys!$C$7)*About!$B$12*Keys!$C$2</f>
        <v>13023979.661680318</v>
      </c>
      <c r="S8">
        <f>SUMIFS(NEMS_residential_agg!U:U, NEMS_residential_agg!$A:$A, About!$B$4, NEMS_residential_agg!$C:$C, Keys!$C$7)*About!$B$12*Keys!$C$2</f>
        <v>13182687.863523906</v>
      </c>
      <c r="T8">
        <f>SUMIFS(NEMS_residential_agg!V:V, NEMS_residential_agg!$A:$A, About!$B$4, NEMS_residential_agg!$C:$C, Keys!$C$7)*About!$B$12*Keys!$C$2</f>
        <v>13402985.098933447</v>
      </c>
      <c r="U8">
        <f>SUMIFS(NEMS_residential_agg!W:W, NEMS_residential_agg!$A:$A, About!$B$4, NEMS_residential_agg!$C:$C, Keys!$C$7)*About!$B$12*Keys!$C$2</f>
        <v>13569520.046179425</v>
      </c>
      <c r="V8">
        <f>SUMIFS(NEMS_residential_agg!X:X, NEMS_residential_agg!$A:$A, About!$B$4, NEMS_residential_agg!$C:$C, Keys!$C$7)*About!$B$12*Keys!$C$2</f>
        <v>13507999.623517063</v>
      </c>
      <c r="W8">
        <f>SUMIFS(NEMS_residential_agg!Y:Y, NEMS_residential_agg!$A:$A, About!$B$4, NEMS_residential_agg!$C:$C, Keys!$C$7)*About!$B$12*Keys!$C$2</f>
        <v>13610124.999402517</v>
      </c>
      <c r="X8">
        <f>SUMIFS(NEMS_residential_agg!Z:Z, NEMS_residential_agg!$A:$A, About!$B$4, NEMS_residential_agg!$C:$C, Keys!$C$7)*About!$B$12*Keys!$C$2</f>
        <v>13837318.17343062</v>
      </c>
      <c r="Y8">
        <f>SUMIFS(NEMS_residential_agg!AA:AA, NEMS_residential_agg!$A:$A, About!$B$4, NEMS_residential_agg!$C:$C, Keys!$C$7)*About!$B$12*Keys!$C$2</f>
        <v>14076823.313560182</v>
      </c>
      <c r="Z8">
        <f>SUMIFS(NEMS_residential_agg!AB:AB, NEMS_residential_agg!$A:$A, About!$B$4, NEMS_residential_agg!$C:$C, Keys!$C$7)*About!$B$12*Keys!$C$2</f>
        <v>14300571.069475576</v>
      </c>
      <c r="AA8">
        <f>SUMIFS(NEMS_residential_agg!AC:AC, NEMS_residential_agg!$A:$A, About!$B$4, NEMS_residential_agg!$C:$C, Keys!$C$7)*About!$B$12*Keys!$C$2</f>
        <v>14514158.115089409</v>
      </c>
      <c r="AB8">
        <f>SUMIFS(NEMS_residential_agg!AD:AD, NEMS_residential_agg!$A:$A, About!$B$4, NEMS_residential_agg!$C:$C, Keys!$C$7)*About!$B$12*Keys!$C$2</f>
        <v>14644291.178326508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339224379.39320725</v>
      </c>
      <c r="C9">
        <f>SUMIFS(NEMS_residential_agg!E:E, NEMS_residential_agg!$A:$A, About!$B$4, NEMS_residential_agg!$C:$C, Keys!$C$8)*About!$B$12*Keys!$C$2</f>
        <v>346685508.14652061</v>
      </c>
      <c r="D9">
        <f>SUMIFS(NEMS_residential_agg!F:F, NEMS_residential_agg!$A:$A, About!$B$4, NEMS_residential_agg!$C:$C, Keys!$C$8)*About!$B$12*Keys!$C$2</f>
        <v>356038928.2263189</v>
      </c>
      <c r="E9">
        <f>SUMIFS(NEMS_residential_agg!G:G, NEMS_residential_agg!$A:$A, About!$B$4, NEMS_residential_agg!$C:$C, Keys!$C$8)*About!$B$12*Keys!$C$2</f>
        <v>368217432.98434913</v>
      </c>
      <c r="F9">
        <f>SUMIFS(NEMS_residential_agg!H:H, NEMS_residential_agg!$A:$A, About!$B$4, NEMS_residential_agg!$C:$C, Keys!$C$8)*About!$B$12*Keys!$C$2</f>
        <v>368960131.90270674</v>
      </c>
      <c r="G9">
        <f>SUMIFS(NEMS_residential_agg!I:I, NEMS_residential_agg!$A:$A, About!$B$4, NEMS_residential_agg!$C:$C, Keys!$C$8)*About!$B$12*Keys!$C$2</f>
        <v>373959901.70167494</v>
      </c>
      <c r="H9">
        <f>SUMIFS(NEMS_residential_agg!J:J, NEMS_residential_agg!$A:$A, About!$B$4, NEMS_residential_agg!$C:$C, Keys!$C$8)*About!$B$12*Keys!$C$2</f>
        <v>379990863.85285503</v>
      </c>
      <c r="I9">
        <f>SUMIFS(NEMS_residential_agg!K:K, NEMS_residential_agg!$A:$A, About!$B$4, NEMS_residential_agg!$C:$C, Keys!$C$8)*About!$B$12*Keys!$C$2</f>
        <v>393208772.77633977</v>
      </c>
      <c r="J9">
        <f>SUMIFS(NEMS_residential_agg!L:L, NEMS_residential_agg!$A:$A, About!$B$4, NEMS_residential_agg!$C:$C, Keys!$C$8)*About!$B$12*Keys!$C$2</f>
        <v>407546894.74533623</v>
      </c>
      <c r="K9">
        <f>SUMIFS(NEMS_residential_agg!M:M, NEMS_residential_agg!$A:$A, About!$B$4, NEMS_residential_agg!$C:$C, Keys!$C$8)*About!$B$12*Keys!$C$2</f>
        <v>405061710.65471953</v>
      </c>
      <c r="L9">
        <f>SUMIFS(NEMS_residential_agg!N:N, NEMS_residential_agg!$A:$A, About!$B$4, NEMS_residential_agg!$C:$C, Keys!$C$8)*About!$B$12*Keys!$C$2</f>
        <v>399220354.9527331</v>
      </c>
      <c r="M9">
        <f>SUMIFS(NEMS_residential_agg!O:O, NEMS_residential_agg!$A:$A, About!$B$4, NEMS_residential_agg!$C:$C, Keys!$C$8)*About!$B$12*Keys!$C$2</f>
        <v>395367859.77266496</v>
      </c>
      <c r="N9">
        <f>SUMIFS(NEMS_residential_agg!P:P, NEMS_residential_agg!$A:$A, About!$B$4, NEMS_residential_agg!$C:$C, Keys!$C$8)*About!$B$12*Keys!$C$2</f>
        <v>396519000.16002381</v>
      </c>
      <c r="O9">
        <f>SUMIFS(NEMS_residential_agg!Q:Q, NEMS_residential_agg!$A:$A, About!$B$4, NEMS_residential_agg!$C:$C, Keys!$C$8)*About!$B$12*Keys!$C$2</f>
        <v>398067569.64067298</v>
      </c>
      <c r="P9">
        <f>SUMIFS(NEMS_residential_agg!R:R, NEMS_residential_agg!$A:$A, About!$B$4, NEMS_residential_agg!$C:$C, Keys!$C$8)*About!$B$12*Keys!$C$2</f>
        <v>407955154.91653842</v>
      </c>
      <c r="Q9">
        <f>SUMIFS(NEMS_residential_agg!S:S, NEMS_residential_agg!$A:$A, About!$B$4, NEMS_residential_agg!$C:$C, Keys!$C$8)*About!$B$12*Keys!$C$2</f>
        <v>416575256.23069078</v>
      </c>
      <c r="R9">
        <f>SUMIFS(NEMS_residential_agg!T:T, NEMS_residential_agg!$A:$A, About!$B$4, NEMS_residential_agg!$C:$C, Keys!$C$8)*About!$B$12*Keys!$C$2</f>
        <v>423867870.41677874</v>
      </c>
      <c r="S9">
        <f>SUMIFS(NEMS_residential_agg!U:U, NEMS_residential_agg!$A:$A, About!$B$4, NEMS_residential_agg!$C:$C, Keys!$C$8)*About!$B$12*Keys!$C$2</f>
        <v>428352428.2389887</v>
      </c>
      <c r="T9">
        <f>SUMIFS(NEMS_residential_agg!V:V, NEMS_residential_agg!$A:$A, About!$B$4, NEMS_residential_agg!$C:$C, Keys!$C$8)*About!$B$12*Keys!$C$2</f>
        <v>430524065.38546997</v>
      </c>
      <c r="U9">
        <f>SUMIFS(NEMS_residential_agg!W:W, NEMS_residential_agg!$A:$A, About!$B$4, NEMS_residential_agg!$C:$C, Keys!$C$8)*About!$B$12*Keys!$C$2</f>
        <v>436808085.93571591</v>
      </c>
      <c r="V9">
        <f>SUMIFS(NEMS_residential_agg!X:X, NEMS_residential_agg!$A:$A, About!$B$4, NEMS_residential_agg!$C:$C, Keys!$C$8)*About!$B$12*Keys!$C$2</f>
        <v>442247085.91242498</v>
      </c>
      <c r="W9">
        <f>SUMIFS(NEMS_residential_agg!Y:Y, NEMS_residential_agg!$A:$A, About!$B$4, NEMS_residential_agg!$C:$C, Keys!$C$8)*About!$B$12*Keys!$C$2</f>
        <v>447043585.92184508</v>
      </c>
      <c r="X9">
        <f>SUMIFS(NEMS_residential_agg!Z:Z, NEMS_residential_agg!$A:$A, About!$B$4, NEMS_residential_agg!$C:$C, Keys!$C$8)*About!$B$12*Keys!$C$2</f>
        <v>451124889.78046072</v>
      </c>
      <c r="Y9">
        <f>SUMIFS(NEMS_residential_agg!AA:AA, NEMS_residential_agg!$A:$A, About!$B$4, NEMS_residential_agg!$C:$C, Keys!$C$8)*About!$B$12*Keys!$C$2</f>
        <v>455310433.79407889</v>
      </c>
      <c r="Z9">
        <f>SUMIFS(NEMS_residential_agg!AB:AB, NEMS_residential_agg!$A:$A, About!$B$4, NEMS_residential_agg!$C:$C, Keys!$C$8)*About!$B$12*Keys!$C$2</f>
        <v>459625971.4778958</v>
      </c>
      <c r="AA9">
        <f>SUMIFS(NEMS_residential_agg!AC:AC, NEMS_residential_agg!$A:$A, About!$B$4, NEMS_residential_agg!$C:$C, Keys!$C$8)*About!$B$12*Keys!$C$2</f>
        <v>463986075.41756409</v>
      </c>
      <c r="AB9">
        <f>SUMIFS(NEMS_residential_agg!AD:AD, NEMS_residential_agg!$A:$A, About!$B$4, NEMS_residential_agg!$C:$C, Keys!$C$8)*About!$B$12*Keys!$C$2</f>
        <v>468706658.98202384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56124208.452561513</v>
      </c>
      <c r="C13">
        <f>SUMIFS(NEMS_commercial_agg!E:E, NEMS_commercial_agg!$A:$A, About!$B$4, NEMS_commercial_agg!$C:$C, Keys!$C$5)*About!$B$13*Keys!$C$3*Keys!$C$2</f>
        <v>55692886.459717251</v>
      </c>
      <c r="D13">
        <f>SUMIFS(NEMS_commercial_agg!F:F, NEMS_commercial_agg!$A:$A, About!$B$4, NEMS_commercial_agg!$C:$C, Keys!$C$5)*About!$B$13*Keys!$C$3*Keys!$C$2</f>
        <v>53440016.925096527</v>
      </c>
      <c r="E13">
        <f>SUMIFS(NEMS_commercial_agg!G:G, NEMS_commercial_agg!$A:$A, About!$B$4, NEMS_commercial_agg!$C:$C, Keys!$C$5)*About!$B$13*Keys!$C$3*Keys!$C$2</f>
        <v>52251672.749152593</v>
      </c>
      <c r="F13">
        <f>SUMIFS(NEMS_commercial_agg!H:H, NEMS_commercial_agg!$A:$A, About!$B$4, NEMS_commercial_agg!$C:$C, Keys!$C$5)*About!$B$13*Keys!$C$3*Keys!$C$2</f>
        <v>51698509.875419281</v>
      </c>
      <c r="G13">
        <f>SUMIFS(NEMS_commercial_agg!I:I, NEMS_commercial_agg!$A:$A, About!$B$4, NEMS_commercial_agg!$C:$C, Keys!$C$5)*About!$B$13*Keys!$C$3*Keys!$C$2</f>
        <v>51176730.258884639</v>
      </c>
      <c r="H13">
        <f>SUMIFS(NEMS_commercial_agg!J:J, NEMS_commercial_agg!$A:$A, About!$B$4, NEMS_commercial_agg!$C:$C, Keys!$C$5)*About!$B$13*Keys!$C$3*Keys!$C$2</f>
        <v>50395972.839248165</v>
      </c>
      <c r="I13">
        <f>SUMIFS(NEMS_commercial_agg!K:K, NEMS_commercial_agg!$A:$A, About!$B$4, NEMS_commercial_agg!$C:$C, Keys!$C$5)*About!$B$13*Keys!$C$3*Keys!$C$2</f>
        <v>49552976.354915105</v>
      </c>
      <c r="J13">
        <f>SUMIFS(NEMS_commercial_agg!L:L, NEMS_commercial_agg!$A:$A, About!$B$4, NEMS_commercial_agg!$C:$C, Keys!$C$5)*About!$B$13*Keys!$C$3*Keys!$C$2</f>
        <v>48629675.65363244</v>
      </c>
      <c r="K13">
        <f>SUMIFS(NEMS_commercial_agg!M:M, NEMS_commercial_agg!$A:$A, About!$B$4, NEMS_commercial_agg!$C:$C, Keys!$C$5)*About!$B$13*Keys!$C$3*Keys!$C$2</f>
        <v>47167848.807814158</v>
      </c>
      <c r="L13">
        <f>SUMIFS(NEMS_commercial_agg!N:N, NEMS_commercial_agg!$A:$A, About!$B$4, NEMS_commercial_agg!$C:$C, Keys!$C$5)*About!$B$13*Keys!$C$3*Keys!$C$2</f>
        <v>46124685.162020504</v>
      </c>
      <c r="M13">
        <f>SUMIFS(NEMS_commercial_agg!O:O, NEMS_commercial_agg!$A:$A, About!$B$4, NEMS_commercial_agg!$C:$C, Keys!$C$5)*About!$B$13*Keys!$C$3*Keys!$C$2</f>
        <v>45085213.664132588</v>
      </c>
      <c r="N13">
        <f>SUMIFS(NEMS_commercial_agg!P:P, NEMS_commercial_agg!$A:$A, About!$B$4, NEMS_commercial_agg!$C:$C, Keys!$C$5)*About!$B$13*Keys!$C$3*Keys!$C$2</f>
        <v>44075411.211915709</v>
      </c>
      <c r="O13">
        <f>SUMIFS(NEMS_commercial_agg!Q:Q, NEMS_commercial_agg!$A:$A, About!$B$4, NEMS_commercial_agg!$C:$C, Keys!$C$5)*About!$B$13*Keys!$C$3*Keys!$C$2</f>
        <v>43125078.7134661</v>
      </c>
      <c r="P13">
        <f>SUMIFS(NEMS_commercial_agg!R:R, NEMS_commercial_agg!$A:$A, About!$B$4, NEMS_commercial_agg!$C:$C, Keys!$C$5)*About!$B$13*Keys!$C$3*Keys!$C$2</f>
        <v>42196899.102450863</v>
      </c>
      <c r="Q13">
        <f>SUMIFS(NEMS_commercial_agg!S:S, NEMS_commercial_agg!$A:$A, About!$B$4, NEMS_commercial_agg!$C:$C, Keys!$C$5)*About!$B$13*Keys!$C$3*Keys!$C$2</f>
        <v>41297992.949831061</v>
      </c>
      <c r="R13">
        <f>SUMIFS(NEMS_commercial_agg!T:T, NEMS_commercial_agg!$A:$A, About!$B$4, NEMS_commercial_agg!$C:$C, Keys!$C$5)*About!$B$13*Keys!$C$3*Keys!$C$2</f>
        <v>40441546.498127133</v>
      </c>
      <c r="S13">
        <f>SUMIFS(NEMS_commercial_agg!U:U, NEMS_commercial_agg!$A:$A, About!$B$4, NEMS_commercial_agg!$C:$C, Keys!$C$5)*About!$B$13*Keys!$C$3*Keys!$C$2</f>
        <v>39653932.23238001</v>
      </c>
      <c r="T13">
        <f>SUMIFS(NEMS_commercial_agg!V:V, NEMS_commercial_agg!$A:$A, About!$B$4, NEMS_commercial_agg!$C:$C, Keys!$C$5)*About!$B$13*Keys!$C$3*Keys!$C$2</f>
        <v>38879767.934003748</v>
      </c>
      <c r="U13">
        <f>SUMIFS(NEMS_commercial_agg!W:W, NEMS_commercial_agg!$A:$A, About!$B$4, NEMS_commercial_agg!$C:$C, Keys!$C$5)*About!$B$13*Keys!$C$3*Keys!$C$2</f>
        <v>38173117.197332263</v>
      </c>
      <c r="V13">
        <f>SUMIFS(NEMS_commercial_agg!X:X, NEMS_commercial_agg!$A:$A, About!$B$4, NEMS_commercial_agg!$C:$C, Keys!$C$5)*About!$B$13*Keys!$C$3*Keys!$C$2</f>
        <v>37496135.506331809</v>
      </c>
      <c r="W13">
        <f>SUMIFS(NEMS_commercial_agg!Y:Y, NEMS_commercial_agg!$A:$A, About!$B$4, NEMS_commercial_agg!$C:$C, Keys!$C$5)*About!$B$13*Keys!$C$3*Keys!$C$2</f>
        <v>36842889.051868178</v>
      </c>
      <c r="X13">
        <f>SUMIFS(NEMS_commercial_agg!Z:Z, NEMS_commercial_agg!$A:$A, About!$B$4, NEMS_commercial_agg!$C:$C, Keys!$C$5)*About!$B$13*Keys!$C$3*Keys!$C$2</f>
        <v>36085866.868768513</v>
      </c>
      <c r="Y13">
        <f>SUMIFS(NEMS_commercial_agg!AA:AA, NEMS_commercial_agg!$A:$A, About!$B$4, NEMS_commercial_agg!$C:$C, Keys!$C$5)*About!$B$13*Keys!$C$3*Keys!$C$2</f>
        <v>35460311.523597874</v>
      </c>
      <c r="Z13">
        <f>SUMIFS(NEMS_commercial_agg!AB:AB, NEMS_commercial_agg!$A:$A, About!$B$4, NEMS_commercial_agg!$C:$C, Keys!$C$5)*About!$B$13*Keys!$C$3*Keys!$C$2</f>
        <v>34842536.061514288</v>
      </c>
      <c r="AA13">
        <f>SUMIFS(NEMS_commercial_agg!AC:AC, NEMS_commercial_agg!$A:$A, About!$B$4, NEMS_commercial_agg!$C:$C, Keys!$C$5)*About!$B$13*Keys!$C$3*Keys!$C$2</f>
        <v>34230958.133415312</v>
      </c>
      <c r="AB13">
        <f>SUMIFS(NEMS_commercial_agg!AD:AD, NEMS_commercial_agg!$A:$A, About!$B$4, NEMS_commercial_agg!$C:$C, Keys!$C$5)*About!$B$13*Keys!$C$3*Keys!$C$2</f>
        <v>33619116.480465941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84332745.902032003</v>
      </c>
      <c r="C14">
        <f>SUMIFS(NEMS_commercial_agg!E:E, NEMS_commercial_agg!$A:$A, About!$B$4, NEMS_commercial_agg!$C:$C, Keys!$C$6)*About!$B$13*Keys!$C$3*Keys!$C$2</f>
        <v>85239827.52501449</v>
      </c>
      <c r="D14">
        <f>SUMIFS(NEMS_commercial_agg!F:F, NEMS_commercial_agg!$A:$A, About!$B$4, NEMS_commercial_agg!$C:$C, Keys!$C$6)*About!$B$13*Keys!$C$3*Keys!$C$2</f>
        <v>84251123.060830355</v>
      </c>
      <c r="E14">
        <f>SUMIFS(NEMS_commercial_agg!G:G, NEMS_commercial_agg!$A:$A, About!$B$4, NEMS_commercial_agg!$C:$C, Keys!$C$6)*About!$B$13*Keys!$C$3*Keys!$C$2</f>
        <v>83727101.783067226</v>
      </c>
      <c r="F14">
        <f>SUMIFS(NEMS_commercial_agg!H:H, NEMS_commercial_agg!$A:$A, About!$B$4, NEMS_commercial_agg!$C:$C, Keys!$C$6)*About!$B$13*Keys!$C$3*Keys!$C$2</f>
        <v>84608470.233134821</v>
      </c>
      <c r="G14">
        <f>SUMIFS(NEMS_commercial_agg!I:I, NEMS_commercial_agg!$A:$A, About!$B$4, NEMS_commercial_agg!$C:$C, Keys!$C$6)*About!$B$13*Keys!$C$3*Keys!$C$2</f>
        <v>85631327.065446958</v>
      </c>
      <c r="H14">
        <f>SUMIFS(NEMS_commercial_agg!J:J, NEMS_commercial_agg!$A:$A, About!$B$4, NEMS_commercial_agg!$C:$C, Keys!$C$6)*About!$B$13*Keys!$C$3*Keys!$C$2</f>
        <v>86454939.773274958</v>
      </c>
      <c r="I14">
        <f>SUMIFS(NEMS_commercial_agg!K:K, NEMS_commercial_agg!$A:$A, About!$B$4, NEMS_commercial_agg!$C:$C, Keys!$C$6)*About!$B$13*Keys!$C$3*Keys!$C$2</f>
        <v>87033420.232647568</v>
      </c>
      <c r="J14">
        <f>SUMIFS(NEMS_commercial_agg!L:L, NEMS_commercial_agg!$A:$A, About!$B$4, NEMS_commercial_agg!$C:$C, Keys!$C$6)*About!$B$13*Keys!$C$3*Keys!$C$2</f>
        <v>86937819.974374205</v>
      </c>
      <c r="K14">
        <f>SUMIFS(NEMS_commercial_agg!M:M, NEMS_commercial_agg!$A:$A, About!$B$4, NEMS_commercial_agg!$C:$C, Keys!$C$6)*About!$B$13*Keys!$C$3*Keys!$C$2</f>
        <v>85959268.916930839</v>
      </c>
      <c r="L14">
        <f>SUMIFS(NEMS_commercial_agg!N:N, NEMS_commercial_agg!$A:$A, About!$B$4, NEMS_commercial_agg!$C:$C, Keys!$C$6)*About!$B$13*Keys!$C$3*Keys!$C$2</f>
        <v>85387117.853968039</v>
      </c>
      <c r="M14">
        <f>SUMIFS(NEMS_commercial_agg!O:O, NEMS_commercial_agg!$A:$A, About!$B$4, NEMS_commercial_agg!$C:$C, Keys!$C$6)*About!$B$13*Keys!$C$3*Keys!$C$2</f>
        <v>84757606.636041224</v>
      </c>
      <c r="N14">
        <f>SUMIFS(NEMS_commercial_agg!P:P, NEMS_commercial_agg!$A:$A, About!$B$4, NEMS_commercial_agg!$C:$C, Keys!$C$6)*About!$B$13*Keys!$C$3*Keys!$C$2</f>
        <v>84165939.934148163</v>
      </c>
      <c r="O14">
        <f>SUMIFS(NEMS_commercial_agg!Q:Q, NEMS_commercial_agg!$A:$A, About!$B$4, NEMS_commercial_agg!$C:$C, Keys!$C$6)*About!$B$13*Keys!$C$3*Keys!$C$2</f>
        <v>83677257.786339894</v>
      </c>
      <c r="P14">
        <f>SUMIFS(NEMS_commercial_agg!R:R, NEMS_commercial_agg!$A:$A, About!$B$4, NEMS_commercial_agg!$C:$C, Keys!$C$6)*About!$B$13*Keys!$C$3*Keys!$C$2</f>
        <v>83237101.011006907</v>
      </c>
      <c r="Q14">
        <f>SUMIFS(NEMS_commercial_agg!S:S, NEMS_commercial_agg!$A:$A, About!$B$4, NEMS_commercial_agg!$C:$C, Keys!$C$6)*About!$B$13*Keys!$C$3*Keys!$C$2</f>
        <v>82825030.932242513</v>
      </c>
      <c r="R14">
        <f>SUMIFS(NEMS_commercial_agg!T:T, NEMS_commercial_agg!$A:$A, About!$B$4, NEMS_commercial_agg!$C:$C, Keys!$C$6)*About!$B$13*Keys!$C$3*Keys!$C$2</f>
        <v>82752111.011104375</v>
      </c>
      <c r="S14">
        <f>SUMIFS(NEMS_commercial_agg!U:U, NEMS_commercial_agg!$A:$A, About!$B$4, NEMS_commercial_agg!$C:$C, Keys!$C$6)*About!$B$13*Keys!$C$3*Keys!$C$2</f>
        <v>82591370.714779958</v>
      </c>
      <c r="T14">
        <f>SUMIFS(NEMS_commercial_agg!V:V, NEMS_commercial_agg!$A:$A, About!$B$4, NEMS_commercial_agg!$C:$C, Keys!$C$6)*About!$B$13*Keys!$C$3*Keys!$C$2</f>
        <v>82536647.808320016</v>
      </c>
      <c r="U14">
        <f>SUMIFS(NEMS_commercial_agg!W:W, NEMS_commercial_agg!$A:$A, About!$B$4, NEMS_commercial_agg!$C:$C, Keys!$C$6)*About!$B$13*Keys!$C$3*Keys!$C$2</f>
        <v>82582799.657141656</v>
      </c>
      <c r="V14">
        <f>SUMIFS(NEMS_commercial_agg!X:X, NEMS_commercial_agg!$A:$A, About!$B$4, NEMS_commercial_agg!$C:$C, Keys!$C$6)*About!$B$13*Keys!$C$3*Keys!$C$2</f>
        <v>82736814.969780624</v>
      </c>
      <c r="W14">
        <f>SUMIFS(NEMS_commercial_agg!Y:Y, NEMS_commercial_agg!$A:$A, About!$B$4, NEMS_commercial_agg!$C:$C, Keys!$C$6)*About!$B$13*Keys!$C$3*Keys!$C$2</f>
        <v>82888324.896340743</v>
      </c>
      <c r="X14">
        <f>SUMIFS(NEMS_commercial_agg!Z:Z, NEMS_commercial_agg!$A:$A, About!$B$4, NEMS_commercial_agg!$C:$C, Keys!$C$6)*About!$B$13*Keys!$C$3*Keys!$C$2</f>
        <v>83173147.734782666</v>
      </c>
      <c r="Y14">
        <f>SUMIFS(NEMS_commercial_agg!AA:AA, NEMS_commercial_agg!$A:$A, About!$B$4, NEMS_commercial_agg!$C:$C, Keys!$C$6)*About!$B$13*Keys!$C$3*Keys!$C$2</f>
        <v>83469047.016941816</v>
      </c>
      <c r="Z14">
        <f>SUMIFS(NEMS_commercial_agg!AB:AB, NEMS_commercial_agg!$A:$A, About!$B$4, NEMS_commercial_agg!$C:$C, Keys!$C$6)*About!$B$13*Keys!$C$3*Keys!$C$2</f>
        <v>83786571.736834511</v>
      </c>
      <c r="AA14">
        <f>SUMIFS(NEMS_commercial_agg!AC:AC, NEMS_commercial_agg!$A:$A, About!$B$4, NEMS_commercial_agg!$C:$C, Keys!$C$6)*About!$B$13*Keys!$C$3*Keys!$C$2</f>
        <v>84127040.518712819</v>
      </c>
      <c r="AB14">
        <f>SUMIFS(NEMS_commercial_agg!AD:AD, NEMS_commercial_agg!$A:$A, About!$B$4, NEMS_commercial_agg!$C:$C, Keys!$C$6)*About!$B$13*Keys!$C$3*Keys!$C$2</f>
        <v>84437049.080368862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8248785.871099432</v>
      </c>
      <c r="C15">
        <f>SUMIFS(NEMS_commercial_agg!E:E, NEMS_commercial_agg!$A:$A, About!$B$4, NEMS_commercial_agg!$C:$C, Keys!$C$7)*About!$B$13*Keys!$C$3*Keys!$C$2</f>
        <v>8377879.1853747433</v>
      </c>
      <c r="D15">
        <f>SUMIFS(NEMS_commercial_agg!F:F, NEMS_commercial_agg!$A:$A, About!$B$4, NEMS_commercial_agg!$C:$C, Keys!$C$7)*About!$B$13*Keys!$C$3*Keys!$C$2</f>
        <v>8361000.7949485518</v>
      </c>
      <c r="E15">
        <f>SUMIFS(NEMS_commercial_agg!G:G, NEMS_commercial_agg!$A:$A, About!$B$4, NEMS_commercial_agg!$C:$C, Keys!$C$7)*About!$B$13*Keys!$C$3*Keys!$C$2</f>
        <v>8353089.0494362777</v>
      </c>
      <c r="F15">
        <f>SUMIFS(NEMS_commercial_agg!H:H, NEMS_commercial_agg!$A:$A, About!$B$4, NEMS_commercial_agg!$C:$C, Keys!$C$7)*About!$B$13*Keys!$C$3*Keys!$C$2</f>
        <v>8437876.5888428409</v>
      </c>
      <c r="G15">
        <f>SUMIFS(NEMS_commercial_agg!I:I, NEMS_commercial_agg!$A:$A, About!$B$4, NEMS_commercial_agg!$C:$C, Keys!$C$7)*About!$B$13*Keys!$C$3*Keys!$C$2</f>
        <v>8538751.3441243656</v>
      </c>
      <c r="H15">
        <f>SUMIFS(NEMS_commercial_agg!J:J, NEMS_commercial_agg!$A:$A, About!$B$4, NEMS_commercial_agg!$C:$C, Keys!$C$7)*About!$B$13*Keys!$C$3*Keys!$C$2</f>
        <v>9020181.0585463867</v>
      </c>
      <c r="I15">
        <f>SUMIFS(NEMS_commercial_agg!K:K, NEMS_commercial_agg!$A:$A, About!$B$4, NEMS_commercial_agg!$C:$C, Keys!$C$7)*About!$B$13*Keys!$C$3*Keys!$C$2</f>
        <v>9103254.3864252903</v>
      </c>
      <c r="J15">
        <f>SUMIFS(NEMS_commercial_agg!L:L, NEMS_commercial_agg!$A:$A, About!$B$4, NEMS_commercial_agg!$C:$C, Keys!$C$7)*About!$B$13*Keys!$C$3*Keys!$C$2</f>
        <v>9139252.8285061475</v>
      </c>
      <c r="K15">
        <f>SUMIFS(NEMS_commercial_agg!M:M, NEMS_commercial_agg!$A:$A, About!$B$4, NEMS_commercial_agg!$C:$C, Keys!$C$7)*About!$B$13*Keys!$C$3*Keys!$C$2</f>
        <v>9141890.0770102404</v>
      </c>
      <c r="L15">
        <f>SUMIFS(NEMS_commercial_agg!N:N, NEMS_commercial_agg!$A:$A, About!$B$4, NEMS_commercial_agg!$C:$C, Keys!$C$7)*About!$B$13*Keys!$C$3*Keys!$C$2</f>
        <v>9140044.0030573774</v>
      </c>
      <c r="M15">
        <f>SUMIFS(NEMS_commercial_agg!O:O, NEMS_commercial_agg!$A:$A, About!$B$4, NEMS_commercial_agg!$C:$C, Keys!$C$7)*About!$B$13*Keys!$C$3*Keys!$C$2</f>
        <v>9116176.9040953405</v>
      </c>
      <c r="N15">
        <f>SUMIFS(NEMS_commercial_agg!P:P, NEMS_commercial_agg!$A:$A, About!$B$4, NEMS_commercial_agg!$C:$C, Keys!$C$7)*About!$B$13*Keys!$C$3*Keys!$C$2</f>
        <v>9112484.7561896127</v>
      </c>
      <c r="O15">
        <f>SUMIFS(NEMS_commercial_agg!Q:Q, NEMS_commercial_agg!$A:$A, About!$B$4, NEMS_commercial_agg!$C:$C, Keys!$C$7)*About!$B$13*Keys!$C$3*Keys!$C$2</f>
        <v>9106550.9470554069</v>
      </c>
      <c r="P15">
        <f>SUMIFS(NEMS_commercial_agg!R:R, NEMS_commercial_agg!$A:$A, About!$B$4, NEMS_commercial_agg!$C:$C, Keys!$C$7)*About!$B$13*Keys!$C$3*Keys!$C$2</f>
        <v>9137802.3418288957</v>
      </c>
      <c r="Q15">
        <f>SUMIFS(NEMS_commercial_agg!S:S, NEMS_commercial_agg!$A:$A, About!$B$4, NEMS_commercial_agg!$C:$C, Keys!$C$7)*About!$B$13*Keys!$C$3*Keys!$C$2</f>
        <v>9113539.6555912495</v>
      </c>
      <c r="R15">
        <f>SUMIFS(NEMS_commercial_agg!T:T, NEMS_commercial_agg!$A:$A, About!$B$4, NEMS_commercial_agg!$C:$C, Keys!$C$7)*About!$B$13*Keys!$C$3*Keys!$C$2</f>
        <v>9170636.0857048444</v>
      </c>
      <c r="S15">
        <f>SUMIFS(NEMS_commercial_agg!U:U, NEMS_commercial_agg!$A:$A, About!$B$4, NEMS_commercial_agg!$C:$C, Keys!$C$7)*About!$B$13*Keys!$C$3*Keys!$C$2</f>
        <v>9211513.4375182725</v>
      </c>
      <c r="T15">
        <f>SUMIFS(NEMS_commercial_agg!V:V, NEMS_commercial_agg!$A:$A, About!$B$4, NEMS_commercial_agg!$C:$C, Keys!$C$7)*About!$B$13*Keys!$C$3*Keys!$C$2</f>
        <v>9251072.1650796551</v>
      </c>
      <c r="U15">
        <f>SUMIFS(NEMS_commercial_agg!W:W, NEMS_commercial_agg!$A:$A, About!$B$4, NEMS_commercial_agg!$C:$C, Keys!$C$7)*About!$B$13*Keys!$C$3*Keys!$C$2</f>
        <v>9297355.8763264716</v>
      </c>
      <c r="V15">
        <f>SUMIFS(NEMS_commercial_agg!X:X, NEMS_commercial_agg!$A:$A, About!$B$4, NEMS_commercial_agg!$C:$C, Keys!$C$7)*About!$B$13*Keys!$C$3*Keys!$C$2</f>
        <v>9342189.1008960381</v>
      </c>
      <c r="W15">
        <f>SUMIFS(NEMS_commercial_agg!Y:Y, NEMS_commercial_agg!$A:$A, About!$B$4, NEMS_commercial_agg!$C:$C, Keys!$C$7)*About!$B$13*Keys!$C$3*Keys!$C$2</f>
        <v>9398098.7691827938</v>
      </c>
      <c r="X15">
        <f>SUMIFS(NEMS_commercial_agg!Z:Z, NEMS_commercial_agg!$A:$A, About!$B$4, NEMS_commercial_agg!$C:$C, Keys!$C$7)*About!$B$13*Keys!$C$3*Keys!$C$2</f>
        <v>9457304.9980996586</v>
      </c>
      <c r="Y15">
        <f>SUMIFS(NEMS_commercial_agg!AA:AA, NEMS_commercial_agg!$A:$A, About!$B$4, NEMS_commercial_agg!$C:$C, Keys!$C$7)*About!$B$13*Keys!$C$3*Keys!$C$2</f>
        <v>9518093.5761189852</v>
      </c>
      <c r="Z15">
        <f>SUMIFS(NEMS_commercial_agg!AB:AB, NEMS_commercial_agg!$A:$A, About!$B$4, NEMS_commercial_agg!$C:$C, Keys!$C$7)*About!$B$13*Keys!$C$3*Keys!$C$2</f>
        <v>9580200.7783903554</v>
      </c>
      <c r="AA15">
        <f>SUMIFS(NEMS_commercial_agg!AC:AC, NEMS_commercial_agg!$A:$A, About!$B$4, NEMS_commercial_agg!$C:$C, Keys!$C$7)*About!$B$13*Keys!$C$3*Keys!$C$2</f>
        <v>9642439.84308693</v>
      </c>
      <c r="AB15">
        <f>SUMIFS(NEMS_commercial_agg!AD:AD, NEMS_commercial_agg!$A:$A, About!$B$4, NEMS_commercial_agg!$C:$C, Keys!$C$7)*About!$B$13*Keys!$C$3*Keys!$C$2</f>
        <v>9703755.870807074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455345612.5050233</v>
      </c>
      <c r="C16">
        <f>SUMIFS(NEMS_commercial_agg!E:E, NEMS_commercial_agg!$A:$A, About!$B$4, NEMS_commercial_agg!$C:$C, Keys!$C$8)*About!$B$13*Keys!$C$3*Keys!$C$2</f>
        <v>463667318.29726088</v>
      </c>
      <c r="D16">
        <f>SUMIFS(NEMS_commercial_agg!F:F, NEMS_commercial_agg!$A:$A, About!$B$4, NEMS_commercial_agg!$C:$C, Keys!$C$8)*About!$B$13*Keys!$C$3*Keys!$C$2</f>
        <v>462383637.58789402</v>
      </c>
      <c r="E16">
        <f>SUMIFS(NEMS_commercial_agg!G:G, NEMS_commercial_agg!$A:$A, About!$B$4, NEMS_commercial_agg!$C:$C, Keys!$C$8)*About!$B$13*Keys!$C$3*Keys!$C$2</f>
        <v>462307421.10612577</v>
      </c>
      <c r="F16">
        <f>SUMIFS(NEMS_commercial_agg!H:H, NEMS_commercial_agg!$A:$A, About!$B$4, NEMS_commercial_agg!$C:$C, Keys!$C$8)*About!$B$13*Keys!$C$3*Keys!$C$2</f>
        <v>467631630.24861223</v>
      </c>
      <c r="G16">
        <f>SUMIFS(NEMS_commercial_agg!I:I, NEMS_commercial_agg!$A:$A, About!$B$4, NEMS_commercial_agg!$C:$C, Keys!$C$8)*About!$B$13*Keys!$C$3*Keys!$C$2</f>
        <v>473463509.72813636</v>
      </c>
      <c r="H16">
        <f>SUMIFS(NEMS_commercial_agg!J:J, NEMS_commercial_agg!$A:$A, About!$B$4, NEMS_commercial_agg!$C:$C, Keys!$C$8)*About!$B$13*Keys!$C$3*Keys!$C$2</f>
        <v>481398331.16482365</v>
      </c>
      <c r="I16">
        <f>SUMIFS(NEMS_commercial_agg!K:K, NEMS_commercial_agg!$A:$A, About!$B$4, NEMS_commercial_agg!$C:$C, Keys!$C$8)*About!$B$13*Keys!$C$3*Keys!$C$2</f>
        <v>486135488.79029912</v>
      </c>
      <c r="J16">
        <f>SUMIFS(NEMS_commercial_agg!L:L, NEMS_commercial_agg!$A:$A, About!$B$4, NEMS_commercial_agg!$C:$C, Keys!$C$8)*About!$B$13*Keys!$C$3*Keys!$C$2</f>
        <v>488143753.52616531</v>
      </c>
      <c r="K16">
        <f>SUMIFS(NEMS_commercial_agg!M:M, NEMS_commercial_agg!$A:$A, About!$B$4, NEMS_commercial_agg!$C:$C, Keys!$C$8)*About!$B$13*Keys!$C$3*Keys!$C$2</f>
        <v>488179883.83067137</v>
      </c>
      <c r="L16">
        <f>SUMIFS(NEMS_commercial_agg!N:N, NEMS_commercial_agg!$A:$A, About!$B$4, NEMS_commercial_agg!$C:$C, Keys!$C$8)*About!$B$13*Keys!$C$3*Keys!$C$2</f>
        <v>487920642.30271912</v>
      </c>
      <c r="M16">
        <f>SUMIFS(NEMS_commercial_agg!O:O, NEMS_commercial_agg!$A:$A, About!$B$4, NEMS_commercial_agg!$C:$C, Keys!$C$8)*About!$B$13*Keys!$C$3*Keys!$C$2</f>
        <v>487240100.3262381</v>
      </c>
      <c r="N16">
        <f>SUMIFS(NEMS_commercial_agg!P:P, NEMS_commercial_agg!$A:$A, About!$B$4, NEMS_commercial_agg!$C:$C, Keys!$C$8)*About!$B$13*Keys!$C$3*Keys!$C$2</f>
        <v>486465672.30301148</v>
      </c>
      <c r="O16">
        <f>SUMIFS(NEMS_commercial_agg!Q:Q, NEMS_commercial_agg!$A:$A, About!$B$4, NEMS_commercial_agg!$C:$C, Keys!$C$8)*About!$B$13*Keys!$C$3*Keys!$C$2</f>
        <v>485918047.65113682</v>
      </c>
      <c r="P16">
        <f>SUMIFS(NEMS_commercial_agg!R:R, NEMS_commercial_agg!$A:$A, About!$B$4, NEMS_commercial_agg!$C:$C, Keys!$C$8)*About!$B$13*Keys!$C$3*Keys!$C$2</f>
        <v>485243571.34621519</v>
      </c>
      <c r="Q16">
        <f>SUMIFS(NEMS_commercial_agg!S:S, NEMS_commercial_agg!$A:$A, About!$B$4, NEMS_commercial_agg!$C:$C, Keys!$C$8)*About!$B$13*Keys!$C$3*Keys!$C$2</f>
        <v>484558282.3224268</v>
      </c>
      <c r="R16">
        <f>SUMIFS(NEMS_commercial_agg!T:T, NEMS_commercial_agg!$A:$A, About!$B$4, NEMS_commercial_agg!$C:$C, Keys!$C$8)*About!$B$13*Keys!$C$3*Keys!$C$2</f>
        <v>484066567.33883888</v>
      </c>
      <c r="S16">
        <f>SUMIFS(NEMS_commercial_agg!U:U, NEMS_commercial_agg!$A:$A, About!$B$4, NEMS_commercial_agg!$C:$C, Keys!$C$8)*About!$B$13*Keys!$C$3*Keys!$C$2</f>
        <v>484343082.84449291</v>
      </c>
      <c r="T16">
        <f>SUMIFS(NEMS_commercial_agg!V:V, NEMS_commercial_agg!$A:$A, About!$B$4, NEMS_commercial_agg!$C:$C, Keys!$C$8)*About!$B$13*Keys!$C$3*Keys!$C$2</f>
        <v>484942397.56704789</v>
      </c>
      <c r="U16">
        <f>SUMIFS(NEMS_commercial_agg!W:W, NEMS_commercial_agg!$A:$A, About!$B$4, NEMS_commercial_agg!$C:$C, Keys!$C$8)*About!$B$13*Keys!$C$3*Keys!$C$2</f>
        <v>485908817.28137249</v>
      </c>
      <c r="V16">
        <f>SUMIFS(NEMS_commercial_agg!X:X, NEMS_commercial_agg!$A:$A, About!$B$4, NEMS_commercial_agg!$C:$C, Keys!$C$8)*About!$B$13*Keys!$C$3*Keys!$C$2</f>
        <v>487156367.68623328</v>
      </c>
      <c r="W16">
        <f>SUMIFS(NEMS_commercial_agg!Y:Y, NEMS_commercial_agg!$A:$A, About!$B$4, NEMS_commercial_agg!$C:$C, Keys!$C$8)*About!$B$13*Keys!$C$3*Keys!$C$2</f>
        <v>488633622.43580043</v>
      </c>
      <c r="X16">
        <f>SUMIFS(NEMS_commercial_agg!Z:Z, NEMS_commercial_agg!$A:$A, About!$B$4, NEMS_commercial_agg!$C:$C, Keys!$C$8)*About!$B$13*Keys!$C$3*Keys!$C$2</f>
        <v>490287309.11029142</v>
      </c>
      <c r="Y16">
        <f>SUMIFS(NEMS_commercial_agg!AA:AA, NEMS_commercial_agg!$A:$A, About!$B$4, NEMS_commercial_agg!$C:$C, Keys!$C$8)*About!$B$13*Keys!$C$3*Keys!$C$2</f>
        <v>492041870.54006392</v>
      </c>
      <c r="Z16">
        <f>SUMIFS(NEMS_commercial_agg!AB:AB, NEMS_commercial_agg!$A:$A, About!$B$4, NEMS_commercial_agg!$C:$C, Keys!$C$8)*About!$B$13*Keys!$C$3*Keys!$C$2</f>
        <v>493843506.85563451</v>
      </c>
      <c r="AA16">
        <f>SUMIFS(NEMS_commercial_agg!AC:AC, NEMS_commercial_agg!$A:$A, About!$B$4, NEMS_commercial_agg!$C:$C, Keys!$C$8)*About!$B$13*Keys!$C$3*Keys!$C$2</f>
        <v>495647252.97000837</v>
      </c>
      <c r="AB16">
        <f>SUMIFS(NEMS_commercial_agg!AD:AD, NEMS_commercial_agg!$A:$A, About!$B$4, NEMS_commercial_agg!$C:$C, Keys!$C$8)*About!$B$13*Keys!$C$3*Keys!$C$2</f>
        <v>497398781.5640012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104432605.30915628</v>
      </c>
      <c r="C2">
        <f>Calcs!C6*(About!$B$8/100)</f>
        <v>105616035.84460296</v>
      </c>
      <c r="D2">
        <f>Calcs!D6*(About!$B$8/100)</f>
        <v>106506596.09462141</v>
      </c>
      <c r="E2">
        <f>Calcs!E6*(About!$B$8/100)</f>
        <v>104779437.14943075</v>
      </c>
      <c r="F2">
        <f>Calcs!F6*(About!$B$8/100)</f>
        <v>103513320.33379239</v>
      </c>
      <c r="G2">
        <f>Calcs!G6*(About!$B$8/100)</f>
        <v>102062540.46192053</v>
      </c>
      <c r="H2">
        <f>Calcs!H6*(About!$B$8/100)</f>
        <v>100842267.76562104</v>
      </c>
      <c r="I2">
        <f>Calcs!I6*(About!$B$8/100)</f>
        <v>100615433.67527732</v>
      </c>
      <c r="J2">
        <f>Calcs!J6*(About!$B$8/100)</f>
        <v>100894853.55828068</v>
      </c>
      <c r="K2">
        <f>Calcs!K6*(About!$B$8/100)</f>
        <v>95668331.159487113</v>
      </c>
      <c r="L2">
        <f>Calcs!L6*(About!$B$8/100)</f>
        <v>95954355.090858549</v>
      </c>
      <c r="M2">
        <f>Calcs!M6*(About!$B$8/100)</f>
        <v>96191354.518891916</v>
      </c>
      <c r="N2">
        <f>Calcs!N6*(About!$B$8/100)</f>
        <v>96572949.720450267</v>
      </c>
      <c r="O2">
        <f>Calcs!O6*(About!$B$8/100)</f>
        <v>95477642.625508279</v>
      </c>
      <c r="P2">
        <f>Calcs!P6*(About!$B$8/100)</f>
        <v>97791890.612674832</v>
      </c>
      <c r="Q2">
        <f>Calcs!Q6*(About!$B$8/100)</f>
        <v>100028157.59202361</v>
      </c>
      <c r="R2">
        <f>Calcs!R6*(About!$B$8/100)</f>
        <v>102146370.62769651</v>
      </c>
      <c r="S2">
        <f>Calcs!S6*(About!$B$8/100)</f>
        <v>103344609.3936248</v>
      </c>
      <c r="T2">
        <f>Calcs!T6*(About!$B$8/100)</f>
        <v>106563463.27090192</v>
      </c>
      <c r="U2">
        <f>Calcs!U6*(About!$B$8/100)</f>
        <v>109304250.85096397</v>
      </c>
      <c r="V2">
        <f>Calcs!V6*(About!$B$8/100)</f>
        <v>111309124.57227223</v>
      </c>
      <c r="W2">
        <f>Calcs!W6*(About!$B$8/100)</f>
        <v>112742929.49787016</v>
      </c>
      <c r="X2">
        <f>Calcs!X6*(About!$B$8/100)</f>
        <v>113554188.7296356</v>
      </c>
      <c r="Y2">
        <f>Calcs!Y6*(About!$B$8/100)</f>
        <v>115202787.31664099</v>
      </c>
      <c r="Z2">
        <f>Calcs!Z6*(About!$B$8/100)</f>
        <v>116237103.65253033</v>
      </c>
      <c r="AA2">
        <f>Calcs!AA6*(About!$B$8/100)</f>
        <v>116848973.17837772</v>
      </c>
      <c r="AB2">
        <f>Calcs!AB6*(About!$B$8/100)</f>
        <v>117150335.37174129</v>
      </c>
    </row>
    <row r="3" spans="1:28" x14ac:dyDescent="0.45">
      <c r="A3" t="s">
        <v>273</v>
      </c>
      <c r="B3">
        <f>Calcs!B7*(About!$B$8/100)</f>
        <v>163222873.14486486</v>
      </c>
      <c r="C3">
        <f>Calcs!C7*(About!$B$8/100)</f>
        <v>162363277.92439726</v>
      </c>
      <c r="D3">
        <f>Calcs!D7*(About!$B$8/100)</f>
        <v>160665030.55089366</v>
      </c>
      <c r="E3">
        <f>Calcs!E7*(About!$B$8/100)</f>
        <v>159969769.56317407</v>
      </c>
      <c r="F3">
        <f>Calcs!F7*(About!$B$8/100)</f>
        <v>160012940.13261721</v>
      </c>
      <c r="G3">
        <f>Calcs!G7*(About!$B$8/100)</f>
        <v>161328831.37113056</v>
      </c>
      <c r="H3">
        <f>Calcs!H7*(About!$B$8/100)</f>
        <v>162209222.57967165</v>
      </c>
      <c r="I3">
        <f>Calcs!I7*(About!$B$8/100)</f>
        <v>163610144.88838193</v>
      </c>
      <c r="J3">
        <f>Calcs!J7*(About!$B$8/100)</f>
        <v>166482434.96265084</v>
      </c>
      <c r="K3">
        <f>Calcs!K7*(About!$B$8/100)</f>
        <v>165588819.08779711</v>
      </c>
      <c r="L3">
        <f>Calcs!L7*(About!$B$8/100)</f>
        <v>170233119.02668896</v>
      </c>
      <c r="M3">
        <f>Calcs!M7*(About!$B$8/100)</f>
        <v>175693698.68154535</v>
      </c>
      <c r="N3">
        <f>Calcs!N7*(About!$B$8/100)</f>
        <v>180670839.40275371</v>
      </c>
      <c r="O3">
        <f>Calcs!O7*(About!$B$8/100)</f>
        <v>183815238.47301981</v>
      </c>
      <c r="P3">
        <f>Calcs!P7*(About!$B$8/100)</f>
        <v>194521262.00830522</v>
      </c>
      <c r="Q3">
        <f>Calcs!Q7*(About!$B$8/100)</f>
        <v>204020405.15873033</v>
      </c>
      <c r="R3">
        <f>Calcs!R7*(About!$B$8/100)</f>
        <v>212800325.66704565</v>
      </c>
      <c r="S3">
        <f>Calcs!S7*(About!$B$8/100)</f>
        <v>219949028.68418899</v>
      </c>
      <c r="T3">
        <f>Calcs!T7*(About!$B$8/100)</f>
        <v>225518396.18569282</v>
      </c>
      <c r="U3">
        <f>Calcs!U7*(About!$B$8/100)</f>
        <v>230257259.67211857</v>
      </c>
      <c r="V3">
        <f>Calcs!V7*(About!$B$8/100)</f>
        <v>234200579.00043327</v>
      </c>
      <c r="W3">
        <f>Calcs!W7*(About!$B$8/100)</f>
        <v>237561146.12974009</v>
      </c>
      <c r="X3">
        <f>Calcs!X7*(About!$B$8/100)</f>
        <v>240427246.88239288</v>
      </c>
      <c r="Y3">
        <f>Calcs!Y7*(About!$B$8/100)</f>
        <v>243226317.7527141</v>
      </c>
      <c r="Z3">
        <f>Calcs!Z7*(About!$B$8/100)</f>
        <v>245815743.03156573</v>
      </c>
      <c r="AA3">
        <f>Calcs!AA7*(About!$B$8/100)</f>
        <v>248503420.92794767</v>
      </c>
      <c r="AB3">
        <f>Calcs!AB7*(About!$B$8/100)</f>
        <v>251494062.32105586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14733486.974115981</v>
      </c>
      <c r="C5">
        <f>Calcs!C8*(About!$B$8/100)</f>
        <v>14228278.443575382</v>
      </c>
      <c r="D5">
        <f>Calcs!D8*(About!$B$8/100)</f>
        <v>13719249.748448055</v>
      </c>
      <c r="E5">
        <f>Calcs!E8*(About!$B$8/100)</f>
        <v>13176932.481809814</v>
      </c>
      <c r="F5">
        <f>Calcs!F8*(About!$B$8/100)</f>
        <v>12874093.939183721</v>
      </c>
      <c r="G5">
        <f>Calcs!G8*(About!$B$8/100)</f>
        <v>13061479.47429755</v>
      </c>
      <c r="H5">
        <f>Calcs!H8*(About!$B$8/100)</f>
        <v>9809252.2282652743</v>
      </c>
      <c r="I5">
        <f>Calcs!I8*(About!$B$8/100)</f>
        <v>10028574.062514752</v>
      </c>
      <c r="J5">
        <f>Calcs!J8*(About!$B$8/100)</f>
        <v>10164658.142080717</v>
      </c>
      <c r="K5">
        <f>Calcs!K8*(About!$B$8/100)</f>
        <v>10264613.527262548</v>
      </c>
      <c r="L5">
        <f>Calcs!L8*(About!$B$8/100)</f>
        <v>10351190.733879281</v>
      </c>
      <c r="M5">
        <f>Calcs!M8*(About!$B$8/100)</f>
        <v>10504111.744894065</v>
      </c>
      <c r="N5">
        <f>Calcs!N8*(About!$B$8/100)</f>
        <v>10761686.103357363</v>
      </c>
      <c r="O5">
        <f>Calcs!O8*(About!$B$8/100)</f>
        <v>11012575.222527936</v>
      </c>
      <c r="P5">
        <f>Calcs!P8*(About!$B$8/100)</f>
        <v>11267017.931040438</v>
      </c>
      <c r="Q5">
        <f>Calcs!Q8*(About!$B$8/100)</f>
        <v>11497645.772116641</v>
      </c>
      <c r="R5">
        <f>Calcs!R8*(About!$B$8/100)</f>
        <v>11693112.679542033</v>
      </c>
      <c r="S5">
        <f>Calcs!S8*(About!$B$8/100)</f>
        <v>11835603.142175721</v>
      </c>
      <c r="T5">
        <f>Calcs!T8*(About!$B$8/100)</f>
        <v>12033389.108028727</v>
      </c>
      <c r="U5">
        <f>Calcs!U8*(About!$B$8/100)</f>
        <v>12182906.533102591</v>
      </c>
      <c r="V5">
        <f>Calcs!V8*(About!$B$8/100)</f>
        <v>12127672.629720462</v>
      </c>
      <c r="W5">
        <f>Calcs!W8*(About!$B$8/100)</f>
        <v>12219362.232951548</v>
      </c>
      <c r="X5">
        <f>Calcs!X8*(About!$B$8/100)</f>
        <v>12423339.469782604</v>
      </c>
      <c r="Y5">
        <f>Calcs!Y8*(About!$B$8/100)</f>
        <v>12638370.563473912</v>
      </c>
      <c r="Z5">
        <f>Calcs!Z8*(About!$B$8/100)</f>
        <v>12839254.455316218</v>
      </c>
      <c r="AA5">
        <f>Calcs!AA8*(About!$B$8/100)</f>
        <v>13031015.918104835</v>
      </c>
      <c r="AB5">
        <f>Calcs!AB8*(About!$B$8/100)</f>
        <v>13147851.218166187</v>
      </c>
    </row>
    <row r="6" spans="1:28" x14ac:dyDescent="0.45">
      <c r="A6" t="s">
        <v>275</v>
      </c>
      <c r="B6">
        <f>Calcs!B9*(About!$B$8/100)</f>
        <v>304560433.51811641</v>
      </c>
      <c r="C6">
        <f>Calcs!C9*(About!$B$8/100)</f>
        <v>311259140.17271572</v>
      </c>
      <c r="D6">
        <f>Calcs!D9*(About!$B$8/100)</f>
        <v>319656772.6762405</v>
      </c>
      <c r="E6">
        <f>Calcs!E9*(About!$B$8/100)</f>
        <v>330590806.05952156</v>
      </c>
      <c r="F6">
        <f>Calcs!F9*(About!$B$8/100)</f>
        <v>331257611.62624717</v>
      </c>
      <c r="G6">
        <f>Calcs!G9*(About!$B$8/100)</f>
        <v>335746475.48735392</v>
      </c>
      <c r="H6">
        <f>Calcs!H9*(About!$B$8/100)</f>
        <v>341161158.39009917</v>
      </c>
      <c r="I6">
        <f>Calcs!I9*(About!$B$8/100)</f>
        <v>353028383.49679828</v>
      </c>
      <c r="J6">
        <f>Calcs!J9*(About!$B$8/100)</f>
        <v>365901351.67946374</v>
      </c>
      <c r="K6">
        <f>Calcs!K9*(About!$B$8/100)</f>
        <v>363670118.34250706</v>
      </c>
      <c r="L6">
        <f>Calcs!L9*(About!$B$8/100)</f>
        <v>358425666.78477174</v>
      </c>
      <c r="M6">
        <f>Calcs!M9*(About!$B$8/100)</f>
        <v>354966842.26199776</v>
      </c>
      <c r="N6">
        <f>Calcs!N9*(About!$B$8/100)</f>
        <v>356000352.34179026</v>
      </c>
      <c r="O6">
        <f>Calcs!O9*(About!$B$8/100)</f>
        <v>357390679.86837626</v>
      </c>
      <c r="P6">
        <f>Calcs!P9*(About!$B$8/100)</f>
        <v>366267893.42080891</v>
      </c>
      <c r="Q6">
        <f>Calcs!Q9*(About!$B$8/100)</f>
        <v>374007141.99104565</v>
      </c>
      <c r="R6">
        <f>Calcs!R9*(About!$B$8/100)</f>
        <v>380554553.88982552</v>
      </c>
      <c r="S6">
        <f>Calcs!S9*(About!$B$8/100)</f>
        <v>384580853.16970766</v>
      </c>
      <c r="T6">
        <f>Calcs!T9*(About!$B$8/100)</f>
        <v>386530579.63677192</v>
      </c>
      <c r="U6">
        <f>Calcs!U9*(About!$B$8/100)</f>
        <v>392172461.94028765</v>
      </c>
      <c r="V6">
        <f>Calcs!V9*(About!$B$8/100)</f>
        <v>397055672.85152769</v>
      </c>
      <c r="W6">
        <f>Calcs!W9*(About!$B$8/100)</f>
        <v>401362038.22789514</v>
      </c>
      <c r="X6">
        <f>Calcs!X9*(About!$B$8/100)</f>
        <v>405026290.41024882</v>
      </c>
      <c r="Y6">
        <f>Calcs!Y9*(About!$B$8/100)</f>
        <v>408784130.87435973</v>
      </c>
      <c r="Z6">
        <f>Calcs!Z9*(About!$B$8/100)</f>
        <v>412658681.48949564</v>
      </c>
      <c r="AA6">
        <f>Calcs!AA9*(About!$B$8/100)</f>
        <v>416573244.31786531</v>
      </c>
      <c r="AB6">
        <f>Calcs!AB9*(About!$B$8/100)</f>
        <v>420811450.83893573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11886134.17775421</v>
      </c>
      <c r="C2">
        <f>Calcs!C6*(About!$B$9/100)</f>
        <v>12020827.878947714</v>
      </c>
      <c r="D2">
        <f>Calcs!D6*(About!$B$9/100)</f>
        <v>12122188.1638296</v>
      </c>
      <c r="E2">
        <f>Calcs!E6*(About!$B$9/100)</f>
        <v>11925609.299325829</v>
      </c>
      <c r="F2">
        <f>Calcs!F6*(About!$B$9/100)</f>
        <v>11781504.55051833</v>
      </c>
      <c r="G2">
        <f>Calcs!G6*(About!$B$9/100)</f>
        <v>11616382.133353641</v>
      </c>
      <c r="H2">
        <f>Calcs!H6*(About!$B$9/100)</f>
        <v>11477495.193219112</v>
      </c>
      <c r="I2">
        <f>Calcs!I6*(About!$B$9/100)</f>
        <v>11451677.773209982</v>
      </c>
      <c r="J2">
        <f>Calcs!J6*(About!$B$9/100)</f>
        <v>11483480.314298354</v>
      </c>
      <c r="K2">
        <f>Calcs!K6*(About!$B$9/100)</f>
        <v>10888616.800827706</v>
      </c>
      <c r="L2">
        <f>Calcs!L6*(About!$B$9/100)</f>
        <v>10921170.990357552</v>
      </c>
      <c r="M2">
        <f>Calcs!M6*(About!$B$9/100)</f>
        <v>10948145.391631141</v>
      </c>
      <c r="N2">
        <f>Calcs!N6*(About!$B$9/100)</f>
        <v>10991577.150839698</v>
      </c>
      <c r="O2">
        <f>Calcs!O6*(About!$B$9/100)</f>
        <v>10866913.3348046</v>
      </c>
      <c r="P2">
        <f>Calcs!P6*(About!$B$9/100)</f>
        <v>11130312.509943703</v>
      </c>
      <c r="Q2">
        <f>Calcs!Q6*(About!$B$9/100)</f>
        <v>11384836.174225882</v>
      </c>
      <c r="R2">
        <f>Calcs!R6*(About!$B$9/100)</f>
        <v>11625923.373808257</v>
      </c>
      <c r="S2">
        <f>Calcs!S6*(About!$B$9/100)</f>
        <v>11762302.493209213</v>
      </c>
      <c r="T2">
        <f>Calcs!T6*(About!$B$9/100)</f>
        <v>12128660.576210573</v>
      </c>
      <c r="U2">
        <f>Calcs!U6*(About!$B$9/100)</f>
        <v>12440606.915506614</v>
      </c>
      <c r="V2">
        <f>Calcs!V6*(About!$B$9/100)</f>
        <v>12668794.252118373</v>
      </c>
      <c r="W2">
        <f>Calcs!W6*(About!$B$9/100)</f>
        <v>12831984.64347106</v>
      </c>
      <c r="X2">
        <f>Calcs!X6*(About!$B$9/100)</f>
        <v>12924319.178774092</v>
      </c>
      <c r="Y2">
        <f>Calcs!Y6*(About!$B$9/100)</f>
        <v>13111956.592897706</v>
      </c>
      <c r="Z2">
        <f>Calcs!Z6*(About!$B$9/100)</f>
        <v>13229678.665561022</v>
      </c>
      <c r="AA2">
        <f>Calcs!AA6*(About!$B$9/100)</f>
        <v>13299319.399525007</v>
      </c>
      <c r="AB2">
        <f>Calcs!AB6*(About!$B$9/100)</f>
        <v>13333619.333495032</v>
      </c>
    </row>
    <row r="3" spans="1:28" x14ac:dyDescent="0.45">
      <c r="A3" t="s">
        <v>273</v>
      </c>
      <c r="B3">
        <f>Calcs!B7*(About!$B$9/100)</f>
        <v>18577425.750656031</v>
      </c>
      <c r="C3">
        <f>Calcs!C7*(About!$B$9/100)</f>
        <v>18479589.791294612</v>
      </c>
      <c r="D3">
        <f>Calcs!D7*(About!$B$9/100)</f>
        <v>18286301.535306685</v>
      </c>
      <c r="E3">
        <f>Calcs!E7*(About!$B$9/100)</f>
        <v>18207169.492549263</v>
      </c>
      <c r="F3">
        <f>Calcs!F7*(About!$B$9/100)</f>
        <v>18212083.007628314</v>
      </c>
      <c r="G3">
        <f>Calcs!G7*(About!$B$9/100)</f>
        <v>18361852.89776941</v>
      </c>
      <c r="H3">
        <f>Calcs!H7*(About!$B$9/100)</f>
        <v>18462055.779835377</v>
      </c>
      <c r="I3">
        <f>Calcs!I7*(About!$B$9/100)</f>
        <v>18621503.592945516</v>
      </c>
      <c r="J3">
        <f>Calcs!J7*(About!$B$9/100)</f>
        <v>18948417.061388869</v>
      </c>
      <c r="K3">
        <f>Calcs!K7*(About!$B$9/100)</f>
        <v>18846708.996551849</v>
      </c>
      <c r="L3">
        <f>Calcs!L7*(About!$B$9/100)</f>
        <v>19375306.095819697</v>
      </c>
      <c r="M3">
        <f>Calcs!M7*(About!$B$9/100)</f>
        <v>19996809.143395655</v>
      </c>
      <c r="N3">
        <f>Calcs!N7*(About!$B$9/100)</f>
        <v>20563288.953592062</v>
      </c>
      <c r="O3">
        <f>Calcs!O7*(About!$B$9/100)</f>
        <v>20921172.864914071</v>
      </c>
      <c r="P3">
        <f>Calcs!P7*(About!$B$9/100)</f>
        <v>22139692.99925223</v>
      </c>
      <c r="Q3">
        <f>Calcs!Q7*(About!$B$9/100)</f>
        <v>23220850.456977244</v>
      </c>
      <c r="R3">
        <f>Calcs!R7*(About!$B$9/100)</f>
        <v>24220148.644769385</v>
      </c>
      <c r="S3">
        <f>Calcs!S7*(About!$B$9/100)</f>
        <v>25033787.670695636</v>
      </c>
      <c r="T3">
        <f>Calcs!T7*(About!$B$9/100)</f>
        <v>25667672.549964219</v>
      </c>
      <c r="U3">
        <f>Calcs!U7*(About!$B$9/100)</f>
        <v>26207032.523633074</v>
      </c>
      <c r="V3">
        <f>Calcs!V7*(About!$B$9/100)</f>
        <v>26655846.593753476</v>
      </c>
      <c r="W3">
        <f>Calcs!W7*(About!$B$9/100)</f>
        <v>27038333.956718739</v>
      </c>
      <c r="X3">
        <f>Calcs!X7*(About!$B$9/100)</f>
        <v>27364542.979390766</v>
      </c>
      <c r="Y3">
        <f>Calcs!Y7*(About!$B$9/100)</f>
        <v>27683122.907940764</v>
      </c>
      <c r="Z3">
        <f>Calcs!Z7*(About!$B$9/100)</f>
        <v>27977841.748063397</v>
      </c>
      <c r="AA3">
        <f>Calcs!AA7*(About!$B$9/100)</f>
        <v>28283743.338935412</v>
      </c>
      <c r="AB3">
        <f>Calcs!AB7*(About!$B$9/100)</f>
        <v>28624127.118223477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1676911.1769462114</v>
      </c>
      <c r="C5">
        <f>Calcs!C8*(About!$B$9/100)</f>
        <v>1619410.2042952389</v>
      </c>
      <c r="D5">
        <f>Calcs!D8*(About!$B$9/100)</f>
        <v>1561474.4345928617</v>
      </c>
      <c r="E5">
        <f>Calcs!E8*(About!$B$9/100)</f>
        <v>1499749.8823891459</v>
      </c>
      <c r="F5">
        <f>Calcs!F8*(About!$B$9/100)</f>
        <v>1465281.9157881665</v>
      </c>
      <c r="G5">
        <f>Calcs!G8*(About!$B$9/100)</f>
        <v>1486609.4466559419</v>
      </c>
      <c r="H5">
        <f>Calcs!H8*(About!$B$9/100)</f>
        <v>1116452.9298434821</v>
      </c>
      <c r="I5">
        <f>Calcs!I8*(About!$B$9/100)</f>
        <v>1141415.3325555774</v>
      </c>
      <c r="J5">
        <f>Calcs!J8*(About!$B$9/100)</f>
        <v>1156903.9208598607</v>
      </c>
      <c r="K5">
        <f>Calcs!K8*(About!$B$9/100)</f>
        <v>1168280.4743466116</v>
      </c>
      <c r="L5">
        <f>Calcs!L8*(About!$B$9/100)</f>
        <v>1178134.3728636049</v>
      </c>
      <c r="M5">
        <f>Calcs!M8*(About!$B$9/100)</f>
        <v>1195539.278641247</v>
      </c>
      <c r="N5">
        <f>Calcs!N8*(About!$B$9/100)</f>
        <v>1224855.4426532474</v>
      </c>
      <c r="O5">
        <f>Calcs!O8*(About!$B$9/100)</f>
        <v>1253410.7173720188</v>
      </c>
      <c r="P5">
        <f>Calcs!P8*(About!$B$9/100)</f>
        <v>1282370.4485304796</v>
      </c>
      <c r="Q5">
        <f>Calcs!Q8*(About!$B$9/100)</f>
        <v>1308619.6592634916</v>
      </c>
      <c r="R5">
        <f>Calcs!R8*(About!$B$9/100)</f>
        <v>1330866.982138287</v>
      </c>
      <c r="S5">
        <f>Calcs!S8*(About!$B$9/100)</f>
        <v>1347084.7213481867</v>
      </c>
      <c r="T5">
        <f>Calcs!T8*(About!$B$9/100)</f>
        <v>1369595.9909047207</v>
      </c>
      <c r="U5">
        <f>Calcs!U8*(About!$B$9/100)</f>
        <v>1386613.5130768353</v>
      </c>
      <c r="V5">
        <f>Calcs!V8*(About!$B$9/100)</f>
        <v>1380326.9937966012</v>
      </c>
      <c r="W5">
        <f>Calcs!W8*(About!$B$9/100)</f>
        <v>1390762.7664509695</v>
      </c>
      <c r="X5">
        <f>Calcs!X8*(About!$B$9/100)</f>
        <v>1413978.7036480175</v>
      </c>
      <c r="Y5">
        <f>Calcs!Y8*(About!$B$9/100)</f>
        <v>1438452.7500862714</v>
      </c>
      <c r="Z5">
        <f>Calcs!Z8*(About!$B$9/100)</f>
        <v>1461316.6141593603</v>
      </c>
      <c r="AA5">
        <f>Calcs!AA8*(About!$B$9/100)</f>
        <v>1483142.1969845749</v>
      </c>
      <c r="AB5">
        <f>Calcs!AB8*(About!$B$9/100)</f>
        <v>1496439.9601603218</v>
      </c>
    </row>
    <row r="6" spans="1:28" x14ac:dyDescent="0.45">
      <c r="A6" t="s">
        <v>275</v>
      </c>
      <c r="B6">
        <f>Calcs!B9*(About!$B$9/100)</f>
        <v>34663945.875090882</v>
      </c>
      <c r="C6">
        <f>Calcs!C9*(About!$B$9/100)</f>
        <v>35426367.973804928</v>
      </c>
      <c r="D6">
        <f>Calcs!D9*(About!$B$9/100)</f>
        <v>36382155.550078429</v>
      </c>
      <c r="E6">
        <f>Calcs!E9*(About!$B$9/100)</f>
        <v>37626626.924827591</v>
      </c>
      <c r="F6">
        <f>Calcs!F9*(About!$B$9/100)</f>
        <v>37702520.276459597</v>
      </c>
      <c r="G6">
        <f>Calcs!G9*(About!$B$9/100)</f>
        <v>38213426.214321025</v>
      </c>
      <c r="H6">
        <f>Calcs!H9*(About!$B$9/100)</f>
        <v>38829705.462755889</v>
      </c>
      <c r="I6">
        <f>Calcs!I9*(About!$B$9/100)</f>
        <v>40180389.279541522</v>
      </c>
      <c r="J6">
        <f>Calcs!J9*(About!$B$9/100)</f>
        <v>41645543.065872535</v>
      </c>
      <c r="K6">
        <f>Calcs!K9*(About!$B$9/100)</f>
        <v>41391592.312212467</v>
      </c>
      <c r="L6">
        <f>Calcs!L9*(About!$B$9/100)</f>
        <v>40794688.167961366</v>
      </c>
      <c r="M6">
        <f>Calcs!M9*(About!$B$9/100)</f>
        <v>40401017.510667205</v>
      </c>
      <c r="N6">
        <f>Calcs!N9*(About!$B$9/100)</f>
        <v>40518647.818233587</v>
      </c>
      <c r="O6">
        <f>Calcs!O9*(About!$B$9/100)</f>
        <v>40676889.772296734</v>
      </c>
      <c r="P6">
        <f>Calcs!P9*(About!$B$9/100)</f>
        <v>41687261.495729558</v>
      </c>
      <c r="Q6">
        <f>Calcs!Q9*(About!$B$9/100)</f>
        <v>42568114.239645168</v>
      </c>
      <c r="R6">
        <f>Calcs!R9*(About!$B$9/100)</f>
        <v>43313316.526953228</v>
      </c>
      <c r="S6">
        <f>Calcs!S9*(About!$B$9/100)</f>
        <v>43771575.069281079</v>
      </c>
      <c r="T6">
        <f>Calcs!T9*(About!$B$9/100)</f>
        <v>43993485.748698093</v>
      </c>
      <c r="U6">
        <f>Calcs!U9*(About!$B$9/100)</f>
        <v>44635623.995428264</v>
      </c>
      <c r="V6">
        <f>Calcs!V9*(About!$B$9/100)</f>
        <v>45191413.060897298</v>
      </c>
      <c r="W6">
        <f>Calcs!W9*(About!$B$9/100)</f>
        <v>45681547.693949975</v>
      </c>
      <c r="X6">
        <f>Calcs!X9*(About!$B$9/100)</f>
        <v>46098599.370211914</v>
      </c>
      <c r="Y6">
        <f>Calcs!Y9*(About!$B$9/100)</f>
        <v>46526302.919719167</v>
      </c>
      <c r="Z6">
        <f>Calcs!Z9*(About!$B$9/100)</f>
        <v>46967289.988400176</v>
      </c>
      <c r="AA6">
        <f>Calcs!AA9*(About!$B$9/100)</f>
        <v>47412831.099698789</v>
      </c>
      <c r="AB6">
        <f>Calcs!AB9*(About!$B$9/100)</f>
        <v>47895208.143088125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56124208.452561513</v>
      </c>
      <c r="C2">
        <f>Calcs!C13</f>
        <v>55692886.459717251</v>
      </c>
      <c r="D2">
        <f>Calcs!D13</f>
        <v>53440016.925096527</v>
      </c>
      <c r="E2">
        <f>Calcs!E13</f>
        <v>52251672.749152593</v>
      </c>
      <c r="F2">
        <f>Calcs!F13</f>
        <v>51698509.875419281</v>
      </c>
      <c r="G2">
        <f>Calcs!G13</f>
        <v>51176730.258884639</v>
      </c>
      <c r="H2">
        <f>Calcs!H13</f>
        <v>50395972.839248165</v>
      </c>
      <c r="I2">
        <f>Calcs!I13</f>
        <v>49552976.354915105</v>
      </c>
      <c r="J2">
        <f>Calcs!J13</f>
        <v>48629675.65363244</v>
      </c>
      <c r="K2">
        <f>Calcs!K13</f>
        <v>47167848.807814158</v>
      </c>
      <c r="L2">
        <f>Calcs!L13</f>
        <v>46124685.162020504</v>
      </c>
      <c r="M2">
        <f>Calcs!M13</f>
        <v>45085213.664132588</v>
      </c>
      <c r="N2">
        <f>Calcs!N13</f>
        <v>44075411.211915709</v>
      </c>
      <c r="O2">
        <f>Calcs!O13</f>
        <v>43125078.7134661</v>
      </c>
      <c r="P2">
        <f>Calcs!P13</f>
        <v>42196899.102450863</v>
      </c>
      <c r="Q2">
        <f>Calcs!Q13</f>
        <v>41297992.949831061</v>
      </c>
      <c r="R2">
        <f>Calcs!R13</f>
        <v>40441546.498127133</v>
      </c>
      <c r="S2">
        <f>Calcs!S13</f>
        <v>39653932.23238001</v>
      </c>
      <c r="T2">
        <f>Calcs!T13</f>
        <v>38879767.934003748</v>
      </c>
      <c r="U2">
        <f>Calcs!U13</f>
        <v>38173117.197332263</v>
      </c>
      <c r="V2">
        <f>Calcs!V13</f>
        <v>37496135.506331809</v>
      </c>
      <c r="W2">
        <f>Calcs!W13</f>
        <v>36842889.051868178</v>
      </c>
      <c r="X2">
        <f>Calcs!X13</f>
        <v>36085866.868768513</v>
      </c>
      <c r="Y2">
        <f>Calcs!Y13</f>
        <v>35460311.523597874</v>
      </c>
      <c r="Z2">
        <f>Calcs!Z13</f>
        <v>34842536.061514288</v>
      </c>
      <c r="AA2">
        <f>Calcs!AA13</f>
        <v>34230958.133415312</v>
      </c>
      <c r="AB2">
        <f>Calcs!AB13</f>
        <v>33619116.480465941</v>
      </c>
    </row>
    <row r="3" spans="1:28" x14ac:dyDescent="0.45">
      <c r="A3" t="s">
        <v>273</v>
      </c>
      <c r="B3">
        <f>Calcs!B14</f>
        <v>84332745.902032003</v>
      </c>
      <c r="C3">
        <f>Calcs!C14</f>
        <v>85239827.52501449</v>
      </c>
      <c r="D3">
        <f>Calcs!D14</f>
        <v>84251123.060830355</v>
      </c>
      <c r="E3">
        <f>Calcs!E14</f>
        <v>83727101.783067226</v>
      </c>
      <c r="F3">
        <f>Calcs!F14</f>
        <v>84608470.233134821</v>
      </c>
      <c r="G3">
        <f>Calcs!G14</f>
        <v>85631327.065446958</v>
      </c>
      <c r="H3">
        <f>Calcs!H14</f>
        <v>86454939.773274958</v>
      </c>
      <c r="I3">
        <f>Calcs!I14</f>
        <v>87033420.232647568</v>
      </c>
      <c r="J3">
        <f>Calcs!J14</f>
        <v>86937819.974374205</v>
      </c>
      <c r="K3">
        <f>Calcs!K14</f>
        <v>85959268.916930839</v>
      </c>
      <c r="L3">
        <f>Calcs!L14</f>
        <v>85387117.853968039</v>
      </c>
      <c r="M3">
        <f>Calcs!M14</f>
        <v>84757606.636041224</v>
      </c>
      <c r="N3">
        <f>Calcs!N14</f>
        <v>84165939.934148163</v>
      </c>
      <c r="O3">
        <f>Calcs!O14</f>
        <v>83677257.786339894</v>
      </c>
      <c r="P3">
        <f>Calcs!P14</f>
        <v>83237101.011006907</v>
      </c>
      <c r="Q3">
        <f>Calcs!Q14</f>
        <v>82825030.932242513</v>
      </c>
      <c r="R3">
        <f>Calcs!R14</f>
        <v>82752111.011104375</v>
      </c>
      <c r="S3">
        <f>Calcs!S14</f>
        <v>82591370.714779958</v>
      </c>
      <c r="T3">
        <f>Calcs!T14</f>
        <v>82536647.808320016</v>
      </c>
      <c r="U3">
        <f>Calcs!U14</f>
        <v>82582799.657141656</v>
      </c>
      <c r="V3">
        <f>Calcs!V14</f>
        <v>82736814.969780624</v>
      </c>
      <c r="W3">
        <f>Calcs!W14</f>
        <v>82888324.896340743</v>
      </c>
      <c r="X3">
        <f>Calcs!X14</f>
        <v>83173147.734782666</v>
      </c>
      <c r="Y3">
        <f>Calcs!Y14</f>
        <v>83469047.016941816</v>
      </c>
      <c r="Z3">
        <f>Calcs!Z14</f>
        <v>83786571.736834511</v>
      </c>
      <c r="AA3">
        <f>Calcs!AA14</f>
        <v>84127040.518712819</v>
      </c>
      <c r="AB3">
        <f>Calcs!AB14</f>
        <v>84437049.080368862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8248785.871099432</v>
      </c>
      <c r="C5">
        <f>Calcs!C15</f>
        <v>8377879.1853747433</v>
      </c>
      <c r="D5">
        <f>Calcs!D15</f>
        <v>8361000.7949485518</v>
      </c>
      <c r="E5">
        <f>Calcs!E15</f>
        <v>8353089.0494362777</v>
      </c>
      <c r="F5">
        <f>Calcs!F15</f>
        <v>8437876.5888428409</v>
      </c>
      <c r="G5">
        <f>Calcs!G15</f>
        <v>8538751.3441243656</v>
      </c>
      <c r="H5">
        <f>Calcs!H15</f>
        <v>9020181.0585463867</v>
      </c>
      <c r="I5">
        <f>Calcs!I15</f>
        <v>9103254.3864252903</v>
      </c>
      <c r="J5">
        <f>Calcs!J15</f>
        <v>9139252.8285061475</v>
      </c>
      <c r="K5">
        <f>Calcs!K15</f>
        <v>9141890.0770102404</v>
      </c>
      <c r="L5">
        <f>Calcs!L15</f>
        <v>9140044.0030573774</v>
      </c>
      <c r="M5">
        <f>Calcs!M15</f>
        <v>9116176.9040953405</v>
      </c>
      <c r="N5">
        <f>Calcs!N15</f>
        <v>9112484.7561896127</v>
      </c>
      <c r="O5">
        <f>Calcs!O15</f>
        <v>9106550.9470554069</v>
      </c>
      <c r="P5">
        <f>Calcs!P15</f>
        <v>9137802.3418288957</v>
      </c>
      <c r="Q5">
        <f>Calcs!Q15</f>
        <v>9113539.6555912495</v>
      </c>
      <c r="R5">
        <f>Calcs!R15</f>
        <v>9170636.0857048444</v>
      </c>
      <c r="S5">
        <f>Calcs!S15</f>
        <v>9211513.4375182725</v>
      </c>
      <c r="T5">
        <f>Calcs!T15</f>
        <v>9251072.1650796551</v>
      </c>
      <c r="U5">
        <f>Calcs!U15</f>
        <v>9297355.8763264716</v>
      </c>
      <c r="V5">
        <f>Calcs!V15</f>
        <v>9342189.1008960381</v>
      </c>
      <c r="W5">
        <f>Calcs!W15</f>
        <v>9398098.7691827938</v>
      </c>
      <c r="X5">
        <f>Calcs!X15</f>
        <v>9457304.9980996586</v>
      </c>
      <c r="Y5">
        <f>Calcs!Y15</f>
        <v>9518093.5761189852</v>
      </c>
      <c r="Z5">
        <f>Calcs!Z15</f>
        <v>9580200.7783903554</v>
      </c>
      <c r="AA5">
        <f>Calcs!AA15</f>
        <v>9642439.84308693</v>
      </c>
      <c r="AB5">
        <f>Calcs!AB15</f>
        <v>9703755.870807074</v>
      </c>
    </row>
    <row r="6" spans="1:28" x14ac:dyDescent="0.45">
      <c r="A6" t="s">
        <v>275</v>
      </c>
      <c r="B6">
        <f>Calcs!B16</f>
        <v>455345612.5050233</v>
      </c>
      <c r="C6">
        <f>Calcs!C16</f>
        <v>463667318.29726088</v>
      </c>
      <c r="D6">
        <f>Calcs!D16</f>
        <v>462383637.58789402</v>
      </c>
      <c r="E6">
        <f>Calcs!E16</f>
        <v>462307421.10612577</v>
      </c>
      <c r="F6">
        <f>Calcs!F16</f>
        <v>467631630.24861223</v>
      </c>
      <c r="G6">
        <f>Calcs!G16</f>
        <v>473463509.72813636</v>
      </c>
      <c r="H6">
        <f>Calcs!H16</f>
        <v>481398331.16482365</v>
      </c>
      <c r="I6">
        <f>Calcs!I16</f>
        <v>486135488.79029912</v>
      </c>
      <c r="J6">
        <f>Calcs!J16</f>
        <v>488143753.52616531</v>
      </c>
      <c r="K6">
        <f>Calcs!K16</f>
        <v>488179883.83067137</v>
      </c>
      <c r="L6">
        <f>Calcs!L16</f>
        <v>487920642.30271912</v>
      </c>
      <c r="M6">
        <f>Calcs!M16</f>
        <v>487240100.3262381</v>
      </c>
      <c r="N6">
        <f>Calcs!N16</f>
        <v>486465672.30301148</v>
      </c>
      <c r="O6">
        <f>Calcs!O16</f>
        <v>485918047.65113682</v>
      </c>
      <c r="P6">
        <f>Calcs!P16</f>
        <v>485243571.34621519</v>
      </c>
      <c r="Q6">
        <f>Calcs!Q16</f>
        <v>484558282.3224268</v>
      </c>
      <c r="R6">
        <f>Calcs!R16</f>
        <v>484066567.33883888</v>
      </c>
      <c r="S6">
        <f>Calcs!S16</f>
        <v>484343082.84449291</v>
      </c>
      <c r="T6">
        <f>Calcs!T16</f>
        <v>484942397.56704789</v>
      </c>
      <c r="U6">
        <f>Calcs!U16</f>
        <v>485908817.28137249</v>
      </c>
      <c r="V6">
        <f>Calcs!V16</f>
        <v>487156367.68623328</v>
      </c>
      <c r="W6">
        <f>Calcs!W16</f>
        <v>488633622.43580043</v>
      </c>
      <c r="X6">
        <f>Calcs!X16</f>
        <v>490287309.11029142</v>
      </c>
      <c r="Y6">
        <f>Calcs!Y16</f>
        <v>492041870.54006392</v>
      </c>
      <c r="Z6">
        <f>Calcs!Z16</f>
        <v>493843506.85563451</v>
      </c>
      <c r="AA6">
        <f>Calcs!AA16</f>
        <v>495647252.97000837</v>
      </c>
      <c r="AB6">
        <f>Calcs!AB16</f>
        <v>497398781.5640012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2026-06-11T23:24:06Z</dcterms:modified>
</cp:coreProperties>
</file>