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elec\BGDPbES\"/>
    </mc:Choice>
  </mc:AlternateContent>
  <xr:revisionPtr revIDLastSave="0" documentId="8_{CFFA2E02-3AFE-462F-B24A-A4BAA35C252D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C26" i="4" l="1"/>
  <c r="D26" i="4"/>
  <c r="C24" i="4"/>
  <c r="C12" i="4"/>
  <c r="D12" i="4" s="1"/>
  <c r="C11" i="4"/>
  <c r="D11" i="4" s="1"/>
  <c r="C13" i="4"/>
  <c r="D13" i="4" s="1"/>
  <c r="C15" i="4"/>
  <c r="D15" i="4" s="1"/>
  <c r="C6" i="4"/>
  <c r="D6" i="4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9" i="2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<sst xmlns="http://schemas.openxmlformats.org/spreadsheetml/2006/main" count="4983" uniqueCount="142">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</sst>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124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VA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VA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0.15211816</v>
      </c>
      <c r="D4" s="9">
        <f>C4/SUMIFS(PTCF!B:B,PTCF!A:A,calcs!B4)</f>
        <v>0.16902017777777778</v>
      </c>
    </row>
    <row r="5" spans="1:4" x14ac:dyDescent="0.25">
      <c r="A5" t="s">
        <v>141</v>
      </c>
      <c r="B5" t="s">
        <v>10</v>
      </c>
      <c r="C5" s="6">
        <f>E27</f>
        <v>0.69132445898848982</v>
      </c>
      <c r="D5" s="9">
        <f>C5/SUMIFS(PTCF!B:B,PTCF!A:A,calcs!B5)</f>
        <v>0.76813828776498871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0.96430645599999998</v>
      </c>
      <c r="D6" s="9">
        <f>C6/SUMIFS(PTCF!B:B,PTCF!A:A,calcs!B6)</f>
        <v>1.0714516177777778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0.27491701600000001</v>
      </c>
      <c r="D7">
        <f>C7/SUMIFS(PTCF!B:B,PTCF!A:A,calcs!B7)</f>
        <v>0.58742952136752136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0.02</v>
      </c>
      <c r="D8">
        <f>C8/SUMIFS(PTCF!B:B,PTCF!A:A,calcs!B8)</f>
        <v>0.24539877300613497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0.12671427199999999</v>
      </c>
      <c r="D9">
        <f>C9/SUMIFS(PTCF!B:B,PTCF!A:A,calcs!B9)</f>
        <v>0.71227808881394039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0.54198992000000001</v>
      </c>
      <c r="D11" s="9">
        <f>C11/SUMIFS(PTCF!B:B,PTCF!A:A,calcs!B11)</f>
        <v>0.60221102222222223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5.6620045000000001E-2</v>
      </c>
      <c r="D13">
        <f>C13/SUMIFS(PTCF!B:B,PTCF!A:A,calcs!B13)</f>
        <v>6.2911161111111114E-2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0.139277277</v>
      </c>
      <c r="D14" s="9">
        <f>C14/SUMIFS(PTCF!B:B,PTCF!A:A,calcs!B14)</f>
        <v>0.15475253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0.83441275299999995</v>
      </c>
      <c r="D19">
        <f>C19/SUMIFS(PTCF!B:B,PTCF!A:A,calcs!B19)</f>
        <v>0.92712528111111103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515</v>
      </c>
      <c r="D24">
        <f>SUMIFS('all_csv_SYC-SYEGC'!D:D,'all_csv_SYC-SYEGC'!$B:$B,calcs!$B$24,'all_csv_SYC-SYEGC'!$F:$F,calcs!$C$1)</f>
        <v>8867.9999999999909</v>
      </c>
      <c r="E24">
        <f>SUM(C24:D24)</f>
        <v>9382.9999999999909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3.0717882999999901E-2</v>
      </c>
      <c r="D26">
        <f>SUMIFS('all_csv_BECF-pre-nonret'!$D:$D,'all_csv_BECF-pre-nonret'!B:B,calcs!B26,'all_csv_BECF-pre-nonret'!AI:AI,calcs!C1)</f>
        <v>0.72968850799999996</v>
      </c>
    </row>
    <row r="27" spans="1:5" x14ac:dyDescent="0.25">
      <c r="C27">
        <f>C26*(C24/$E$24)</f>
        <v>1.6859969887029697E-3</v>
      </c>
      <c r="D27">
        <f>D26*(D24/$E$24)</f>
        <v>0.68963846199978684</v>
      </c>
      <c r="E27" s="10">
        <f>SUM(C27:D27)</f>
        <v>0.69132445898848982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0.16902017777777778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0.76813828776498871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1.0714516177777778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0.60221102222222223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0.15475253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2022-11-01T17:57:18Z</dcterms:modified>
</cp:coreProperties>
</file>