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24226"/>
  <mc:AlternateContent xmlns:mc="http://schemas.openxmlformats.org/markup-compatibility/2006">
    <mc:Choice Requires="x15">
      <x15ac:absPath xmlns:x15ac="http://schemas.microsoft.com/office/spreadsheetml/2010/11/ac" url="C:\Users\olivia\Documents\EPS_Models by Region\United States\us-eps\InputData\trans\BNVFE\"/>
    </mc:Choice>
  </mc:AlternateContent>
  <xr:revisionPtr revIDLastSave="0" documentId="13_ncr:1_{568E18F0-C3B9-488B-8D38-77CC88E033F8}" xr6:coauthVersionLast="47" xr6:coauthVersionMax="47" xr10:uidLastSave="{00000000-0000-0000-0000-000000000000}"/>
  <bookViews>
    <workbookView xWindow="9120" yWindow="630" windowWidth="19650" windowHeight="17040" firstSheet="23"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E69" i="18"/>
  <c r="B8" i="11"/>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B2" i="11" s="1"/>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<sst xmlns="http://schemas.openxmlformats.org/spreadsheetml/2006/main" count="6784" uniqueCount="3418">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</sst>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4">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workbookViewId="0">
      <selection activeCell="A95" sqref="A95:XFD95"/>
    </sheetView>
  </sheetViews>
  <sheetFormatPr defaultRowHeight="15"/>
  <cols>
    <col min="1" max="1" width="13.42578125" customWidth="1"/>
    <col min="2" max="2" width="107.4257812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10937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c r="B31" s="25" t="s">
        <v>86</v>
      </c>
    </row>
    <row r="32" spans="1:34">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c r="B48" s="25" t="s">
        <v>53</v>
      </c>
    </row>
    <row r="49" spans="1:34">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1" t="s">
        <v>1184</v>
      </c>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0"/>
      <c r="C112" s="130"/>
      <c r="D112" s="130"/>
      <c r="E112" s="130"/>
      <c r="F112" s="130"/>
      <c r="G112" s="130"/>
      <c r="H112" s="130"/>
      <c r="I112" s="130"/>
      <c r="J112" s="130"/>
      <c r="K112" s="130"/>
      <c r="L112" s="130"/>
      <c r="M112" s="130"/>
      <c r="N112" s="130"/>
      <c r="O112" s="130"/>
      <c r="P112" s="130"/>
      <c r="Q112" s="130"/>
      <c r="R112" s="130"/>
      <c r="S112" s="130"/>
      <c r="T112" s="130"/>
      <c r="U112" s="130"/>
      <c r="V112" s="130"/>
      <c r="W112" s="130"/>
      <c r="X112" s="130"/>
      <c r="Y112" s="130"/>
      <c r="Z112" s="130"/>
      <c r="AA112" s="130"/>
      <c r="AB112" s="130"/>
      <c r="AC112" s="130"/>
      <c r="AD112" s="130"/>
      <c r="AE112" s="130"/>
      <c r="AF112" s="130"/>
      <c r="AG112" s="130"/>
      <c r="AH112" s="130"/>
    </row>
    <row r="308" spans="2:34" ht="15" customHeight="1">
      <c r="B308" s="130"/>
      <c r="C308" s="130"/>
      <c r="D308" s="130"/>
      <c r="E308" s="130"/>
      <c r="F308" s="130"/>
      <c r="G308" s="130"/>
      <c r="H308" s="130"/>
      <c r="I308" s="130"/>
      <c r="J308" s="130"/>
      <c r="K308" s="130"/>
      <c r="L308" s="130"/>
      <c r="M308" s="130"/>
      <c r="N308" s="130"/>
      <c r="O308" s="130"/>
      <c r="P308" s="130"/>
      <c r="Q308" s="130"/>
      <c r="R308" s="130"/>
      <c r="S308" s="130"/>
      <c r="T308" s="130"/>
      <c r="U308" s="130"/>
      <c r="V308" s="130"/>
      <c r="W308" s="130"/>
      <c r="X308" s="130"/>
      <c r="Y308" s="130"/>
      <c r="Z308" s="130"/>
      <c r="AA308" s="130"/>
      <c r="AB308" s="130"/>
      <c r="AC308" s="130"/>
      <c r="AD308" s="130"/>
      <c r="AE308" s="130"/>
      <c r="AF308" s="130"/>
      <c r="AG308" s="130"/>
      <c r="AH308" s="130"/>
    </row>
    <row r="511" spans="2:34" ht="15" customHeight="1">
      <c r="B511" s="130"/>
      <c r="C511" s="130"/>
      <c r="D511" s="130"/>
      <c r="E511" s="130"/>
      <c r="F511" s="130"/>
      <c r="G511" s="130"/>
      <c r="H511" s="130"/>
      <c r="I511" s="130"/>
      <c r="J511" s="130"/>
      <c r="K511" s="130"/>
      <c r="L511" s="130"/>
      <c r="M511" s="130"/>
      <c r="N511" s="130"/>
      <c r="O511" s="130"/>
      <c r="P511" s="130"/>
      <c r="Q511" s="130"/>
      <c r="R511" s="130"/>
      <c r="S511" s="130"/>
      <c r="T511" s="130"/>
      <c r="U511" s="130"/>
      <c r="V511" s="130"/>
      <c r="W511" s="130"/>
      <c r="X511" s="130"/>
      <c r="Y511" s="130"/>
      <c r="Z511" s="130"/>
      <c r="AA511" s="130"/>
      <c r="AB511" s="130"/>
      <c r="AC511" s="130"/>
      <c r="AD511" s="130"/>
      <c r="AE511" s="130"/>
      <c r="AF511" s="130"/>
      <c r="AG511" s="130"/>
      <c r="AH511" s="130"/>
    </row>
    <row r="712" spans="2:34" ht="15" customHeight="1">
      <c r="B712" s="130"/>
      <c r="C712" s="130"/>
      <c r="D712" s="130"/>
      <c r="E712" s="130"/>
      <c r="F712" s="130"/>
      <c r="G712" s="130"/>
      <c r="H712" s="130"/>
      <c r="I712" s="130"/>
      <c r="J712" s="130"/>
      <c r="K712" s="130"/>
      <c r="L712" s="130"/>
      <c r="M712" s="130"/>
      <c r="N712" s="130"/>
      <c r="O712" s="130"/>
      <c r="P712" s="130"/>
      <c r="Q712" s="130"/>
      <c r="R712" s="130"/>
      <c r="S712" s="130"/>
      <c r="T712" s="130"/>
      <c r="U712" s="130"/>
      <c r="V712" s="130"/>
      <c r="W712" s="130"/>
      <c r="X712" s="130"/>
      <c r="Y712" s="130"/>
      <c r="Z712" s="130"/>
      <c r="AA712" s="130"/>
      <c r="AB712" s="130"/>
      <c r="AC712" s="130"/>
      <c r="AD712" s="130"/>
      <c r="AE712" s="130"/>
      <c r="AF712" s="130"/>
      <c r="AG712" s="130"/>
      <c r="AH712" s="130"/>
    </row>
    <row r="887" spans="2:34" ht="15" customHeight="1">
      <c r="B887" s="130"/>
      <c r="C887" s="130"/>
      <c r="D887" s="130"/>
      <c r="E887" s="130"/>
      <c r="F887" s="130"/>
      <c r="G887" s="130"/>
      <c r="H887" s="130"/>
      <c r="I887" s="130"/>
      <c r="J887" s="130"/>
      <c r="K887" s="130"/>
      <c r="L887" s="130"/>
      <c r="M887" s="130"/>
      <c r="N887" s="130"/>
      <c r="O887" s="130"/>
      <c r="P887" s="130"/>
      <c r="Q887" s="130"/>
      <c r="R887" s="130"/>
      <c r="S887" s="130"/>
      <c r="T887" s="130"/>
      <c r="U887" s="130"/>
      <c r="V887" s="130"/>
      <c r="W887" s="130"/>
      <c r="X887" s="130"/>
      <c r="Y887" s="130"/>
      <c r="Z887" s="130"/>
      <c r="AA887" s="130"/>
      <c r="AB887" s="130"/>
      <c r="AC887" s="130"/>
      <c r="AD887" s="130"/>
      <c r="AE887" s="130"/>
      <c r="AF887" s="130"/>
      <c r="AG887" s="130"/>
      <c r="AH887" s="130"/>
    </row>
    <row r="1100" spans="2:34" ht="15" customHeight="1">
      <c r="B1100" s="130"/>
      <c r="C1100" s="130"/>
      <c r="D1100" s="130"/>
      <c r="E1100" s="130"/>
      <c r="F1100" s="130"/>
      <c r="G1100" s="130"/>
      <c r="H1100" s="130"/>
      <c r="I1100" s="130"/>
      <c r="J1100" s="130"/>
      <c r="K1100" s="130"/>
      <c r="L1100" s="130"/>
      <c r="M1100" s="130"/>
      <c r="N1100" s="130"/>
      <c r="O1100" s="130"/>
      <c r="P1100" s="130"/>
      <c r="Q1100" s="130"/>
      <c r="R1100" s="130"/>
      <c r="S1100" s="130"/>
      <c r="T1100" s="130"/>
      <c r="U1100" s="130"/>
      <c r="V1100" s="130"/>
      <c r="W1100" s="130"/>
      <c r="X1100" s="130"/>
      <c r="Y1100" s="130"/>
      <c r="Z1100" s="130"/>
      <c r="AA1100" s="130"/>
      <c r="AB1100" s="130"/>
      <c r="AC1100" s="130"/>
      <c r="AD1100" s="130"/>
      <c r="AE1100" s="130"/>
      <c r="AF1100" s="130"/>
      <c r="AG1100" s="130"/>
      <c r="AH1100" s="130"/>
    </row>
    <row r="1227" spans="2:34" ht="15" customHeight="1">
      <c r="B1227" s="130"/>
      <c r="C1227" s="130"/>
      <c r="D1227" s="130"/>
      <c r="E1227" s="130"/>
      <c r="F1227" s="130"/>
      <c r="G1227" s="130"/>
      <c r="H1227" s="130"/>
      <c r="I1227" s="130"/>
      <c r="J1227" s="130"/>
      <c r="K1227" s="130"/>
      <c r="L1227" s="130"/>
      <c r="M1227" s="130"/>
      <c r="N1227" s="130"/>
      <c r="O1227" s="130"/>
      <c r="P1227" s="130"/>
      <c r="Q1227" s="130"/>
      <c r="R1227" s="130"/>
      <c r="S1227" s="130"/>
      <c r="T1227" s="130"/>
      <c r="U1227" s="130"/>
      <c r="V1227" s="130"/>
      <c r="W1227" s="130"/>
      <c r="X1227" s="130"/>
      <c r="Y1227" s="130"/>
      <c r="Z1227" s="130"/>
      <c r="AA1227" s="130"/>
      <c r="AB1227" s="130"/>
      <c r="AC1227" s="130"/>
      <c r="AD1227" s="130"/>
      <c r="AE1227" s="130"/>
      <c r="AF1227" s="130"/>
      <c r="AG1227" s="130"/>
      <c r="AH1227" s="130"/>
    </row>
    <row r="1390" spans="2:34" ht="15" customHeight="1">
      <c r="B1390" s="130"/>
      <c r="C1390" s="130"/>
      <c r="D1390" s="130"/>
      <c r="E1390" s="130"/>
      <c r="F1390" s="130"/>
      <c r="G1390" s="130"/>
      <c r="H1390" s="130"/>
      <c r="I1390" s="130"/>
      <c r="J1390" s="130"/>
      <c r="K1390" s="130"/>
      <c r="L1390" s="130"/>
      <c r="M1390" s="130"/>
      <c r="N1390" s="130"/>
      <c r="O1390" s="130"/>
      <c r="P1390" s="130"/>
      <c r="Q1390" s="130"/>
      <c r="R1390" s="130"/>
      <c r="S1390" s="130"/>
      <c r="T1390" s="130"/>
      <c r="U1390" s="130"/>
      <c r="V1390" s="130"/>
      <c r="W1390" s="130"/>
      <c r="X1390" s="130"/>
      <c r="Y1390" s="130"/>
      <c r="Z1390" s="130"/>
      <c r="AA1390" s="130"/>
      <c r="AB1390" s="130"/>
      <c r="AC1390" s="130"/>
      <c r="AD1390" s="130"/>
      <c r="AE1390" s="130"/>
      <c r="AF1390" s="130"/>
      <c r="AG1390" s="130"/>
      <c r="AH1390" s="130"/>
    </row>
    <row r="1502" spans="2:34" ht="15" customHeight="1">
      <c r="B1502" s="130"/>
      <c r="C1502" s="130"/>
      <c r="D1502" s="130"/>
      <c r="E1502" s="130"/>
      <c r="F1502" s="130"/>
      <c r="G1502" s="130"/>
      <c r="H1502" s="130"/>
      <c r="I1502" s="130"/>
      <c r="J1502" s="130"/>
      <c r="K1502" s="130"/>
      <c r="L1502" s="130"/>
      <c r="M1502" s="130"/>
      <c r="N1502" s="130"/>
      <c r="O1502" s="130"/>
      <c r="P1502" s="130"/>
      <c r="Q1502" s="130"/>
      <c r="R1502" s="130"/>
      <c r="S1502" s="130"/>
      <c r="T1502" s="130"/>
      <c r="U1502" s="130"/>
      <c r="V1502" s="130"/>
      <c r="W1502" s="130"/>
      <c r="X1502" s="130"/>
      <c r="Y1502" s="130"/>
      <c r="Z1502" s="130"/>
      <c r="AA1502" s="130"/>
      <c r="AB1502" s="130"/>
      <c r="AC1502" s="130"/>
      <c r="AD1502" s="130"/>
      <c r="AE1502" s="130"/>
      <c r="AF1502" s="130"/>
      <c r="AG1502" s="130"/>
      <c r="AH1502" s="130"/>
    </row>
    <row r="1604" spans="2:34" ht="15" customHeight="1">
      <c r="B1604" s="130"/>
      <c r="C1604" s="130"/>
      <c r="D1604" s="130"/>
      <c r="E1604" s="130"/>
      <c r="F1604" s="130"/>
      <c r="G1604" s="130"/>
      <c r="H1604" s="130"/>
      <c r="I1604" s="130"/>
      <c r="J1604" s="130"/>
      <c r="K1604" s="130"/>
      <c r="L1604" s="130"/>
      <c r="M1604" s="130"/>
      <c r="N1604" s="130"/>
      <c r="O1604" s="130"/>
      <c r="P1604" s="130"/>
      <c r="Q1604" s="130"/>
      <c r="R1604" s="130"/>
      <c r="S1604" s="130"/>
      <c r="T1604" s="130"/>
      <c r="U1604" s="130"/>
      <c r="V1604" s="130"/>
      <c r="W1604" s="130"/>
      <c r="X1604" s="130"/>
      <c r="Y1604" s="130"/>
      <c r="Z1604" s="130"/>
      <c r="AA1604" s="130"/>
      <c r="AB1604" s="130"/>
      <c r="AC1604" s="130"/>
      <c r="AD1604" s="130"/>
      <c r="AE1604" s="130"/>
      <c r="AF1604" s="130"/>
      <c r="AG1604" s="130"/>
      <c r="AH1604" s="130"/>
    </row>
    <row r="1698" spans="2:34" ht="15" customHeight="1">
      <c r="B1698" s="130"/>
      <c r="C1698" s="130"/>
      <c r="D1698" s="130"/>
      <c r="E1698" s="130"/>
      <c r="F1698" s="130"/>
      <c r="G1698" s="130"/>
      <c r="H1698" s="130"/>
      <c r="I1698" s="130"/>
      <c r="J1698" s="130"/>
      <c r="K1698" s="130"/>
      <c r="L1698" s="130"/>
      <c r="M1698" s="130"/>
      <c r="N1698" s="130"/>
      <c r="O1698" s="130"/>
      <c r="P1698" s="130"/>
      <c r="Q1698" s="130"/>
      <c r="R1698" s="130"/>
      <c r="S1698" s="130"/>
      <c r="T1698" s="130"/>
      <c r="U1698" s="130"/>
      <c r="V1698" s="130"/>
      <c r="W1698" s="130"/>
      <c r="X1698" s="130"/>
      <c r="Y1698" s="130"/>
      <c r="Z1698" s="130"/>
      <c r="AA1698" s="130"/>
      <c r="AB1698" s="130"/>
      <c r="AC1698" s="130"/>
      <c r="AD1698" s="130"/>
      <c r="AE1698" s="130"/>
      <c r="AF1698" s="130"/>
      <c r="AG1698" s="130"/>
      <c r="AH1698" s="130"/>
    </row>
    <row r="1945" spans="2:34" ht="15" customHeight="1">
      <c r="B1945" s="130"/>
      <c r="C1945" s="130"/>
      <c r="D1945" s="130"/>
      <c r="E1945" s="130"/>
      <c r="F1945" s="130"/>
      <c r="G1945" s="130"/>
      <c r="H1945" s="130"/>
      <c r="I1945" s="130"/>
      <c r="J1945" s="130"/>
      <c r="K1945" s="130"/>
      <c r="L1945" s="130"/>
      <c r="M1945" s="130"/>
      <c r="N1945" s="130"/>
      <c r="O1945" s="130"/>
      <c r="P1945" s="130"/>
      <c r="Q1945" s="130"/>
      <c r="R1945" s="130"/>
      <c r="S1945" s="130"/>
      <c r="T1945" s="130"/>
      <c r="U1945" s="130"/>
      <c r="V1945" s="130"/>
      <c r="W1945" s="130"/>
      <c r="X1945" s="130"/>
      <c r="Y1945" s="130"/>
      <c r="Z1945" s="130"/>
      <c r="AA1945" s="130"/>
      <c r="AB1945" s="130"/>
      <c r="AC1945" s="130"/>
      <c r="AD1945" s="130"/>
      <c r="AE1945" s="130"/>
      <c r="AF1945" s="130"/>
      <c r="AG1945" s="130"/>
      <c r="AH1945" s="130"/>
    </row>
    <row r="2031" spans="2:34" ht="15" customHeight="1">
      <c r="B2031" s="130"/>
      <c r="C2031" s="130"/>
      <c r="D2031" s="130"/>
      <c r="E2031" s="130"/>
      <c r="F2031" s="130"/>
      <c r="G2031" s="130"/>
      <c r="H2031" s="130"/>
      <c r="I2031" s="130"/>
      <c r="J2031" s="130"/>
      <c r="K2031" s="130"/>
      <c r="L2031" s="130"/>
      <c r="M2031" s="130"/>
      <c r="N2031" s="130"/>
      <c r="O2031" s="130"/>
      <c r="P2031" s="130"/>
      <c r="Q2031" s="130"/>
      <c r="R2031" s="130"/>
      <c r="S2031" s="130"/>
      <c r="T2031" s="130"/>
      <c r="U2031" s="130"/>
      <c r="V2031" s="130"/>
      <c r="W2031" s="130"/>
      <c r="X2031" s="130"/>
      <c r="Y2031" s="130"/>
      <c r="Z2031" s="130"/>
      <c r="AA2031" s="130"/>
      <c r="AB2031" s="130"/>
      <c r="AC2031" s="130"/>
      <c r="AD2031" s="130"/>
      <c r="AE2031" s="130"/>
      <c r="AF2031" s="130"/>
      <c r="AG2031" s="130"/>
      <c r="AH2031" s="130"/>
    </row>
    <row r="2153" spans="2:34" ht="15" customHeight="1">
      <c r="B2153" s="130"/>
      <c r="C2153" s="130"/>
      <c r="D2153" s="130"/>
      <c r="E2153" s="130"/>
      <c r="F2153" s="130"/>
      <c r="G2153" s="130"/>
      <c r="H2153" s="130"/>
      <c r="I2153" s="130"/>
      <c r="J2153" s="130"/>
      <c r="K2153" s="130"/>
      <c r="L2153" s="130"/>
      <c r="M2153" s="130"/>
      <c r="N2153" s="130"/>
      <c r="O2153" s="130"/>
      <c r="P2153" s="130"/>
      <c r="Q2153" s="130"/>
      <c r="R2153" s="130"/>
      <c r="S2153" s="130"/>
      <c r="T2153" s="130"/>
      <c r="U2153" s="130"/>
      <c r="V2153" s="130"/>
      <c r="W2153" s="130"/>
      <c r="X2153" s="130"/>
      <c r="Y2153" s="130"/>
      <c r="Z2153" s="130"/>
      <c r="AA2153" s="130"/>
      <c r="AB2153" s="130"/>
      <c r="AC2153" s="130"/>
      <c r="AD2153" s="130"/>
      <c r="AE2153" s="130"/>
      <c r="AF2153" s="130"/>
      <c r="AG2153" s="130"/>
      <c r="AH2153" s="130"/>
    </row>
    <row r="2317" spans="2:34" ht="15" customHeight="1">
      <c r="B2317" s="130"/>
      <c r="C2317" s="130"/>
      <c r="D2317" s="130"/>
      <c r="E2317" s="130"/>
      <c r="F2317" s="130"/>
      <c r="G2317" s="130"/>
      <c r="H2317" s="130"/>
      <c r="I2317" s="130"/>
      <c r="J2317" s="130"/>
      <c r="K2317" s="130"/>
      <c r="L2317" s="130"/>
      <c r="M2317" s="130"/>
      <c r="N2317" s="130"/>
      <c r="O2317" s="130"/>
      <c r="P2317" s="130"/>
      <c r="Q2317" s="130"/>
      <c r="R2317" s="130"/>
      <c r="S2317" s="130"/>
      <c r="T2317" s="130"/>
      <c r="U2317" s="130"/>
      <c r="V2317" s="130"/>
      <c r="W2317" s="130"/>
      <c r="X2317" s="130"/>
      <c r="Y2317" s="130"/>
      <c r="Z2317" s="130"/>
      <c r="AA2317" s="130"/>
      <c r="AB2317" s="130"/>
      <c r="AC2317" s="130"/>
      <c r="AD2317" s="130"/>
      <c r="AE2317" s="130"/>
      <c r="AF2317" s="130"/>
      <c r="AG2317" s="130"/>
      <c r="AH2317" s="130"/>
    </row>
    <row r="2419" spans="2:34" ht="15" customHeight="1">
      <c r="B2419" s="130"/>
      <c r="C2419" s="130"/>
      <c r="D2419" s="130"/>
      <c r="E2419" s="130"/>
      <c r="F2419" s="130"/>
      <c r="G2419" s="130"/>
      <c r="H2419" s="130"/>
      <c r="I2419" s="130"/>
      <c r="J2419" s="130"/>
      <c r="K2419" s="130"/>
      <c r="L2419" s="130"/>
      <c r="M2419" s="130"/>
      <c r="N2419" s="130"/>
      <c r="O2419" s="130"/>
      <c r="P2419" s="130"/>
      <c r="Q2419" s="130"/>
      <c r="R2419" s="130"/>
      <c r="S2419" s="130"/>
      <c r="T2419" s="130"/>
      <c r="U2419" s="130"/>
      <c r="V2419" s="130"/>
      <c r="W2419" s="130"/>
      <c r="X2419" s="130"/>
      <c r="Y2419" s="130"/>
      <c r="Z2419" s="130"/>
      <c r="AA2419" s="130"/>
      <c r="AB2419" s="130"/>
      <c r="AC2419" s="130"/>
      <c r="AD2419" s="130"/>
      <c r="AE2419" s="130"/>
      <c r="AF2419" s="130"/>
      <c r="AG2419" s="130"/>
      <c r="AH2419" s="130"/>
    </row>
    <row r="2509" spans="2:34" ht="15" customHeight="1">
      <c r="B2509" s="130"/>
      <c r="C2509" s="130"/>
      <c r="D2509" s="130"/>
      <c r="E2509" s="130"/>
      <c r="F2509" s="130"/>
      <c r="G2509" s="130"/>
      <c r="H2509" s="130"/>
      <c r="I2509" s="130"/>
      <c r="J2509" s="130"/>
      <c r="K2509" s="130"/>
      <c r="L2509" s="130"/>
      <c r="M2509" s="130"/>
      <c r="N2509" s="130"/>
      <c r="O2509" s="130"/>
      <c r="P2509" s="130"/>
      <c r="Q2509" s="130"/>
      <c r="R2509" s="130"/>
      <c r="S2509" s="130"/>
      <c r="T2509" s="130"/>
      <c r="U2509" s="130"/>
      <c r="V2509" s="130"/>
      <c r="W2509" s="130"/>
      <c r="X2509" s="130"/>
      <c r="Y2509" s="130"/>
      <c r="Z2509" s="130"/>
      <c r="AA2509" s="130"/>
      <c r="AB2509" s="130"/>
      <c r="AC2509" s="130"/>
      <c r="AD2509" s="130"/>
      <c r="AE2509" s="130"/>
      <c r="AF2509" s="130"/>
      <c r="AG2509" s="130"/>
      <c r="AH2509" s="130"/>
    </row>
    <row r="2598" spans="2:34" ht="15" customHeight="1">
      <c r="B2598" s="130"/>
      <c r="C2598" s="130"/>
      <c r="D2598" s="130"/>
      <c r="E2598" s="130"/>
      <c r="F2598" s="130"/>
      <c r="G2598" s="130"/>
      <c r="H2598" s="130"/>
      <c r="I2598" s="130"/>
      <c r="J2598" s="130"/>
      <c r="K2598" s="130"/>
      <c r="L2598" s="130"/>
      <c r="M2598" s="130"/>
      <c r="N2598" s="130"/>
      <c r="O2598" s="130"/>
      <c r="P2598" s="130"/>
      <c r="Q2598" s="130"/>
      <c r="R2598" s="130"/>
      <c r="S2598" s="130"/>
      <c r="T2598" s="130"/>
      <c r="U2598" s="130"/>
      <c r="V2598" s="130"/>
      <c r="W2598" s="130"/>
      <c r="X2598" s="130"/>
      <c r="Y2598" s="130"/>
      <c r="Z2598" s="130"/>
      <c r="AA2598" s="130"/>
      <c r="AB2598" s="130"/>
      <c r="AC2598" s="130"/>
      <c r="AD2598" s="130"/>
      <c r="AE2598" s="130"/>
      <c r="AF2598" s="130"/>
      <c r="AG2598" s="130"/>
      <c r="AH2598" s="130"/>
    </row>
    <row r="2719" spans="2:34" ht="15" customHeight="1">
      <c r="B2719" s="130"/>
      <c r="C2719" s="130"/>
      <c r="D2719" s="130"/>
      <c r="E2719" s="130"/>
      <c r="F2719" s="130"/>
      <c r="G2719" s="130"/>
      <c r="H2719" s="130"/>
      <c r="I2719" s="130"/>
      <c r="J2719" s="130"/>
      <c r="K2719" s="130"/>
      <c r="L2719" s="130"/>
      <c r="M2719" s="130"/>
      <c r="N2719" s="130"/>
      <c r="O2719" s="130"/>
      <c r="P2719" s="130"/>
      <c r="Q2719" s="130"/>
      <c r="R2719" s="130"/>
      <c r="S2719" s="130"/>
      <c r="T2719" s="130"/>
      <c r="U2719" s="130"/>
      <c r="V2719" s="130"/>
      <c r="W2719" s="130"/>
      <c r="X2719" s="130"/>
      <c r="Y2719" s="130"/>
      <c r="Z2719" s="130"/>
      <c r="AA2719" s="130"/>
      <c r="AB2719" s="130"/>
      <c r="AC2719" s="130"/>
      <c r="AD2719" s="130"/>
      <c r="AE2719" s="130"/>
      <c r="AF2719" s="130"/>
      <c r="AG2719" s="130"/>
      <c r="AH2719" s="130"/>
    </row>
    <row r="2837" spans="2:34" ht="15" customHeight="1">
      <c r="B2837" s="130"/>
      <c r="C2837" s="130"/>
      <c r="D2837" s="130"/>
      <c r="E2837" s="130"/>
      <c r="F2837" s="130"/>
      <c r="G2837" s="130"/>
      <c r="H2837" s="130"/>
      <c r="I2837" s="130"/>
      <c r="J2837" s="130"/>
      <c r="K2837" s="130"/>
      <c r="L2837" s="130"/>
      <c r="M2837" s="130"/>
      <c r="N2837" s="130"/>
      <c r="O2837" s="130"/>
      <c r="P2837" s="130"/>
      <c r="Q2837" s="130"/>
      <c r="R2837" s="130"/>
      <c r="S2837" s="130"/>
      <c r="T2837" s="130"/>
      <c r="U2837" s="130"/>
      <c r="V2837" s="130"/>
      <c r="W2837" s="130"/>
      <c r="X2837" s="130"/>
      <c r="Y2837" s="130"/>
      <c r="Z2837" s="130"/>
      <c r="AA2837" s="130"/>
      <c r="AB2837" s="130"/>
      <c r="AC2837" s="130"/>
      <c r="AD2837" s="130"/>
      <c r="AE2837" s="130"/>
      <c r="AF2837" s="130"/>
      <c r="AG2837" s="130"/>
      <c r="AH2837" s="130"/>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140625" defaultRowHeight="15"/>
  <cols>
    <col min="1" max="1" width="31.85546875" customWidth="1"/>
    <col min="2" max="2" width="45.710937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3" t="s">
        <v>3049</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33"/>
      <c r="AI87" s="133"/>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140625" defaultRowHeight="15" customHeight="1"/>
  <cols>
    <col min="1" max="1" width="21.85546875" style="54" customWidth="1"/>
    <col min="2" max="4" width="9.14062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5"/>
  <cols>
    <col min="2" max="2" width="19.42578125" style="41" customWidth="1"/>
    <col min="4" max="4" width="43.8554687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5"/>
  <cols>
    <col min="1" max="1" width="19.5703125" customWidth="1"/>
    <col min="2" max="2" width="19.4257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109375" style="20" customWidth="1"/>
    <col min="2" max="2" width="19.42578125" style="41" customWidth="1"/>
    <col min="3" max="3" width="29.7109375" customWidth="1"/>
    <col min="4" max="4" width="22.7109375" customWidth="1"/>
    <col min="5" max="5" width="9.14062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140625" defaultRowHeight="1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4257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4257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5"/>
  <cols>
    <col min="1" max="1" width="20.140625" style="118" customWidth="1"/>
    <col min="2" max="2" width="37.14062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140625" defaultRowHeight="1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140625" defaultRowHeight="15"/>
  <cols>
    <col min="1" max="1" width="14.5703125" customWidth="1"/>
    <col min="2" max="2" width="18.140625" customWidth="1"/>
    <col min="3" max="3" width="19.5703125" customWidth="1"/>
    <col min="4" max="4" width="19.42578125" style="41" customWidth="1"/>
    <col min="5" max="5" width="16.5703125" customWidth="1"/>
    <col min="6" max="6" width="11.85546875" customWidth="1"/>
    <col min="11" max="11" width="15.28515625" customWidth="1"/>
    <col min="12" max="12" width="14.85546875" customWidth="1"/>
    <col min="13" max="13" width="13.14062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75"/>
  <cols>
    <col min="1" max="1" width="41.7109375" style="85" customWidth="1"/>
    <col min="2" max="32" width="8.85546875" style="85" hidden="1" customWidth="1"/>
    <col min="33" max="35" width="8.85546875" style="85" bestFit="1" customWidth="1"/>
    <col min="36" max="37" width="8.85546875" style="85" customWidth="1"/>
    <col min="38" max="245" width="9.140625" style="85"/>
    <col min="246" max="246" width="37.7109375" style="85" customWidth="1"/>
    <col min="247" max="273" width="12.140625" style="85" customWidth="1"/>
    <col min="274" max="274" width="12.7109375" style="85" customWidth="1"/>
    <col min="275" max="276" width="9.140625" style="85"/>
    <col min="277" max="278" width="13.42578125" style="85" customWidth="1"/>
    <col min="279" max="279" width="13.85546875" style="85" customWidth="1"/>
    <col min="280" max="501" width="9.140625" style="85"/>
    <col min="502" max="502" width="37.7109375" style="85" customWidth="1"/>
    <col min="503" max="529" width="12.140625" style="85" customWidth="1"/>
    <col min="530" max="530" width="12.7109375" style="85" customWidth="1"/>
    <col min="531" max="532" width="9.140625" style="85"/>
    <col min="533" max="534" width="13.42578125" style="85" customWidth="1"/>
    <col min="535" max="535" width="13.85546875" style="85" customWidth="1"/>
    <col min="536" max="757" width="9.140625" style="85"/>
    <col min="758" max="758" width="37.7109375" style="85" customWidth="1"/>
    <col min="759" max="785" width="12.140625" style="85" customWidth="1"/>
    <col min="786" max="786" width="12.7109375" style="85" customWidth="1"/>
    <col min="787" max="788" width="9.140625" style="85"/>
    <col min="789" max="790" width="13.42578125" style="85" customWidth="1"/>
    <col min="791" max="791" width="13.85546875" style="85" customWidth="1"/>
    <col min="792" max="1013" width="9.140625" style="85"/>
    <col min="1014" max="1014" width="37.7109375" style="85" customWidth="1"/>
    <col min="1015" max="1041" width="12.140625" style="85" customWidth="1"/>
    <col min="1042" max="1042" width="12.7109375" style="85" customWidth="1"/>
    <col min="1043" max="1044" width="9.140625" style="85"/>
    <col min="1045" max="1046" width="13.42578125" style="85" customWidth="1"/>
    <col min="1047" max="1047" width="13.85546875" style="85" customWidth="1"/>
    <col min="1048" max="1269" width="9.140625" style="85"/>
    <col min="1270" max="1270" width="37.7109375" style="85" customWidth="1"/>
    <col min="1271" max="1297" width="12.140625" style="85" customWidth="1"/>
    <col min="1298" max="1298" width="12.7109375" style="85" customWidth="1"/>
    <col min="1299" max="1300" width="9.140625" style="85"/>
    <col min="1301" max="1302" width="13.42578125" style="85" customWidth="1"/>
    <col min="1303" max="1303" width="13.85546875" style="85" customWidth="1"/>
    <col min="1304" max="1525" width="9.140625" style="85"/>
    <col min="1526" max="1526" width="37.7109375" style="85" customWidth="1"/>
    <col min="1527" max="1553" width="12.140625" style="85" customWidth="1"/>
    <col min="1554" max="1554" width="12.7109375" style="85" customWidth="1"/>
    <col min="1555" max="1556" width="9.140625" style="85"/>
    <col min="1557" max="1558" width="13.42578125" style="85" customWidth="1"/>
    <col min="1559" max="1559" width="13.85546875" style="85" customWidth="1"/>
    <col min="1560" max="1781" width="9.140625" style="85"/>
    <col min="1782" max="1782" width="37.7109375" style="85" customWidth="1"/>
    <col min="1783" max="1809" width="12.140625" style="85" customWidth="1"/>
    <col min="1810" max="1810" width="12.7109375" style="85" customWidth="1"/>
    <col min="1811" max="1812" width="9.140625" style="85"/>
    <col min="1813" max="1814" width="13.42578125" style="85" customWidth="1"/>
    <col min="1815" max="1815" width="13.85546875" style="85" customWidth="1"/>
    <col min="1816" max="2037" width="9.140625" style="85"/>
    <col min="2038" max="2038" width="37.7109375" style="85" customWidth="1"/>
    <col min="2039" max="2065" width="12.140625" style="85" customWidth="1"/>
    <col min="2066" max="2066" width="12.7109375" style="85" customWidth="1"/>
    <col min="2067" max="2068" width="9.140625" style="85"/>
    <col min="2069" max="2070" width="13.42578125" style="85" customWidth="1"/>
    <col min="2071" max="2071" width="13.85546875" style="85" customWidth="1"/>
    <col min="2072" max="2293" width="9.140625" style="85"/>
    <col min="2294" max="2294" width="37.7109375" style="85" customWidth="1"/>
    <col min="2295" max="2321" width="12.140625" style="85" customWidth="1"/>
    <col min="2322" max="2322" width="12.7109375" style="85" customWidth="1"/>
    <col min="2323" max="2324" width="9.140625" style="85"/>
    <col min="2325" max="2326" width="13.42578125" style="85" customWidth="1"/>
    <col min="2327" max="2327" width="13.85546875" style="85" customWidth="1"/>
    <col min="2328" max="2549" width="9.140625" style="85"/>
    <col min="2550" max="2550" width="37.7109375" style="85" customWidth="1"/>
    <col min="2551" max="2577" width="12.140625" style="85" customWidth="1"/>
    <col min="2578" max="2578" width="12.7109375" style="85" customWidth="1"/>
    <col min="2579" max="2580" width="9.140625" style="85"/>
    <col min="2581" max="2582" width="13.42578125" style="85" customWidth="1"/>
    <col min="2583" max="2583" width="13.85546875" style="85" customWidth="1"/>
    <col min="2584" max="2805" width="9.140625" style="85"/>
    <col min="2806" max="2806" width="37.7109375" style="85" customWidth="1"/>
    <col min="2807" max="2833" width="12.140625" style="85" customWidth="1"/>
    <col min="2834" max="2834" width="12.7109375" style="85" customWidth="1"/>
    <col min="2835" max="2836" width="9.140625" style="85"/>
    <col min="2837" max="2838" width="13.42578125" style="85" customWidth="1"/>
    <col min="2839" max="2839" width="13.85546875" style="85" customWidth="1"/>
    <col min="2840" max="3061" width="9.140625" style="85"/>
    <col min="3062" max="3062" width="37.7109375" style="85" customWidth="1"/>
    <col min="3063" max="3089" width="12.140625" style="85" customWidth="1"/>
    <col min="3090" max="3090" width="12.7109375" style="85" customWidth="1"/>
    <col min="3091" max="3092" width="9.140625" style="85"/>
    <col min="3093" max="3094" width="13.42578125" style="85" customWidth="1"/>
    <col min="3095" max="3095" width="13.85546875" style="85" customWidth="1"/>
    <col min="3096" max="3317" width="9.140625" style="85"/>
    <col min="3318" max="3318" width="37.7109375" style="85" customWidth="1"/>
    <col min="3319" max="3345" width="12.140625" style="85" customWidth="1"/>
    <col min="3346" max="3346" width="12.7109375" style="85" customWidth="1"/>
    <col min="3347" max="3348" width="9.140625" style="85"/>
    <col min="3349" max="3350" width="13.42578125" style="85" customWidth="1"/>
    <col min="3351" max="3351" width="13.85546875" style="85" customWidth="1"/>
    <col min="3352" max="3573" width="9.140625" style="85"/>
    <col min="3574" max="3574" width="37.7109375" style="85" customWidth="1"/>
    <col min="3575" max="3601" width="12.140625" style="85" customWidth="1"/>
    <col min="3602" max="3602" width="12.7109375" style="85" customWidth="1"/>
    <col min="3603" max="3604" width="9.140625" style="85"/>
    <col min="3605" max="3606" width="13.42578125" style="85" customWidth="1"/>
    <col min="3607" max="3607" width="13.85546875" style="85" customWidth="1"/>
    <col min="3608" max="3829" width="9.140625" style="85"/>
    <col min="3830" max="3830" width="37.7109375" style="85" customWidth="1"/>
    <col min="3831" max="3857" width="12.140625" style="85" customWidth="1"/>
    <col min="3858" max="3858" width="12.7109375" style="85" customWidth="1"/>
    <col min="3859" max="3860" width="9.140625" style="85"/>
    <col min="3861" max="3862" width="13.42578125" style="85" customWidth="1"/>
    <col min="3863" max="3863" width="13.85546875" style="85" customWidth="1"/>
    <col min="3864" max="4085" width="9.140625" style="85"/>
    <col min="4086" max="4086" width="37.7109375" style="85" customWidth="1"/>
    <col min="4087" max="4113" width="12.140625" style="85" customWidth="1"/>
    <col min="4114" max="4114" width="12.7109375" style="85" customWidth="1"/>
    <col min="4115" max="4116" width="9.140625" style="85"/>
    <col min="4117" max="4118" width="13.42578125" style="85" customWidth="1"/>
    <col min="4119" max="4119" width="13.85546875" style="85" customWidth="1"/>
    <col min="4120" max="4341" width="9.140625" style="85"/>
    <col min="4342" max="4342" width="37.7109375" style="85" customWidth="1"/>
    <col min="4343" max="4369" width="12.140625" style="85" customWidth="1"/>
    <col min="4370" max="4370" width="12.7109375" style="85" customWidth="1"/>
    <col min="4371" max="4372" width="9.140625" style="85"/>
    <col min="4373" max="4374" width="13.42578125" style="85" customWidth="1"/>
    <col min="4375" max="4375" width="13.85546875" style="85" customWidth="1"/>
    <col min="4376" max="4597" width="9.140625" style="85"/>
    <col min="4598" max="4598" width="37.7109375" style="85" customWidth="1"/>
    <col min="4599" max="4625" width="12.140625" style="85" customWidth="1"/>
    <col min="4626" max="4626" width="12.7109375" style="85" customWidth="1"/>
    <col min="4627" max="4628" width="9.140625" style="85"/>
    <col min="4629" max="4630" width="13.42578125" style="85" customWidth="1"/>
    <col min="4631" max="4631" width="13.85546875" style="85" customWidth="1"/>
    <col min="4632" max="4853" width="9.140625" style="85"/>
    <col min="4854" max="4854" width="37.7109375" style="85" customWidth="1"/>
    <col min="4855" max="4881" width="12.140625" style="85" customWidth="1"/>
    <col min="4882" max="4882" width="12.7109375" style="85" customWidth="1"/>
    <col min="4883" max="4884" width="9.140625" style="85"/>
    <col min="4885" max="4886" width="13.42578125" style="85" customWidth="1"/>
    <col min="4887" max="4887" width="13.85546875" style="85" customWidth="1"/>
    <col min="4888" max="5109" width="9.140625" style="85"/>
    <col min="5110" max="5110" width="37.7109375" style="85" customWidth="1"/>
    <col min="5111" max="5137" width="12.140625" style="85" customWidth="1"/>
    <col min="5138" max="5138" width="12.7109375" style="85" customWidth="1"/>
    <col min="5139" max="5140" width="9.140625" style="85"/>
    <col min="5141" max="5142" width="13.42578125" style="85" customWidth="1"/>
    <col min="5143" max="5143" width="13.85546875" style="85" customWidth="1"/>
    <col min="5144" max="5365" width="9.140625" style="85"/>
    <col min="5366" max="5366" width="37.7109375" style="85" customWidth="1"/>
    <col min="5367" max="5393" width="12.140625" style="85" customWidth="1"/>
    <col min="5394" max="5394" width="12.7109375" style="85" customWidth="1"/>
    <col min="5395" max="5396" width="9.140625" style="85"/>
    <col min="5397" max="5398" width="13.42578125" style="85" customWidth="1"/>
    <col min="5399" max="5399" width="13.85546875" style="85" customWidth="1"/>
    <col min="5400" max="5621" width="9.140625" style="85"/>
    <col min="5622" max="5622" width="37.7109375" style="85" customWidth="1"/>
    <col min="5623" max="5649" width="12.140625" style="85" customWidth="1"/>
    <col min="5650" max="5650" width="12.7109375" style="85" customWidth="1"/>
    <col min="5651" max="5652" width="9.140625" style="85"/>
    <col min="5653" max="5654" width="13.42578125" style="85" customWidth="1"/>
    <col min="5655" max="5655" width="13.85546875" style="85" customWidth="1"/>
    <col min="5656" max="5877" width="9.140625" style="85"/>
    <col min="5878" max="5878" width="37.7109375" style="85" customWidth="1"/>
    <col min="5879" max="5905" width="12.140625" style="85" customWidth="1"/>
    <col min="5906" max="5906" width="12.7109375" style="85" customWidth="1"/>
    <col min="5907" max="5908" width="9.140625" style="85"/>
    <col min="5909" max="5910" width="13.42578125" style="85" customWidth="1"/>
    <col min="5911" max="5911" width="13.85546875" style="85" customWidth="1"/>
    <col min="5912" max="6133" width="9.140625" style="85"/>
    <col min="6134" max="6134" width="37.7109375" style="85" customWidth="1"/>
    <col min="6135" max="6161" width="12.140625" style="85" customWidth="1"/>
    <col min="6162" max="6162" width="12.7109375" style="85" customWidth="1"/>
    <col min="6163" max="6164" width="9.140625" style="85"/>
    <col min="6165" max="6166" width="13.42578125" style="85" customWidth="1"/>
    <col min="6167" max="6167" width="13.85546875" style="85" customWidth="1"/>
    <col min="6168" max="6389" width="9.140625" style="85"/>
    <col min="6390" max="6390" width="37.7109375" style="85" customWidth="1"/>
    <col min="6391" max="6417" width="12.140625" style="85" customWidth="1"/>
    <col min="6418" max="6418" width="12.7109375" style="85" customWidth="1"/>
    <col min="6419" max="6420" width="9.140625" style="85"/>
    <col min="6421" max="6422" width="13.42578125" style="85" customWidth="1"/>
    <col min="6423" max="6423" width="13.85546875" style="85" customWidth="1"/>
    <col min="6424" max="6645" width="9.140625" style="85"/>
    <col min="6646" max="6646" width="37.7109375" style="85" customWidth="1"/>
    <col min="6647" max="6673" width="12.140625" style="85" customWidth="1"/>
    <col min="6674" max="6674" width="12.7109375" style="85" customWidth="1"/>
    <col min="6675" max="6676" width="9.140625" style="85"/>
    <col min="6677" max="6678" width="13.42578125" style="85" customWidth="1"/>
    <col min="6679" max="6679" width="13.85546875" style="85" customWidth="1"/>
    <col min="6680" max="6901" width="9.140625" style="85"/>
    <col min="6902" max="6902" width="37.7109375" style="85" customWidth="1"/>
    <col min="6903" max="6929" width="12.140625" style="85" customWidth="1"/>
    <col min="6930" max="6930" width="12.7109375" style="85" customWidth="1"/>
    <col min="6931" max="6932" width="9.140625" style="85"/>
    <col min="6933" max="6934" width="13.42578125" style="85" customWidth="1"/>
    <col min="6935" max="6935" width="13.85546875" style="85" customWidth="1"/>
    <col min="6936" max="7157" width="9.140625" style="85"/>
    <col min="7158" max="7158" width="37.7109375" style="85" customWidth="1"/>
    <col min="7159" max="7185" width="12.140625" style="85" customWidth="1"/>
    <col min="7186" max="7186" width="12.7109375" style="85" customWidth="1"/>
    <col min="7187" max="7188" width="9.140625" style="85"/>
    <col min="7189" max="7190" width="13.42578125" style="85" customWidth="1"/>
    <col min="7191" max="7191" width="13.85546875" style="85" customWidth="1"/>
    <col min="7192" max="7413" width="9.140625" style="85"/>
    <col min="7414" max="7414" width="37.7109375" style="85" customWidth="1"/>
    <col min="7415" max="7441" width="12.140625" style="85" customWidth="1"/>
    <col min="7442" max="7442" width="12.7109375" style="85" customWidth="1"/>
    <col min="7443" max="7444" width="9.140625" style="85"/>
    <col min="7445" max="7446" width="13.42578125" style="85" customWidth="1"/>
    <col min="7447" max="7447" width="13.85546875" style="85" customWidth="1"/>
    <col min="7448" max="7669" width="9.140625" style="85"/>
    <col min="7670" max="7670" width="37.7109375" style="85" customWidth="1"/>
    <col min="7671" max="7697" width="12.140625" style="85" customWidth="1"/>
    <col min="7698" max="7698" width="12.7109375" style="85" customWidth="1"/>
    <col min="7699" max="7700" width="9.140625" style="85"/>
    <col min="7701" max="7702" width="13.42578125" style="85" customWidth="1"/>
    <col min="7703" max="7703" width="13.85546875" style="85" customWidth="1"/>
    <col min="7704" max="7925" width="9.140625" style="85"/>
    <col min="7926" max="7926" width="37.7109375" style="85" customWidth="1"/>
    <col min="7927" max="7953" width="12.140625" style="85" customWidth="1"/>
    <col min="7954" max="7954" width="12.7109375" style="85" customWidth="1"/>
    <col min="7955" max="7956" width="9.140625" style="85"/>
    <col min="7957" max="7958" width="13.42578125" style="85" customWidth="1"/>
    <col min="7959" max="7959" width="13.85546875" style="85" customWidth="1"/>
    <col min="7960" max="8181" width="9.140625" style="85"/>
    <col min="8182" max="8182" width="37.7109375" style="85" customWidth="1"/>
    <col min="8183" max="8209" width="12.140625" style="85" customWidth="1"/>
    <col min="8210" max="8210" width="12.7109375" style="85" customWidth="1"/>
    <col min="8211" max="8212" width="9.140625" style="85"/>
    <col min="8213" max="8214" width="13.42578125" style="85" customWidth="1"/>
    <col min="8215" max="8215" width="13.85546875" style="85" customWidth="1"/>
    <col min="8216" max="8437" width="9.140625" style="85"/>
    <col min="8438" max="8438" width="37.7109375" style="85" customWidth="1"/>
    <col min="8439" max="8465" width="12.140625" style="85" customWidth="1"/>
    <col min="8466" max="8466" width="12.7109375" style="85" customWidth="1"/>
    <col min="8467" max="8468" width="9.140625" style="85"/>
    <col min="8469" max="8470" width="13.42578125" style="85" customWidth="1"/>
    <col min="8471" max="8471" width="13.85546875" style="85" customWidth="1"/>
    <col min="8472" max="8693" width="9.140625" style="85"/>
    <col min="8694" max="8694" width="37.7109375" style="85" customWidth="1"/>
    <col min="8695" max="8721" width="12.140625" style="85" customWidth="1"/>
    <col min="8722" max="8722" width="12.7109375" style="85" customWidth="1"/>
    <col min="8723" max="8724" width="9.140625" style="85"/>
    <col min="8725" max="8726" width="13.42578125" style="85" customWidth="1"/>
    <col min="8727" max="8727" width="13.85546875" style="85" customWidth="1"/>
    <col min="8728" max="8949" width="9.140625" style="85"/>
    <col min="8950" max="8950" width="37.7109375" style="85" customWidth="1"/>
    <col min="8951" max="8977" width="12.140625" style="85" customWidth="1"/>
    <col min="8978" max="8978" width="12.7109375" style="85" customWidth="1"/>
    <col min="8979" max="8980" width="9.140625" style="85"/>
    <col min="8981" max="8982" width="13.42578125" style="85" customWidth="1"/>
    <col min="8983" max="8983" width="13.85546875" style="85" customWidth="1"/>
    <col min="8984" max="9205" width="9.140625" style="85"/>
    <col min="9206" max="9206" width="37.7109375" style="85" customWidth="1"/>
    <col min="9207" max="9233" width="12.140625" style="85" customWidth="1"/>
    <col min="9234" max="9234" width="12.7109375" style="85" customWidth="1"/>
    <col min="9235" max="9236" width="9.140625" style="85"/>
    <col min="9237" max="9238" width="13.42578125" style="85" customWidth="1"/>
    <col min="9239" max="9239" width="13.85546875" style="85" customWidth="1"/>
    <col min="9240" max="9461" width="9.140625" style="85"/>
    <col min="9462" max="9462" width="37.7109375" style="85" customWidth="1"/>
    <col min="9463" max="9489" width="12.140625" style="85" customWidth="1"/>
    <col min="9490" max="9490" width="12.7109375" style="85" customWidth="1"/>
    <col min="9491" max="9492" width="9.140625" style="85"/>
    <col min="9493" max="9494" width="13.42578125" style="85" customWidth="1"/>
    <col min="9495" max="9495" width="13.85546875" style="85" customWidth="1"/>
    <col min="9496" max="9717" width="9.140625" style="85"/>
    <col min="9718" max="9718" width="37.7109375" style="85" customWidth="1"/>
    <col min="9719" max="9745" width="12.140625" style="85" customWidth="1"/>
    <col min="9746" max="9746" width="12.7109375" style="85" customWidth="1"/>
    <col min="9747" max="9748" width="9.140625" style="85"/>
    <col min="9749" max="9750" width="13.42578125" style="85" customWidth="1"/>
    <col min="9751" max="9751" width="13.85546875" style="85" customWidth="1"/>
    <col min="9752" max="9973" width="9.140625" style="85"/>
    <col min="9974" max="9974" width="37.7109375" style="85" customWidth="1"/>
    <col min="9975" max="10001" width="12.140625" style="85" customWidth="1"/>
    <col min="10002" max="10002" width="12.7109375" style="85" customWidth="1"/>
    <col min="10003" max="10004" width="9.140625" style="85"/>
    <col min="10005" max="10006" width="13.42578125" style="85" customWidth="1"/>
    <col min="10007" max="10007" width="13.85546875" style="85" customWidth="1"/>
    <col min="10008" max="10229" width="9.140625" style="85"/>
    <col min="10230" max="10230" width="37.7109375" style="85" customWidth="1"/>
    <col min="10231" max="10257" width="12.140625" style="85" customWidth="1"/>
    <col min="10258" max="10258" width="12.7109375" style="85" customWidth="1"/>
    <col min="10259" max="10260" width="9.140625" style="85"/>
    <col min="10261" max="10262" width="13.42578125" style="85" customWidth="1"/>
    <col min="10263" max="10263" width="13.85546875" style="85" customWidth="1"/>
    <col min="10264" max="10485" width="9.140625" style="85"/>
    <col min="10486" max="10486" width="37.7109375" style="85" customWidth="1"/>
    <col min="10487" max="10513" width="12.140625" style="85" customWidth="1"/>
    <col min="10514" max="10514" width="12.7109375" style="85" customWidth="1"/>
    <col min="10515" max="10516" width="9.140625" style="85"/>
    <col min="10517" max="10518" width="13.42578125" style="85" customWidth="1"/>
    <col min="10519" max="10519" width="13.85546875" style="85" customWidth="1"/>
    <col min="10520" max="10741" width="9.140625" style="85"/>
    <col min="10742" max="10742" width="37.7109375" style="85" customWidth="1"/>
    <col min="10743" max="10769" width="12.140625" style="85" customWidth="1"/>
    <col min="10770" max="10770" width="12.7109375" style="85" customWidth="1"/>
    <col min="10771" max="10772" width="9.140625" style="85"/>
    <col min="10773" max="10774" width="13.42578125" style="85" customWidth="1"/>
    <col min="10775" max="10775" width="13.85546875" style="85" customWidth="1"/>
    <col min="10776" max="10997" width="9.140625" style="85"/>
    <col min="10998" max="10998" width="37.7109375" style="85" customWidth="1"/>
    <col min="10999" max="11025" width="12.140625" style="85" customWidth="1"/>
    <col min="11026" max="11026" width="12.7109375" style="85" customWidth="1"/>
    <col min="11027" max="11028" width="9.140625" style="85"/>
    <col min="11029" max="11030" width="13.42578125" style="85" customWidth="1"/>
    <col min="11031" max="11031" width="13.85546875" style="85" customWidth="1"/>
    <col min="11032" max="11253" width="9.140625" style="85"/>
    <col min="11254" max="11254" width="37.7109375" style="85" customWidth="1"/>
    <col min="11255" max="11281" width="12.140625" style="85" customWidth="1"/>
    <col min="11282" max="11282" width="12.7109375" style="85" customWidth="1"/>
    <col min="11283" max="11284" width="9.140625" style="85"/>
    <col min="11285" max="11286" width="13.42578125" style="85" customWidth="1"/>
    <col min="11287" max="11287" width="13.85546875" style="85" customWidth="1"/>
    <col min="11288" max="11509" width="9.140625" style="85"/>
    <col min="11510" max="11510" width="37.7109375" style="85" customWidth="1"/>
    <col min="11511" max="11537" width="12.140625" style="85" customWidth="1"/>
    <col min="11538" max="11538" width="12.7109375" style="85" customWidth="1"/>
    <col min="11539" max="11540" width="9.140625" style="85"/>
    <col min="11541" max="11542" width="13.42578125" style="85" customWidth="1"/>
    <col min="11543" max="11543" width="13.85546875" style="85" customWidth="1"/>
    <col min="11544" max="11765" width="9.140625" style="85"/>
    <col min="11766" max="11766" width="37.7109375" style="85" customWidth="1"/>
    <col min="11767" max="11793" width="12.140625" style="85" customWidth="1"/>
    <col min="11794" max="11794" width="12.7109375" style="85" customWidth="1"/>
    <col min="11795" max="11796" width="9.140625" style="85"/>
    <col min="11797" max="11798" width="13.42578125" style="85" customWidth="1"/>
    <col min="11799" max="11799" width="13.85546875" style="85" customWidth="1"/>
    <col min="11800" max="12021" width="9.140625" style="85"/>
    <col min="12022" max="12022" width="37.7109375" style="85" customWidth="1"/>
    <col min="12023" max="12049" width="12.140625" style="85" customWidth="1"/>
    <col min="12050" max="12050" width="12.7109375" style="85" customWidth="1"/>
    <col min="12051" max="12052" width="9.140625" style="85"/>
    <col min="12053" max="12054" width="13.42578125" style="85" customWidth="1"/>
    <col min="12055" max="12055" width="13.85546875" style="85" customWidth="1"/>
    <col min="12056" max="12277" width="9.140625" style="85"/>
    <col min="12278" max="12278" width="37.7109375" style="85" customWidth="1"/>
    <col min="12279" max="12305" width="12.140625" style="85" customWidth="1"/>
    <col min="12306" max="12306" width="12.7109375" style="85" customWidth="1"/>
    <col min="12307" max="12308" width="9.140625" style="85"/>
    <col min="12309" max="12310" width="13.42578125" style="85" customWidth="1"/>
    <col min="12311" max="12311" width="13.85546875" style="85" customWidth="1"/>
    <col min="12312" max="12533" width="9.140625" style="85"/>
    <col min="12534" max="12534" width="37.7109375" style="85" customWidth="1"/>
    <col min="12535" max="12561" width="12.140625" style="85" customWidth="1"/>
    <col min="12562" max="12562" width="12.7109375" style="85" customWidth="1"/>
    <col min="12563" max="12564" width="9.140625" style="85"/>
    <col min="12565" max="12566" width="13.42578125" style="85" customWidth="1"/>
    <col min="12567" max="12567" width="13.85546875" style="85" customWidth="1"/>
    <col min="12568" max="12789" width="9.140625" style="85"/>
    <col min="12790" max="12790" width="37.7109375" style="85" customWidth="1"/>
    <col min="12791" max="12817" width="12.140625" style="85" customWidth="1"/>
    <col min="12818" max="12818" width="12.7109375" style="85" customWidth="1"/>
    <col min="12819" max="12820" width="9.140625" style="85"/>
    <col min="12821" max="12822" width="13.42578125" style="85" customWidth="1"/>
    <col min="12823" max="12823" width="13.85546875" style="85" customWidth="1"/>
    <col min="12824" max="13045" width="9.140625" style="85"/>
    <col min="13046" max="13046" width="37.7109375" style="85" customWidth="1"/>
    <col min="13047" max="13073" width="12.140625" style="85" customWidth="1"/>
    <col min="13074" max="13074" width="12.7109375" style="85" customWidth="1"/>
    <col min="13075" max="13076" width="9.140625" style="85"/>
    <col min="13077" max="13078" width="13.42578125" style="85" customWidth="1"/>
    <col min="13079" max="13079" width="13.85546875" style="85" customWidth="1"/>
    <col min="13080" max="13301" width="9.140625" style="85"/>
    <col min="13302" max="13302" width="37.7109375" style="85" customWidth="1"/>
    <col min="13303" max="13329" width="12.140625" style="85" customWidth="1"/>
    <col min="13330" max="13330" width="12.7109375" style="85" customWidth="1"/>
    <col min="13331" max="13332" width="9.140625" style="85"/>
    <col min="13333" max="13334" width="13.42578125" style="85" customWidth="1"/>
    <col min="13335" max="13335" width="13.85546875" style="85" customWidth="1"/>
    <col min="13336" max="13557" width="9.140625" style="85"/>
    <col min="13558" max="13558" width="37.7109375" style="85" customWidth="1"/>
    <col min="13559" max="13585" width="12.140625" style="85" customWidth="1"/>
    <col min="13586" max="13586" width="12.7109375" style="85" customWidth="1"/>
    <col min="13587" max="13588" width="9.140625" style="85"/>
    <col min="13589" max="13590" width="13.42578125" style="85" customWidth="1"/>
    <col min="13591" max="13591" width="13.85546875" style="85" customWidth="1"/>
    <col min="13592" max="13813" width="9.140625" style="85"/>
    <col min="13814" max="13814" width="37.7109375" style="85" customWidth="1"/>
    <col min="13815" max="13841" width="12.140625" style="85" customWidth="1"/>
    <col min="13842" max="13842" width="12.7109375" style="85" customWidth="1"/>
    <col min="13843" max="13844" width="9.140625" style="85"/>
    <col min="13845" max="13846" width="13.42578125" style="85" customWidth="1"/>
    <col min="13847" max="13847" width="13.85546875" style="85" customWidth="1"/>
    <col min="13848" max="14069" width="9.140625" style="85"/>
    <col min="14070" max="14070" width="37.7109375" style="85" customWidth="1"/>
    <col min="14071" max="14097" width="12.140625" style="85" customWidth="1"/>
    <col min="14098" max="14098" width="12.7109375" style="85" customWidth="1"/>
    <col min="14099" max="14100" width="9.140625" style="85"/>
    <col min="14101" max="14102" width="13.42578125" style="85" customWidth="1"/>
    <col min="14103" max="14103" width="13.85546875" style="85" customWidth="1"/>
    <col min="14104" max="14325" width="9.140625" style="85"/>
    <col min="14326" max="14326" width="37.7109375" style="85" customWidth="1"/>
    <col min="14327" max="14353" width="12.140625" style="85" customWidth="1"/>
    <col min="14354" max="14354" width="12.7109375" style="85" customWidth="1"/>
    <col min="14355" max="14356" width="9.140625" style="85"/>
    <col min="14357" max="14358" width="13.42578125" style="85" customWidth="1"/>
    <col min="14359" max="14359" width="13.85546875" style="85" customWidth="1"/>
    <col min="14360" max="14581" width="9.140625" style="85"/>
    <col min="14582" max="14582" width="37.7109375" style="85" customWidth="1"/>
    <col min="14583" max="14609" width="12.140625" style="85" customWidth="1"/>
    <col min="14610" max="14610" width="12.7109375" style="85" customWidth="1"/>
    <col min="14611" max="14612" width="9.140625" style="85"/>
    <col min="14613" max="14614" width="13.42578125" style="85" customWidth="1"/>
    <col min="14615" max="14615" width="13.85546875" style="85" customWidth="1"/>
    <col min="14616" max="14837" width="9.140625" style="85"/>
    <col min="14838" max="14838" width="37.7109375" style="85" customWidth="1"/>
    <col min="14839" max="14865" width="12.140625" style="85" customWidth="1"/>
    <col min="14866" max="14866" width="12.7109375" style="85" customWidth="1"/>
    <col min="14867" max="14868" width="9.140625" style="85"/>
    <col min="14869" max="14870" width="13.42578125" style="85" customWidth="1"/>
    <col min="14871" max="14871" width="13.85546875" style="85" customWidth="1"/>
    <col min="14872" max="15093" width="9.140625" style="85"/>
    <col min="15094" max="15094" width="37.7109375" style="85" customWidth="1"/>
    <col min="15095" max="15121" width="12.140625" style="85" customWidth="1"/>
    <col min="15122" max="15122" width="12.7109375" style="85" customWidth="1"/>
    <col min="15123" max="15124" width="9.140625" style="85"/>
    <col min="15125" max="15126" width="13.42578125" style="85" customWidth="1"/>
    <col min="15127" max="15127" width="13.85546875" style="85" customWidth="1"/>
    <col min="15128" max="15349" width="9.140625" style="85"/>
    <col min="15350" max="15350" width="37.7109375" style="85" customWidth="1"/>
    <col min="15351" max="15377" width="12.140625" style="85" customWidth="1"/>
    <col min="15378" max="15378" width="12.7109375" style="85" customWidth="1"/>
    <col min="15379" max="15380" width="9.140625" style="85"/>
    <col min="15381" max="15382" width="13.42578125" style="85" customWidth="1"/>
    <col min="15383" max="15383" width="13.85546875" style="85" customWidth="1"/>
    <col min="15384" max="15605" width="9.140625" style="85"/>
    <col min="15606" max="15606" width="37.7109375" style="85" customWidth="1"/>
    <col min="15607" max="15633" width="12.140625" style="85" customWidth="1"/>
    <col min="15634" max="15634" width="12.7109375" style="85" customWidth="1"/>
    <col min="15635" max="15636" width="9.140625" style="85"/>
    <col min="15637" max="15638" width="13.42578125" style="85" customWidth="1"/>
    <col min="15639" max="15639" width="13.85546875" style="85" customWidth="1"/>
    <col min="15640" max="15861" width="9.140625" style="85"/>
    <col min="15862" max="15862" width="37.7109375" style="85" customWidth="1"/>
    <col min="15863" max="15889" width="12.140625" style="85" customWidth="1"/>
    <col min="15890" max="15890" width="12.7109375" style="85" customWidth="1"/>
    <col min="15891" max="15892" width="9.140625" style="85"/>
    <col min="15893" max="15894" width="13.42578125" style="85" customWidth="1"/>
    <col min="15895" max="15895" width="13.85546875" style="85" customWidth="1"/>
    <col min="15896" max="16117" width="9.140625" style="85"/>
    <col min="16118" max="16118" width="37.7109375" style="85" customWidth="1"/>
    <col min="16119" max="16145" width="12.140625" style="85" customWidth="1"/>
    <col min="16146" max="16146" width="12.7109375" style="85" customWidth="1"/>
    <col min="16147" max="16148" width="9.140625" style="85"/>
    <col min="16149" max="16150" width="13.42578125" style="85" customWidth="1"/>
    <col min="16151" max="16151" width="13.85546875" style="85" customWidth="1"/>
    <col min="16152" max="16384" width="9.14062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2.95"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2.95"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481</v>
      </c>
    </row>
    <row r="2" spans="1:7">
      <c r="A2" s="1"/>
    </row>
    <row r="3" spans="1:7" ht="4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140625" defaultRowHeight="15"/>
  <cols>
    <col min="1" max="1" width="41.140625" customWidth="1"/>
    <col min="2" max="6" width="10.4257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5"/>
  <cols>
    <col min="1" max="1" width="21.42578125" customWidth="1"/>
    <col min="2" max="2" width="21.85546875" customWidth="1"/>
    <col min="3" max="3" width="35.140625" customWidth="1"/>
    <col min="4" max="4" width="20.28515625" customWidth="1"/>
    <col min="5" max="5" width="16.7109375" customWidth="1"/>
    <col min="6" max="8" width="20.5703125" customWidth="1"/>
  </cols>
  <sheetData>
    <row r="1" spans="1:8" ht="30.75" thickBot="1">
      <c r="A1" s="6" t="s">
        <v>1119</v>
      </c>
      <c r="B1" s="14" t="s">
        <v>112</v>
      </c>
      <c r="C1" s="14" t="s">
        <v>113</v>
      </c>
      <c r="D1" s="14" t="s">
        <v>114</v>
      </c>
      <c r="E1" s="14" t="s">
        <v>115</v>
      </c>
      <c r="F1" s="14" t="s">
        <v>116</v>
      </c>
      <c r="G1" s="14" t="s">
        <v>853</v>
      </c>
      <c r="H1" s="14" t="s">
        <v>854</v>
      </c>
    </row>
    <row r="2" spans="1:8" ht="15.7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7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ColWidth="8.7109375" defaultRowHeight="15"/>
  <cols>
    <col min="1" max="1" width="31.570312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30">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52" workbookViewId="0">
      <selection activeCell="E69" sqref="E69"/>
    </sheetView>
  </sheetViews>
  <sheetFormatPr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5"/>
  <cols>
    <col min="1" max="1" width="31.1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5"/>
  <cols>
    <col min="1" max="1" width="31.1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5"/>
  <cols>
    <col min="1" max="1" width="31.1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5"/>
  <cols>
    <col min="1" max="1" width="31.1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5"/>
  <cols>
    <col min="1" max="1" width="31.14062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3.8868922094850746E-5</v>
      </c>
      <c r="C5" s="35">
        <f>'Calculations Etc'!F69/10</f>
        <v>3.8835964956971156E-5</v>
      </c>
      <c r="D5" s="35">
        <f>'Calculations Etc'!G69/10</f>
        <v>3.8810530909215343E-5</v>
      </c>
      <c r="E5" s="35">
        <f>'Calculations Etc'!H69/10</f>
        <v>3.8794345419032002E-5</v>
      </c>
      <c r="F5" s="35">
        <f>'Calculations Etc'!I69/10</f>
        <v>3.8779756085887973E-5</v>
      </c>
      <c r="G5" s="35">
        <f>'Calculations Etc'!J69/10</f>
        <v>3.8768659775611612E-5</v>
      </c>
      <c r="H5" s="35">
        <f>'Calculations Etc'!K69/10</f>
        <v>3.8756372155893972E-5</v>
      </c>
      <c r="I5" s="35">
        <f>'Calculations Etc'!L69/10</f>
        <v>3.8743413448561118E-5</v>
      </c>
      <c r="J5" s="35">
        <f>'Calculations Etc'!M69/10</f>
        <v>3.8741625203614656E-5</v>
      </c>
      <c r="K5" s="35">
        <f>'Calculations Etc'!N69/10</f>
        <v>3.873869428995112E-5</v>
      </c>
      <c r="L5" s="35">
        <f>'Calculations Etc'!O69/10</f>
        <v>3.8727323156960051E-5</v>
      </c>
      <c r="M5" s="35">
        <f>'Calculations Etc'!P69/10</f>
        <v>3.872801832305252E-5</v>
      </c>
      <c r="N5" s="35">
        <f>'Calculations Etc'!Q69/10</f>
        <v>3.8723285633958972E-5</v>
      </c>
      <c r="O5" s="35">
        <f>'Calculations Etc'!R69/10</f>
        <v>3.8719654146009875E-5</v>
      </c>
      <c r="P5" s="35">
        <f>'Calculations Etc'!S69/10</f>
        <v>3.8712836957078314E-5</v>
      </c>
      <c r="Q5" s="35">
        <f>'Calculations Etc'!T69/10</f>
        <v>3.871017437594258E-5</v>
      </c>
      <c r="R5" s="35">
        <f>'Calculations Etc'!U69/10</f>
        <v>3.8701959513390746E-5</v>
      </c>
      <c r="S5" s="35">
        <f>'Calculations Etc'!V69/10</f>
        <v>3.8693459130790492E-5</v>
      </c>
      <c r="T5" s="35">
        <f>'Calculations Etc'!W69/10</f>
        <v>3.8684314096127021E-5</v>
      </c>
      <c r="U5" s="35">
        <f>'Calculations Etc'!X69/10</f>
        <v>3.8675224209457144E-5</v>
      </c>
      <c r="V5" s="35">
        <f>'Calculations Etc'!Y69/10</f>
        <v>3.8662639724460569E-5</v>
      </c>
      <c r="W5" s="35">
        <f>'Calculations Etc'!Z69/10</f>
        <v>3.8650753548999096E-5</v>
      </c>
      <c r="X5" s="35">
        <f>'Calculations Etc'!AA69/10</f>
        <v>3.8637937383671609E-5</v>
      </c>
      <c r="Y5" s="35">
        <f>'Calculations Etc'!AB69/10</f>
        <v>3.8623677194928998E-5</v>
      </c>
      <c r="Z5" s="35">
        <f>'Calculations Etc'!AC69/10</f>
        <v>3.8608334518532409E-5</v>
      </c>
      <c r="AA5" s="35">
        <f>'Calculations Etc'!AD69/10</f>
        <v>3.8590701122559256E-5</v>
      </c>
      <c r="AB5" s="35">
        <f>'Calculations Etc'!AE69/10</f>
        <v>3.8573556454320506E-5</v>
      </c>
      <c r="AC5" s="35">
        <f>'Calculations Etc'!AF69/10</f>
        <v>3.8555651429608931E-5</v>
      </c>
      <c r="AD5" s="35">
        <f>'Calculations Etc'!AG69/10</f>
        <v>3.8536129241038666E-5</v>
      </c>
      <c r="AE5" s="35">
        <f>'Calculations Etc'!AH69/10</f>
        <v>3.8512787391125357E-5</v>
      </c>
      <c r="AF5" s="35">
        <f>'Calculations Etc'!AI69/10</f>
        <v>3.8487689875144674E-5</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1.1660676628455222E-4</v>
      </c>
      <c r="C8" s="4">
        <f>C$5*'Calculations Etc'!$B$35</f>
        <v>1.1650789487091346E-4</v>
      </c>
      <c r="D8" s="4">
        <f>D$5*'Calculations Etc'!$B$35</f>
        <v>1.1643159272764601E-4</v>
      </c>
      <c r="E8" s="4">
        <f>E$5*'Calculations Etc'!$B$35</f>
        <v>1.1638303625709599E-4</v>
      </c>
      <c r="F8" s="4">
        <f>F$5*'Calculations Etc'!$B$35</f>
        <v>1.163392682576639E-4</v>
      </c>
      <c r="G8" s="4">
        <f>G$5*'Calculations Etc'!$B$35</f>
        <v>1.1630597932683482E-4</v>
      </c>
      <c r="H8" s="4">
        <f>H$5*'Calculations Etc'!$B$35</f>
        <v>1.162691164676819E-4</v>
      </c>
      <c r="I8" s="4">
        <f>I$5*'Calculations Etc'!$B$35</f>
        <v>1.1623024034568334E-4</v>
      </c>
      <c r="J8" s="4">
        <f>J$5*'Calculations Etc'!$B$35</f>
        <v>1.1622487561084395E-4</v>
      </c>
      <c r="K8" s="4">
        <f>K$5*'Calculations Etc'!$B$35</f>
        <v>1.1621608286985334E-4</v>
      </c>
      <c r="L8" s="4">
        <f>L$5*'Calculations Etc'!$B$35</f>
        <v>1.1618196947088014E-4</v>
      </c>
      <c r="M8" s="4">
        <f>M$5*'Calculations Etc'!$B$35</f>
        <v>1.1618405496915755E-4</v>
      </c>
      <c r="N8" s="4">
        <f>N$5*'Calculations Etc'!$B$35</f>
        <v>1.1616985690187689E-4</v>
      </c>
      <c r="O8" s="4">
        <f>O$5*'Calculations Etc'!$B$35</f>
        <v>1.161589624380296E-4</v>
      </c>
      <c r="P8" s="4">
        <f>P$5*'Calculations Etc'!$B$35</f>
        <v>1.1613851087123493E-4</v>
      </c>
      <c r="Q8" s="4">
        <f>Q$5*'Calculations Etc'!$B$35</f>
        <v>1.1613052312782772E-4</v>
      </c>
      <c r="R8" s="4">
        <f>R$5*'Calculations Etc'!$B$35</f>
        <v>1.1610587854017223E-4</v>
      </c>
      <c r="S8" s="4">
        <f>S$5*'Calculations Etc'!$B$35</f>
        <v>1.1608037739237146E-4</v>
      </c>
      <c r="T8" s="4">
        <f>T$5*'Calculations Etc'!$B$35</f>
        <v>1.1605294228838105E-4</v>
      </c>
      <c r="U8" s="4">
        <f>U$5*'Calculations Etc'!$B$35</f>
        <v>1.1602567262837142E-4</v>
      </c>
      <c r="V8" s="4">
        <f>V$5*'Calculations Etc'!$B$35</f>
        <v>1.1598791917338169E-4</v>
      </c>
      <c r="W8" s="4">
        <f>W$5*'Calculations Etc'!$B$35</f>
        <v>1.1595226064699728E-4</v>
      </c>
      <c r="X8" s="4">
        <f>X$5*'Calculations Etc'!$B$35</f>
        <v>1.1591381215101481E-4</v>
      </c>
      <c r="Y8" s="4">
        <f>Y$5*'Calculations Etc'!$B$35</f>
        <v>1.1587103158478698E-4</v>
      </c>
      <c r="Z8" s="4">
        <f>Z$5*'Calculations Etc'!$B$35</f>
        <v>1.1582500355559721E-4</v>
      </c>
      <c r="AA8" s="4">
        <f>AA$5*'Calculations Etc'!$B$35</f>
        <v>1.1577210336767776E-4</v>
      </c>
      <c r="AB8" s="4">
        <f>AB$5*'Calculations Etc'!$B$35</f>
        <v>1.157206693629615E-4</v>
      </c>
      <c r="AC8" s="4">
        <f>AC$5*'Calculations Etc'!$B$35</f>
        <v>1.1566695428882678E-4</v>
      </c>
      <c r="AD8" s="4">
        <f>AD$5*'Calculations Etc'!$B$35</f>
        <v>1.1560838772311598E-4</v>
      </c>
      <c r="AE8" s="4">
        <f>AE$5*'Calculations Etc'!$B$35</f>
        <v>1.1553836217337605E-4</v>
      </c>
      <c r="AF8" s="4">
        <f>AF$5*'Calculations Etc'!$B$35</f>
        <v>1.15463069625434E-4</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9" sqref="B9"/>
    </sheetView>
  </sheetViews>
  <sheetFormatPr defaultRowHeight="15"/>
  <cols>
    <col min="1" max="1" width="31.140625" customWidth="1"/>
    <col min="3" max="3" width="10.7109375" bestFit="1" customWidth="1"/>
    <col min="6" max="6" width="10.710937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1.1213005219530658E-3</v>
      </c>
      <c r="C2" s="4">
        <f>C$5/(1-'Calculations Etc'!$B$17)</f>
        <v>1.1285732577592732E-3</v>
      </c>
      <c r="D2" s="4">
        <f>D$5/(1-'Calculations Etc'!$B$17)</f>
        <v>1.1358932316426948E-3</v>
      </c>
      <c r="E2" s="4">
        <f>E$5/(1-'Calculations Etc'!$B$17)</f>
        <v>1.1432610862982589E-3</v>
      </c>
      <c r="F2" s="4">
        <f>F$5/(1-'Calculations Etc'!$B$17)</f>
        <v>1.1506761790310372E-3</v>
      </c>
      <c r="G2" s="4">
        <f>G$5/(1-'Calculations Etc'!$B$17)</f>
        <v>1.1581394738834217E-3</v>
      </c>
      <c r="H2" s="4">
        <f>H$5/(1-'Calculations Etc'!$B$17)</f>
        <v>1.1656512922028764E-3</v>
      </c>
      <c r="I2" s="4">
        <f>I$5/(1-'Calculations Etc'!$B$17)</f>
        <v>1.173211955336866E-3</v>
      </c>
      <c r="J2" s="4">
        <f>J$5/(1-'Calculations Etc'!$B$17)</f>
        <v>1.1808214632853897E-3</v>
      </c>
      <c r="K2" s="4">
        <f>K$5/(1-'Calculations Etc'!$B$17)</f>
        <v>1.188480458743376E-3</v>
      </c>
      <c r="L2" s="4">
        <f>L$5/(1-'Calculations Etc'!$B$17)</f>
        <v>1.1961889417108251E-3</v>
      </c>
      <c r="M2" s="4">
        <f>M$5/(1-'Calculations Etc'!$B$17)</f>
        <v>1.2039475548826647E-3</v>
      </c>
      <c r="N2" s="4">
        <f>N$5/(1-'Calculations Etc'!$B$17)</f>
        <v>1.2117562982588948E-3</v>
      </c>
      <c r="O2" s="4">
        <f>O$5/(1-'Calculations Etc'!$B$17)</f>
        <v>1.2196158145344434E-3</v>
      </c>
      <c r="P2" s="4">
        <f>P$5/(1-'Calculations Etc'!$B$17)</f>
        <v>1.2275264250567752E-3</v>
      </c>
      <c r="Q2" s="4">
        <f>Q$5/(1-'Calculations Etc'!$B$17)</f>
        <v>1.2354884511733533E-3</v>
      </c>
      <c r="R2" s="4">
        <f>R$5/(1-'Calculations Etc'!$B$17)</f>
        <v>1.2435018928841786E-3</v>
      </c>
      <c r="S2" s="4">
        <f>S$5/(1-'Calculations Etc'!$B$17)</f>
        <v>1.2515673928841786E-3</v>
      </c>
      <c r="T2" s="4">
        <f>T$5/(1-'Calculations Etc'!$B$17)</f>
        <v>1.2596849511733535E-3</v>
      </c>
      <c r="U2" s="4">
        <f>U$5/(1-'Calculations Etc'!$B$17)</f>
        <v>1.2678555317940953E-3</v>
      </c>
      <c r="V2" s="4">
        <f>V$5/(1-'Calculations Etc'!$B$17)</f>
        <v>1.2760788133989404E-3</v>
      </c>
      <c r="W2" s="4">
        <f>W$5/(1-'Calculations Etc'!$B$17)</f>
        <v>1.2843557600302801E-3</v>
      </c>
      <c r="X2" s="4">
        <f>X$5/(1-'Calculations Etc'!$B$17)</f>
        <v>1.2926860503406511E-3</v>
      </c>
      <c r="Y2" s="4">
        <f>Y$5/(1-'Calculations Etc'!$B$17)</f>
        <v>1.3010706483724452E-3</v>
      </c>
      <c r="Z2" s="4">
        <f>Z$5/(1-'Calculations Etc'!$B$17)</f>
        <v>1.3095095541256624E-3</v>
      </c>
      <c r="AA2" s="4">
        <f>AA$5/(1-'Calculations Etc'!$B$17)</f>
        <v>1.3180030889477668E-3</v>
      </c>
      <c r="AB2" s="4">
        <f>AB$5/(1-'Calculations Etc'!$B$17)</f>
        <v>1.3265515741862225E-3</v>
      </c>
      <c r="AC2" s="4">
        <f>AC$5/(1-'Calculations Etc'!$B$17)</f>
        <v>1.3351556525359575E-3</v>
      </c>
      <c r="AD2" s="4">
        <f>AD$5/(1-'Calculations Etc'!$B$17)</f>
        <v>1.343815645344436E-3</v>
      </c>
      <c r="AE2" s="4">
        <f>AE$5/(1-'Calculations Etc'!$B$17)</f>
        <v>1.3525318739591218E-3</v>
      </c>
      <c r="AF2" s="4">
        <f>AF$5/(1-'Calculations Etc'!$B$17)</f>
        <v>1.361304338380015E-3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7'!$C$1:$AJ$1,0))/10^3/10</f>
        <v>3.4893709999999999E-4</v>
      </c>
      <c r="C5" s="35">
        <f>INDEX('AEO 7'!$C$51:$AJ$51,MATCH(C$1,'AEO 7'!$C$1:$AJ$1,0))/10^3/10</f>
        <v>3.5120030000000002E-4</v>
      </c>
      <c r="D5" s="35">
        <f>INDEX('AEO 7'!$C$51:$AJ$51,MATCH(D$1,'AEO 7'!$C$1:$AJ$1,0))/10^3/10</f>
        <v>3.5347819999999997E-4</v>
      </c>
      <c r="E5" s="35">
        <f>INDEX('AEO 7'!$C$51:$AJ$51,MATCH(E$1,'AEO 7'!$C$1:$AJ$1,0))/10^3/10</f>
        <v>3.5577100000000001E-4</v>
      </c>
      <c r="F5" s="35">
        <f>INDEX('AEO 7'!$C$51:$AJ$51,MATCH(F$1,'AEO 7'!$C$1:$AJ$1,0))/10^3/10</f>
        <v>3.5807850000000002E-4</v>
      </c>
      <c r="G5" s="35">
        <f>INDEX('AEO 7'!$C$51:$AJ$51,MATCH(G$1,'AEO 7'!$C$1:$AJ$1,0))/10^3/10</f>
        <v>3.6040100000000005E-4</v>
      </c>
      <c r="H5" s="35">
        <f>INDEX('AEO 7'!$C$51:$AJ$51,MATCH(H$1,'AEO 7'!$C$1:$AJ$1,0))/10^3/10</f>
        <v>3.6273859999999997E-4</v>
      </c>
      <c r="I5" s="35">
        <f>INDEX('AEO 7'!$C$51:$AJ$51,MATCH(I$1,'AEO 7'!$C$1:$AJ$1,0))/10^3/10</f>
        <v>3.6509140000000003E-4</v>
      </c>
      <c r="J5" s="35">
        <f>INDEX('AEO 7'!$C$51:$AJ$51,MATCH(J$1,'AEO 7'!$C$1:$AJ$1,0))/10^3/10</f>
        <v>3.6745939999999997E-4</v>
      </c>
      <c r="K5" s="35">
        <f>INDEX('AEO 7'!$C$51:$AJ$51,MATCH(K$1,'AEO 7'!$C$1:$AJ$1,0))/10^3/10</f>
        <v>3.6984279999999995E-4</v>
      </c>
      <c r="L5" s="35">
        <f>INDEX('AEO 7'!$C$51:$AJ$51,MATCH(L$1,'AEO 7'!$C$1:$AJ$1,0))/10^3/10</f>
        <v>3.7224160000000003E-4</v>
      </c>
      <c r="M5" s="35">
        <f>INDEX('AEO 7'!$C$51:$AJ$51,MATCH(M$1,'AEO 7'!$C$1:$AJ$1,0))/10^3/10</f>
        <v>3.7465600000000001E-4</v>
      </c>
      <c r="N5" s="35">
        <f>INDEX('AEO 7'!$C$51:$AJ$51,MATCH(N$1,'AEO 7'!$C$1:$AJ$1,0))/10^3/10</f>
        <v>3.77086E-4</v>
      </c>
      <c r="O5" s="35">
        <f>INDEX('AEO 7'!$C$51:$AJ$51,MATCH(O$1,'AEO 7'!$C$1:$AJ$1,0))/10^3/10</f>
        <v>3.7953179999999996E-4</v>
      </c>
      <c r="P5" s="35">
        <f>INDEX('AEO 7'!$C$51:$AJ$51,MATCH(P$1,'AEO 7'!$C$1:$AJ$1,0))/10^3/10</f>
        <v>3.8199350000000002E-4</v>
      </c>
      <c r="Q5" s="35">
        <f>INDEX('AEO 7'!$C$51:$AJ$51,MATCH(Q$1,'AEO 7'!$C$1:$AJ$1,0))/10^3/10</f>
        <v>3.8447119999999996E-4</v>
      </c>
      <c r="R5" s="35">
        <f>INDEX('AEO 7'!$C$51:$AJ$51,MATCH(R$1,'AEO 7'!$C$1:$AJ$1,0))/10^3/10</f>
        <v>3.8696489999999999E-4</v>
      </c>
      <c r="S5" s="35">
        <f>INDEX('AEO 7'!$C$51:$AJ$51,MATCH(S$1,'AEO 7'!$C$1:$AJ$1,0))/10^3/10</f>
        <v>3.8947480000000001E-4</v>
      </c>
      <c r="T5" s="35">
        <f>INDEX('AEO 7'!$C$51:$AJ$51,MATCH(T$1,'AEO 7'!$C$1:$AJ$1,0))/10^3/10</f>
        <v>3.9200089999999997E-4</v>
      </c>
      <c r="U5" s="35">
        <f>INDEX('AEO 7'!$C$51:$AJ$51,MATCH(U$1,'AEO 7'!$C$1:$AJ$1,0))/10^3/10</f>
        <v>3.9454349999999997E-4</v>
      </c>
      <c r="V5" s="35">
        <f>INDEX('AEO 7'!$C$51:$AJ$51,MATCH(V$1,'AEO 7'!$C$1:$AJ$1,0))/10^3/10</f>
        <v>3.9710250000000004E-4</v>
      </c>
      <c r="W5" s="35">
        <f>INDEX('AEO 7'!$C$51:$AJ$51,MATCH(W$1,'AEO 7'!$C$1:$AJ$1,0))/10^3/10</f>
        <v>3.996782E-4</v>
      </c>
      <c r="X5" s="35">
        <f>INDEX('AEO 7'!$C$51:$AJ$51,MATCH(X$1,'AEO 7'!$C$1:$AJ$1,0))/10^3/10</f>
        <v>4.0227050000000004E-4</v>
      </c>
      <c r="Y5" s="35">
        <f>INDEX('AEO 7'!$C$51:$AJ$51,MATCH(Y$1,'AEO 7'!$C$1:$AJ$1,0))/10^3/10</f>
        <v>4.0487970000000005E-4</v>
      </c>
      <c r="Z5" s="35">
        <f>INDEX('AEO 7'!$C$51:$AJ$51,MATCH(Z$1,'AEO 7'!$C$1:$AJ$1,0))/10^3/10</f>
        <v>4.0750580000000001E-4</v>
      </c>
      <c r="AA5" s="35">
        <f>INDEX('AEO 7'!$C$51:$AJ$51,MATCH(AA$1,'AEO 7'!$C$1:$AJ$1,0))/10^3/10</f>
        <v>4.1014889999999997E-4</v>
      </c>
      <c r="AB5" s="35">
        <f>INDEX('AEO 7'!$C$51:$AJ$51,MATCH(AB$1,'AEO 7'!$C$1:$AJ$1,0))/10^3/10</f>
        <v>4.1280910000000002E-4</v>
      </c>
      <c r="AC5" s="35">
        <f>INDEX('AEO 7'!$C$51:$AJ$51,MATCH(AC$1,'AEO 7'!$C$1:$AJ$1,0))/10^3/10</f>
        <v>4.154866E-4</v>
      </c>
      <c r="AD5" s="35">
        <f>INDEX('AEO 7'!$C$51:$AJ$51,MATCH(AD$1,'AEO 7'!$C$1:$AJ$1,0))/10^3/10</f>
        <v>4.1818150000000001E-4</v>
      </c>
      <c r="AE5" s="35">
        <f>INDEX('AEO 7'!$C$51:$AJ$51,MATCH(AE$1,'AEO 7'!$C$1:$AJ$1,0))/10^3/10</f>
        <v>4.2089390000000002E-4</v>
      </c>
      <c r="AF5" s="35">
        <f>INDEX('AEO 7'!$C$51:$AJ$51,MATCH(AF$1,'AEO 7'!$C$1:$AJ$1,0))/10^3/10</f>
        <v>4.2362379999999998E-4</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1.0468112999999998E-3</v>
      </c>
      <c r="C8" s="4">
        <f>C$5*'Calculations Etc'!$B$35</f>
        <v>1.0536008999999999E-3</v>
      </c>
      <c r="D8" s="4">
        <f>D$5*'Calculations Etc'!$B$35</f>
        <v>1.0604345999999998E-3</v>
      </c>
      <c r="E8" s="4">
        <f>E$5*'Calculations Etc'!$B$35</f>
        <v>1.0673129999999999E-3</v>
      </c>
      <c r="F8" s="4">
        <f>F$5*'Calculations Etc'!$B$35</f>
        <v>1.0742354999999999E-3</v>
      </c>
      <c r="G8" s="4">
        <f>G$5*'Calculations Etc'!$B$35</f>
        <v>1.081203E-3</v>
      </c>
      <c r="H8" s="4">
        <f>H$5*'Calculations Etc'!$B$35</f>
        <v>1.0882157999999999E-3</v>
      </c>
      <c r="I8" s="4">
        <f>I$5*'Calculations Etc'!$B$35</f>
        <v>1.0952741999999999E-3</v>
      </c>
      <c r="J8" s="4">
        <f>J$5*'Calculations Etc'!$B$35</f>
        <v>1.1023781999999996E-3</v>
      </c>
      <c r="K8" s="4">
        <f>K$5*'Calculations Etc'!$B$35</f>
        <v>1.1095283999999997E-3</v>
      </c>
      <c r="L8" s="4">
        <f>L$5*'Calculations Etc'!$B$35</f>
        <v>1.1167248E-3</v>
      </c>
      <c r="M8" s="4">
        <f>M$5*'Calculations Etc'!$B$35</f>
        <v>1.1239679999999999E-3</v>
      </c>
      <c r="N8" s="4">
        <f>N$5*'Calculations Etc'!$B$35</f>
        <v>1.1312579999999998E-3</v>
      </c>
      <c r="O8" s="4">
        <f>O$5*'Calculations Etc'!$B$35</f>
        <v>1.1385953999999998E-3</v>
      </c>
      <c r="P8" s="4">
        <f>P$5*'Calculations Etc'!$B$35</f>
        <v>1.1459805E-3</v>
      </c>
      <c r="Q8" s="4">
        <f>Q$5*'Calculations Etc'!$B$35</f>
        <v>1.1534135999999996E-3</v>
      </c>
      <c r="R8" s="4">
        <f>R$5*'Calculations Etc'!$B$35</f>
        <v>1.1608946999999998E-3</v>
      </c>
      <c r="S8" s="4">
        <f>S$5*'Calculations Etc'!$B$35</f>
        <v>1.1684243999999999E-3</v>
      </c>
      <c r="T8" s="4">
        <f>T$5*'Calculations Etc'!$B$35</f>
        <v>1.1760026999999998E-3</v>
      </c>
      <c r="U8" s="4">
        <f>U$5*'Calculations Etc'!$B$35</f>
        <v>1.1836304999999997E-3</v>
      </c>
      <c r="V8" s="4">
        <f>V$5*'Calculations Etc'!$B$35</f>
        <v>1.1913074999999999E-3</v>
      </c>
      <c r="W8" s="4">
        <f>W$5*'Calculations Etc'!$B$35</f>
        <v>1.1990345999999999E-3</v>
      </c>
      <c r="X8" s="4">
        <f>X$5*'Calculations Etc'!$B$35</f>
        <v>1.2068114999999999E-3</v>
      </c>
      <c r="Y8" s="4">
        <f>Y$5*'Calculations Etc'!$B$35</f>
        <v>1.2146391E-3</v>
      </c>
      <c r="Z8" s="4">
        <f>Z$5*'Calculations Etc'!$B$35</f>
        <v>1.2225173999999999E-3</v>
      </c>
      <c r="AA8" s="4">
        <f>AA$5*'Calculations Etc'!$B$35</f>
        <v>1.2304466999999996E-3</v>
      </c>
      <c r="AB8" s="4">
        <f>AB$5*'Calculations Etc'!$B$35</f>
        <v>1.2384272999999999E-3</v>
      </c>
      <c r="AC8" s="4">
        <f>AC$5*'Calculations Etc'!$B$35</f>
        <v>1.2464597999999997E-3</v>
      </c>
      <c r="AD8" s="4">
        <f>AD$5*'Calculations Etc'!$B$35</f>
        <v>1.2545444999999998E-3</v>
      </c>
      <c r="AE8" s="4">
        <f>AE$5*'Calculations Etc'!$B$35</f>
        <v>1.2626816999999999E-3</v>
      </c>
      <c r="AF8" s="4">
        <f>AF$5*'Calculations Etc'!$B$35</f>
        <v>1.2708713999999997E-3</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5"/>
  <cols>
    <col min="1" max="1" width="31.140625" customWidth="1"/>
    <col min="2" max="2" width="11.5703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5"/>
  <cols>
    <col min="1" max="1" width="31.14062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5"/>
  <cols>
    <col min="1" max="1" width="31.14062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5"/>
  <cols>
    <col min="1" max="1" width="31.14062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5"/>
  <cols>
    <col min="3" max="3" width="24.5703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3.8868922094850746E-5</v>
      </c>
      <c r="E8" s="4">
        <f>'BNVFE-rail-psgr'!C5</f>
        <v>3.8835964956971156E-5</v>
      </c>
      <c r="F8" s="4">
        <f>'BNVFE-rail-psgr'!D5</f>
        <v>3.8810530909215343E-5</v>
      </c>
      <c r="G8" s="4">
        <f>'BNVFE-rail-psgr'!E5</f>
        <v>3.8794345419032002E-5</v>
      </c>
      <c r="H8" s="4">
        <f>'BNVFE-rail-psgr'!F5</f>
        <v>3.8779756085887973E-5</v>
      </c>
      <c r="I8" s="4">
        <f>'BNVFE-rail-psgr'!G5</f>
        <v>3.8768659775611612E-5</v>
      </c>
      <c r="J8" s="4">
        <f>'BNVFE-rail-psgr'!H5</f>
        <v>3.8756372155893972E-5</v>
      </c>
      <c r="K8" s="4">
        <f>'BNVFE-rail-psgr'!I5</f>
        <v>3.8743413448561118E-5</v>
      </c>
      <c r="L8" s="4">
        <f>'BNVFE-rail-psgr'!J5</f>
        <v>3.8741625203614656E-5</v>
      </c>
      <c r="M8" s="4">
        <f>'BNVFE-rail-psgr'!K5</f>
        <v>3.873869428995112E-5</v>
      </c>
      <c r="N8" s="4">
        <f>'BNVFE-rail-psgr'!L5</f>
        <v>3.8727323156960051E-5</v>
      </c>
      <c r="O8" s="4">
        <f>'BNVFE-rail-psgr'!M5</f>
        <v>3.872801832305252E-5</v>
      </c>
      <c r="P8" s="4">
        <f>'BNVFE-rail-psgr'!N5</f>
        <v>3.8723285633958972E-5</v>
      </c>
      <c r="Q8" s="4">
        <f>'BNVFE-rail-psgr'!O5</f>
        <v>3.8719654146009875E-5</v>
      </c>
      <c r="R8" s="4">
        <f>'BNVFE-rail-psgr'!P5</f>
        <v>3.8712836957078314E-5</v>
      </c>
      <c r="S8" s="4">
        <f>'BNVFE-rail-psgr'!Q5</f>
        <v>3.871017437594258E-5</v>
      </c>
      <c r="T8" s="4">
        <f>'BNVFE-rail-psgr'!R5</f>
        <v>3.8701959513390746E-5</v>
      </c>
      <c r="U8" s="4">
        <f>'BNVFE-rail-psgr'!S5</f>
        <v>3.8693459130790492E-5</v>
      </c>
      <c r="V8" s="4">
        <f>'BNVFE-rail-psgr'!T5</f>
        <v>3.8684314096127021E-5</v>
      </c>
      <c r="W8" s="4">
        <f>'BNVFE-rail-psgr'!U5</f>
        <v>3.8675224209457144E-5</v>
      </c>
      <c r="X8" s="4">
        <f>'BNVFE-rail-psgr'!V5</f>
        <v>3.8662639724460569E-5</v>
      </c>
      <c r="Y8" s="4">
        <f>'BNVFE-rail-psgr'!W5</f>
        <v>3.8650753548999096E-5</v>
      </c>
      <c r="Z8" s="4">
        <f>'BNVFE-rail-psgr'!X5</f>
        <v>3.8637937383671609E-5</v>
      </c>
      <c r="AA8" s="4">
        <f>'BNVFE-rail-psgr'!Y5</f>
        <v>3.8623677194928998E-5</v>
      </c>
      <c r="AB8" s="4">
        <f>'BNVFE-rail-psgr'!Z5</f>
        <v>3.8608334518532409E-5</v>
      </c>
      <c r="AC8" s="4">
        <f>'BNVFE-rail-psgr'!AA5</f>
        <v>3.8590701122559256E-5</v>
      </c>
      <c r="AD8" s="4">
        <f>'BNVFE-rail-psgr'!AB5</f>
        <v>3.8573556454320506E-5</v>
      </c>
      <c r="AE8" s="4">
        <f>'BNVFE-rail-psgr'!AC5</f>
        <v>3.8555651429608931E-5</v>
      </c>
      <c r="AF8" s="4">
        <f>'BNVFE-rail-psgr'!AD5</f>
        <v>3.8536129241038666E-5</v>
      </c>
      <c r="AG8" s="4">
        <f>'BNVFE-rail-psgr'!AE5</f>
        <v>3.8512787391125357E-5</v>
      </c>
      <c r="AH8" s="4">
        <f>'BNVFE-rail-psgr'!AF5</f>
        <v>3.8487689875144674E-5</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3.4893709999999999E-4</v>
      </c>
      <c r="E10" s="4">
        <f>'BNVFE-rail-frgt'!C5</f>
        <v>3.5120030000000002E-4</v>
      </c>
      <c r="F10" s="4">
        <f>'BNVFE-rail-frgt'!D5</f>
        <v>3.5347819999999997E-4</v>
      </c>
      <c r="G10" s="4">
        <f>'BNVFE-rail-frgt'!E5</f>
        <v>3.5577100000000001E-4</v>
      </c>
      <c r="H10" s="4">
        <f>'BNVFE-rail-frgt'!F5</f>
        <v>3.5807850000000002E-4</v>
      </c>
      <c r="I10" s="4">
        <f>'BNVFE-rail-frgt'!G5</f>
        <v>3.6040100000000005E-4</v>
      </c>
      <c r="J10" s="4">
        <f>'BNVFE-rail-frgt'!H5</f>
        <v>3.6273859999999997E-4</v>
      </c>
      <c r="K10" s="4">
        <f>'BNVFE-rail-frgt'!I5</f>
        <v>3.6509140000000003E-4</v>
      </c>
      <c r="L10" s="4">
        <f>'BNVFE-rail-frgt'!J5</f>
        <v>3.6745939999999997E-4</v>
      </c>
      <c r="M10" s="4">
        <f>'BNVFE-rail-frgt'!K5</f>
        <v>3.6984279999999995E-4</v>
      </c>
      <c r="N10" s="4">
        <f>'BNVFE-rail-frgt'!L5</f>
        <v>3.7224160000000003E-4</v>
      </c>
      <c r="O10" s="4">
        <f>'BNVFE-rail-frgt'!M5</f>
        <v>3.7465600000000001E-4</v>
      </c>
      <c r="P10" s="4">
        <f>'BNVFE-rail-frgt'!N5</f>
        <v>3.77086E-4</v>
      </c>
      <c r="Q10" s="4">
        <f>'BNVFE-rail-frgt'!O5</f>
        <v>3.7953179999999996E-4</v>
      </c>
      <c r="R10" s="4">
        <f>'BNVFE-rail-frgt'!P5</f>
        <v>3.8199350000000002E-4</v>
      </c>
      <c r="S10" s="4">
        <f>'BNVFE-rail-frgt'!Q5</f>
        <v>3.8447119999999996E-4</v>
      </c>
      <c r="T10" s="4">
        <f>'BNVFE-rail-frgt'!R5</f>
        <v>3.8696489999999999E-4</v>
      </c>
      <c r="U10" s="4">
        <f>'BNVFE-rail-frgt'!S5</f>
        <v>3.8947480000000001E-4</v>
      </c>
      <c r="V10" s="4">
        <f>'BNVFE-rail-frgt'!T5</f>
        <v>3.9200089999999997E-4</v>
      </c>
      <c r="W10" s="4">
        <f>'BNVFE-rail-frgt'!U5</f>
        <v>3.9454349999999997E-4</v>
      </c>
      <c r="X10" s="4">
        <f>'BNVFE-rail-frgt'!V5</f>
        <v>3.9710250000000004E-4</v>
      </c>
      <c r="Y10" s="4">
        <f>'BNVFE-rail-frgt'!W5</f>
        <v>3.996782E-4</v>
      </c>
      <c r="Z10" s="4">
        <f>'BNVFE-rail-frgt'!X5</f>
        <v>4.0227050000000004E-4</v>
      </c>
      <c r="AA10" s="4">
        <f>'BNVFE-rail-frgt'!Y5</f>
        <v>4.0487970000000005E-4</v>
      </c>
      <c r="AB10" s="4">
        <f>'BNVFE-rail-frgt'!Z5</f>
        <v>4.0750580000000001E-4</v>
      </c>
      <c r="AC10" s="4">
        <f>'BNVFE-rail-frgt'!AA5</f>
        <v>4.1014889999999997E-4</v>
      </c>
      <c r="AD10" s="4">
        <f>'BNVFE-rail-frgt'!AB5</f>
        <v>4.1280910000000002E-4</v>
      </c>
      <c r="AE10" s="4">
        <f>'BNVFE-rail-frgt'!AC5</f>
        <v>4.154866E-4</v>
      </c>
      <c r="AF10" s="4">
        <f>'BNVFE-rail-frgt'!AD5</f>
        <v>4.1818150000000001E-4</v>
      </c>
      <c r="AG10" s="4">
        <f>'BNVFE-rail-frgt'!AE5</f>
        <v>4.2089390000000002E-4</v>
      </c>
      <c r="AH10" s="4">
        <f>'BNVFE-rail-frgt'!AF5</f>
        <v>4.2362379999999998E-4</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2022-09-06T22:50:16Z</dcterms:modified>
</cp:coreProperties>
</file>