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defaultThemeVersion="124226"/>
  <mc:AlternateContent xmlns:mc="http://schemas.openxmlformats.org/markup-compatibility/2006">
    <mc:Choice Requires="x15">
      <x15ac:absPath xmlns:x15ac="http://schemas.microsoft.com/office/spreadsheetml/2010/11/ac" url="C:\Users\olivia\Documents\EPS_Models by Region\United States\us-eps\InputData\trans\SYFAFE\"/>
    </mc:Choice>
  </mc:AlternateContent>
  <xr:revisionPtr revIDLastSave="0" documentId="13_ncr:1_{7A51FD23-2583-4543-A63A-6E908BA255A4}" xr6:coauthVersionLast="47" xr6:coauthVersionMax="47" xr10:uidLastSave="{00000000-0000-0000-0000-000000000000}"/>
  <bookViews>
    <workbookView xWindow="-120" yWindow="-120" windowWidth="29040" windowHeight="17640" tabRatio="742" firstSheet="20" activeTab="23"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5" i="24" l="1"/>
  <c r="E5" i="24"/>
  <c r="D5" i="24" s="1"/>
  <c r="H5" i="23"/>
  <c r="E5" i="23"/>
  <c r="D5" i="23" s="1"/>
  <c r="B5" i="23"/>
  <c r="B5" i="24" l="1"/>
  <c r="C5" i="24"/>
  <c r="C5" i="23"/>
  <c r="E6" i="23"/>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F21" i="34" s="1"/>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D35" i="34"/>
  <c r="E35" i="34"/>
  <c r="E2" i="34"/>
  <c r="D2" i="34"/>
  <c r="F2" i="34" s="1"/>
  <c r="F33"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E6" i="24" l="1"/>
  <c r="B6" i="23" l="1"/>
  <c r="B6" i="24"/>
  <c r="D6" i="24"/>
  <c r="C6" i="24"/>
  <c r="B43" i="18"/>
  <c r="B39" i="18"/>
  <c r="H3" i="23" l="1"/>
  <c r="H2" i="24"/>
  <c r="H6" i="24"/>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<sst xmlns="http://schemas.openxmlformats.org/spreadsheetml/2006/main" count="4656" uniqueCount="2374">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</sst>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2">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2"/>
  <sheetViews>
    <sheetView workbookViewId="0">
      <selection activeCell="A63" sqref="A63:XFD63"/>
    </sheetView>
  </sheetViews>
  <sheetFormatPr defaultRowHeight="15"/>
  <cols>
    <col min="1" max="1" width="13.42578125" customWidth="1"/>
    <col min="2" max="2" width="107.42578125" customWidth="1"/>
  </cols>
  <sheetData>
    <row r="1" spans="1:2">
      <c r="A1" s="1" t="s">
        <v>230</v>
      </c>
    </row>
    <row r="3" spans="1:2">
      <c r="A3" s="1" t="s">
        <v>0</v>
      </c>
      <c r="B3" s="2" t="s">
        <v>170</v>
      </c>
    </row>
    <row r="4" spans="1:2">
      <c r="B4" t="s">
        <v>143</v>
      </c>
    </row>
    <row r="5" spans="1:2">
      <c r="B5" s="4">
        <v>2020</v>
      </c>
    </row>
    <row r="6" spans="1:2">
      <c r="B6" t="s">
        <v>314</v>
      </c>
    </row>
    <row r="7" spans="1:2">
      <c r="B7" t="s">
        <v>144</v>
      </c>
    </row>
    <row r="8" spans="1:2">
      <c r="B8" t="s">
        <v>2360</v>
      </c>
    </row>
    <row r="10" spans="1:2">
      <c r="B10" t="s">
        <v>199</v>
      </c>
    </row>
    <row r="11" spans="1:2">
      <c r="B11" s="4">
        <v>2018</v>
      </c>
    </row>
    <row r="12" spans="1:2">
      <c r="B12" t="s">
        <v>200</v>
      </c>
    </row>
    <row r="13" spans="1:2">
      <c r="B13" s="21" t="s">
        <v>2160</v>
      </c>
    </row>
    <row r="14" spans="1:2">
      <c r="B14" t="s">
        <v>201</v>
      </c>
    </row>
    <row r="16" spans="1:2">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0">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0">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0">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5">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0">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0">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defaultRowHeight="15"/>
  <cols>
    <col min="2" max="2" width="13.140625" customWidth="1"/>
    <col min="3" max="3" width="18.5703125" customWidth="1"/>
    <col min="4" max="4" width="16.5703125" customWidth="1"/>
    <col min="5" max="5" width="12" customWidth="1"/>
    <col min="10" max="10" width="11.85546875" customWidth="1"/>
  </cols>
  <sheetData>
    <row r="1" spans="1:17">
      <c r="D1" t="s">
        <v>2258</v>
      </c>
      <c r="E1" t="s">
        <v>2259</v>
      </c>
      <c r="F1" t="s">
        <v>2298</v>
      </c>
      <c r="J1" s="85" t="s">
        <v>2305</v>
      </c>
      <c r="K1" s="85"/>
      <c r="L1" s="85"/>
      <c r="M1" s="85"/>
      <c r="N1" s="85"/>
      <c r="O1" s="85"/>
      <c r="P1" s="85"/>
      <c r="Q1" s="85"/>
    </row>
    <row r="2" spans="1:17" ht="60">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60">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75">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75">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75">
      <c r="A6" s="81" t="s">
        <v>118</v>
      </c>
      <c r="B6" s="80" t="s">
        <v>2224</v>
      </c>
      <c r="C6" t="s">
        <v>2268</v>
      </c>
      <c r="D6">
        <f>IFERROR(INDEX('AEO 40'!$B$37:$AI$37,MATCH(B6,'AEO 40'!$B$5:$AI$5,0)),0)</f>
        <v>121.631721</v>
      </c>
      <c r="E6">
        <f>IFERROR(INDEX('AEO 38'!$B$40:$AJ$40,MATCH(LDVs!C6,'AEO 38'!$B$8:$AJ$8,0)),0)</f>
        <v>5.7977920000000003</v>
      </c>
      <c r="F6">
        <f t="shared" si="0"/>
        <v>2.434526364272565</v>
      </c>
    </row>
    <row r="7" spans="1:17" ht="75">
      <c r="A7" s="81" t="s">
        <v>118</v>
      </c>
      <c r="B7" s="80" t="s">
        <v>2225</v>
      </c>
      <c r="C7" t="s">
        <v>2269</v>
      </c>
      <c r="D7">
        <f>IFERROR(INDEX('AEO 40'!$B$37:$AI$37,MATCH(B7,'AEO 40'!$B$5:$AI$5,0)),0)</f>
        <v>120.736069</v>
      </c>
      <c r="E7">
        <f>IFERROR(INDEX('AEO 38'!$B$40:$AJ$40,MATCH(LDVs!C7,'AEO 38'!$B$8:$AJ$8,0)),0)</f>
        <v>223.921402</v>
      </c>
      <c r="F7">
        <f t="shared" si="0"/>
        <v>93.333518015321246</v>
      </c>
    </row>
    <row r="8" spans="1:17" ht="90">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90">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90">
      <c r="A10" s="81" t="s">
        <v>121</v>
      </c>
      <c r="B10" s="80" t="s">
        <v>2228</v>
      </c>
      <c r="C10" t="s">
        <v>2272</v>
      </c>
      <c r="D10">
        <f>IFERROR(INDEX('AEO 40'!$B$37:$AI$37,MATCH(B10,'AEO 40'!$B$5:$AI$5,0)),0)</f>
        <v>0</v>
      </c>
      <c r="E10">
        <f>IFERROR(INDEX('AEO 38'!$B$40:$AJ$40,MATCH(LDVs!C10,'AEO 38'!$B$8:$AJ$8,0)),0)</f>
        <v>0</v>
      </c>
      <c r="F10">
        <f t="shared" si="0"/>
        <v>0</v>
      </c>
    </row>
    <row r="11" spans="1:17" ht="90">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75">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75">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75">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75">
      <c r="A15" s="81" t="s">
        <v>269</v>
      </c>
      <c r="B15" s="80" t="s">
        <v>2233</v>
      </c>
      <c r="D15">
        <f>IFERROR(INDEX('AEO 40'!$B$37:$AI$37,MATCH(B15,'AEO 40'!$B$5:$AI$5,0)),0)</f>
        <v>40.469090000000001</v>
      </c>
      <c r="E15">
        <f>IFERROR(INDEX('AEO 38'!$B$40:$AJ$40,MATCH(LDVs!C15,'AEO 38'!$B$8:$AJ$8,0)),0)</f>
        <v>0</v>
      </c>
      <c r="F15">
        <f t="shared" si="0"/>
        <v>0</v>
      </c>
    </row>
    <row r="16" spans="1:17" ht="90">
      <c r="A16" s="81" t="s">
        <v>270</v>
      </c>
      <c r="B16" s="80" t="s">
        <v>2234</v>
      </c>
      <c r="C16" t="s">
        <v>2277</v>
      </c>
      <c r="D16">
        <f>IFERROR(INDEX('AEO 40'!$B$37:$AI$37,MATCH(B16,'AEO 40'!$B$5:$AI$5,0)),0)</f>
        <v>0</v>
      </c>
      <c r="E16">
        <f>IFERROR(INDEX('AEO 38'!$B$40:$AJ$40,MATCH(LDVs!C16,'AEO 38'!$B$8:$AJ$8,0)),0)</f>
        <v>0</v>
      </c>
      <c r="F16">
        <f t="shared" si="0"/>
        <v>0</v>
      </c>
    </row>
    <row r="17" spans="1:6" ht="90">
      <c r="A17" s="81" t="s">
        <v>270</v>
      </c>
      <c r="B17" s="80" t="s">
        <v>2235</v>
      </c>
      <c r="C17" t="s">
        <v>2278</v>
      </c>
      <c r="D17">
        <f>IFERROR(INDEX('AEO 40'!$B$37:$AI$37,MATCH(B17,'AEO 40'!$B$5:$AI$5,0)),0)</f>
        <v>54.463524</v>
      </c>
      <c r="E17">
        <f>IFERROR(INDEX('AEO 38'!$B$40:$AJ$40,MATCH(LDVs!C17,'AEO 38'!$B$8:$AJ$8,0)),0)</f>
        <v>1.9637420000000001</v>
      </c>
      <c r="F17">
        <f t="shared" si="0"/>
        <v>54.463524</v>
      </c>
    </row>
    <row r="18" spans="1:6" ht="60">
      <c r="A18" s="48"/>
      <c r="B18" s="80" t="s">
        <v>2236</v>
      </c>
      <c r="D18">
        <f>IFERROR(INDEX('AEO 40'!$B$37:$AI$37,MATCH(B18,'AEO 40'!$B$5:$AI$5,0)),0)</f>
        <v>42.356316</v>
      </c>
      <c r="E18">
        <f>IFERROR(INDEX('AEO 38'!$B$40:$AJ$40,MATCH(LDVs!C18,'AEO 38'!$B$8:$AJ$8,0)),0)</f>
        <v>0</v>
      </c>
      <c r="F18" t="e">
        <f t="shared" si="0"/>
        <v>#DIV/0!</v>
      </c>
    </row>
    <row r="19" spans="1:6" ht="60">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75">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9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90">
      <c r="A22" s="81" t="s">
        <v>118</v>
      </c>
      <c r="B22" s="80" t="s">
        <v>2240</v>
      </c>
      <c r="C22" t="s">
        <v>2284</v>
      </c>
      <c r="D22">
        <f>IFERROR(INDEX('AEO 40'!$B$37:$AI$37,MATCH(B22,'AEO 40'!$B$5:$AI$5,0)),0)</f>
        <v>0</v>
      </c>
      <c r="E22">
        <f>IFERROR(INDEX('AEO 38'!$B$40:$AJ$40,MATCH(LDVs!C22,'AEO 38'!$B$8:$AJ$8,0)),0)</f>
        <v>0.17566300000000001</v>
      </c>
      <c r="F22">
        <f t="shared" si="0"/>
        <v>0</v>
      </c>
    </row>
    <row r="23" spans="1:6" ht="9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9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105">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105">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105">
      <c r="A27" s="81" t="s">
        <v>121</v>
      </c>
      <c r="B27" s="80" t="s">
        <v>2245</v>
      </c>
      <c r="C27" t="s">
        <v>2289</v>
      </c>
      <c r="D27">
        <f>IFERROR(INDEX('AEO 40'!$B$37:$AI$37,MATCH(B27,'AEO 40'!$B$5:$AI$5,0)),0)</f>
        <v>0</v>
      </c>
      <c r="E27">
        <f>IFERROR(INDEX('AEO 38'!$B$40:$AJ$40,MATCH(LDVs!C27,'AEO 38'!$B$8:$AJ$8,0)),0)</f>
        <v>0</v>
      </c>
      <c r="F27">
        <f t="shared" si="0"/>
        <v>0</v>
      </c>
    </row>
    <row r="28" spans="1:6" ht="105">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90">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9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90">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90">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105">
      <c r="A33" s="81" t="s">
        <v>270</v>
      </c>
      <c r="B33" s="80" t="s">
        <v>2251</v>
      </c>
      <c r="C33" t="s">
        <v>2295</v>
      </c>
      <c r="D33">
        <f>IFERROR(INDEX('AEO 40'!$B$37:$AI$37,MATCH(B33,'AEO 40'!$B$5:$AI$5,0)),0)</f>
        <v>0</v>
      </c>
      <c r="E33">
        <f>IFERROR(INDEX('AEO 38'!$B$40:$AJ$40,MATCH(LDVs!C33,'AEO 38'!$B$8:$AJ$8,0)),0)</f>
        <v>0</v>
      </c>
      <c r="F33">
        <f t="shared" si="0"/>
        <v>0</v>
      </c>
    </row>
    <row r="34" spans="1:6" ht="105">
      <c r="A34" s="81" t="s">
        <v>270</v>
      </c>
      <c r="B34" s="80" t="s">
        <v>2252</v>
      </c>
      <c r="C34" t="s">
        <v>2296</v>
      </c>
      <c r="D34">
        <f>IFERROR(INDEX('AEO 40'!$B$37:$AI$37,MATCH(B34,'AEO 40'!$B$5:$AI$5,0)),0)</f>
        <v>41.850655000000003</v>
      </c>
      <c r="E34">
        <f>IFERROR(INDEX('AEO 38'!$B$40:$AJ$40,MATCH(LDVs!C34,'AEO 38'!$B$8:$AJ$8,0)),0)</f>
        <v>0</v>
      </c>
      <c r="F34">
        <f t="shared" si="0"/>
        <v>0</v>
      </c>
    </row>
    <row r="35" spans="1:6" ht="75">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defaultRowHeight="15"/>
  <sheetData>
    <row r="1" spans="1:8" s="80" customFormat="1" ht="45">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defaultRowHeight="12.75"/>
  <cols>
    <col min="1" max="1" width="41.7109375" style="61" customWidth="1"/>
    <col min="2" max="32" width="8.85546875" style="61" hidden="1" customWidth="1"/>
    <col min="33" max="35" width="8.85546875" style="61" bestFit="1" customWidth="1"/>
    <col min="36" max="37" width="8.85546875" style="61" customWidth="1"/>
    <col min="38" max="245" width="9.140625" style="61"/>
    <col min="246" max="246" width="37.7109375" style="61" customWidth="1"/>
    <col min="247" max="273" width="12.140625" style="61" customWidth="1"/>
    <col min="274" max="274" width="12.7109375" style="61" customWidth="1"/>
    <col min="275" max="276" width="9.140625" style="61"/>
    <col min="277" max="278" width="13.42578125" style="61" customWidth="1"/>
    <col min="279" max="279" width="13.85546875" style="61" customWidth="1"/>
    <col min="280" max="501" width="9.140625" style="61"/>
    <col min="502" max="502" width="37.7109375" style="61" customWidth="1"/>
    <col min="503" max="529" width="12.140625" style="61" customWidth="1"/>
    <col min="530" max="530" width="12.7109375" style="61" customWidth="1"/>
    <col min="531" max="532" width="9.140625" style="61"/>
    <col min="533" max="534" width="13.42578125" style="61" customWidth="1"/>
    <col min="535" max="535" width="13.85546875" style="61" customWidth="1"/>
    <col min="536" max="757" width="9.140625" style="61"/>
    <col min="758" max="758" width="37.7109375" style="61" customWidth="1"/>
    <col min="759" max="785" width="12.140625" style="61" customWidth="1"/>
    <col min="786" max="786" width="12.7109375" style="61" customWidth="1"/>
    <col min="787" max="788" width="9.140625" style="61"/>
    <col min="789" max="790" width="13.42578125" style="61" customWidth="1"/>
    <col min="791" max="791" width="13.85546875" style="61" customWidth="1"/>
    <col min="792" max="1013" width="9.140625" style="61"/>
    <col min="1014" max="1014" width="37.7109375" style="61" customWidth="1"/>
    <col min="1015" max="1041" width="12.140625" style="61" customWidth="1"/>
    <col min="1042" max="1042" width="12.7109375" style="61" customWidth="1"/>
    <col min="1043" max="1044" width="9.140625" style="61"/>
    <col min="1045" max="1046" width="13.42578125" style="61" customWidth="1"/>
    <col min="1047" max="1047" width="13.85546875" style="61" customWidth="1"/>
    <col min="1048" max="1269" width="9.140625" style="61"/>
    <col min="1270" max="1270" width="37.7109375" style="61" customWidth="1"/>
    <col min="1271" max="1297" width="12.140625" style="61" customWidth="1"/>
    <col min="1298" max="1298" width="12.7109375" style="61" customWidth="1"/>
    <col min="1299" max="1300" width="9.140625" style="61"/>
    <col min="1301" max="1302" width="13.42578125" style="61" customWidth="1"/>
    <col min="1303" max="1303" width="13.85546875" style="61" customWidth="1"/>
    <col min="1304" max="1525" width="9.140625" style="61"/>
    <col min="1526" max="1526" width="37.7109375" style="61" customWidth="1"/>
    <col min="1527" max="1553" width="12.140625" style="61" customWidth="1"/>
    <col min="1554" max="1554" width="12.7109375" style="61" customWidth="1"/>
    <col min="1555" max="1556" width="9.140625" style="61"/>
    <col min="1557" max="1558" width="13.42578125" style="61" customWidth="1"/>
    <col min="1559" max="1559" width="13.85546875" style="61" customWidth="1"/>
    <col min="1560" max="1781" width="9.140625" style="61"/>
    <col min="1782" max="1782" width="37.7109375" style="61" customWidth="1"/>
    <col min="1783" max="1809" width="12.140625" style="61" customWidth="1"/>
    <col min="1810" max="1810" width="12.7109375" style="61" customWidth="1"/>
    <col min="1811" max="1812" width="9.140625" style="61"/>
    <col min="1813" max="1814" width="13.42578125" style="61" customWidth="1"/>
    <col min="1815" max="1815" width="13.85546875" style="61" customWidth="1"/>
    <col min="1816" max="2037" width="9.140625" style="61"/>
    <col min="2038" max="2038" width="37.7109375" style="61" customWidth="1"/>
    <col min="2039" max="2065" width="12.140625" style="61" customWidth="1"/>
    <col min="2066" max="2066" width="12.7109375" style="61" customWidth="1"/>
    <col min="2067" max="2068" width="9.140625" style="61"/>
    <col min="2069" max="2070" width="13.42578125" style="61" customWidth="1"/>
    <col min="2071" max="2071" width="13.85546875" style="61" customWidth="1"/>
    <col min="2072" max="2293" width="9.140625" style="61"/>
    <col min="2294" max="2294" width="37.7109375" style="61" customWidth="1"/>
    <col min="2295" max="2321" width="12.140625" style="61" customWidth="1"/>
    <col min="2322" max="2322" width="12.7109375" style="61" customWidth="1"/>
    <col min="2323" max="2324" width="9.140625" style="61"/>
    <col min="2325" max="2326" width="13.42578125" style="61" customWidth="1"/>
    <col min="2327" max="2327" width="13.85546875" style="61" customWidth="1"/>
    <col min="2328" max="2549" width="9.140625" style="61"/>
    <col min="2550" max="2550" width="37.7109375" style="61" customWidth="1"/>
    <col min="2551" max="2577" width="12.140625" style="61" customWidth="1"/>
    <col min="2578" max="2578" width="12.7109375" style="61" customWidth="1"/>
    <col min="2579" max="2580" width="9.140625" style="61"/>
    <col min="2581" max="2582" width="13.42578125" style="61" customWidth="1"/>
    <col min="2583" max="2583" width="13.85546875" style="61" customWidth="1"/>
    <col min="2584" max="2805" width="9.140625" style="61"/>
    <col min="2806" max="2806" width="37.7109375" style="61" customWidth="1"/>
    <col min="2807" max="2833" width="12.140625" style="61" customWidth="1"/>
    <col min="2834" max="2834" width="12.7109375" style="61" customWidth="1"/>
    <col min="2835" max="2836" width="9.140625" style="61"/>
    <col min="2837" max="2838" width="13.42578125" style="61" customWidth="1"/>
    <col min="2839" max="2839" width="13.85546875" style="61" customWidth="1"/>
    <col min="2840" max="3061" width="9.140625" style="61"/>
    <col min="3062" max="3062" width="37.7109375" style="61" customWidth="1"/>
    <col min="3063" max="3089" width="12.140625" style="61" customWidth="1"/>
    <col min="3090" max="3090" width="12.7109375" style="61" customWidth="1"/>
    <col min="3091" max="3092" width="9.140625" style="61"/>
    <col min="3093" max="3094" width="13.42578125" style="61" customWidth="1"/>
    <col min="3095" max="3095" width="13.85546875" style="61" customWidth="1"/>
    <col min="3096" max="3317" width="9.140625" style="61"/>
    <col min="3318" max="3318" width="37.7109375" style="61" customWidth="1"/>
    <col min="3319" max="3345" width="12.140625" style="61" customWidth="1"/>
    <col min="3346" max="3346" width="12.7109375" style="61" customWidth="1"/>
    <col min="3347" max="3348" width="9.140625" style="61"/>
    <col min="3349" max="3350" width="13.42578125" style="61" customWidth="1"/>
    <col min="3351" max="3351" width="13.85546875" style="61" customWidth="1"/>
    <col min="3352" max="3573" width="9.140625" style="61"/>
    <col min="3574" max="3574" width="37.7109375" style="61" customWidth="1"/>
    <col min="3575" max="3601" width="12.140625" style="61" customWidth="1"/>
    <col min="3602" max="3602" width="12.7109375" style="61" customWidth="1"/>
    <col min="3603" max="3604" width="9.140625" style="61"/>
    <col min="3605" max="3606" width="13.42578125" style="61" customWidth="1"/>
    <col min="3607" max="3607" width="13.85546875" style="61" customWidth="1"/>
    <col min="3608" max="3829" width="9.140625" style="61"/>
    <col min="3830" max="3830" width="37.7109375" style="61" customWidth="1"/>
    <col min="3831" max="3857" width="12.140625" style="61" customWidth="1"/>
    <col min="3858" max="3858" width="12.7109375" style="61" customWidth="1"/>
    <col min="3859" max="3860" width="9.140625" style="61"/>
    <col min="3861" max="3862" width="13.42578125" style="61" customWidth="1"/>
    <col min="3863" max="3863" width="13.85546875" style="61" customWidth="1"/>
    <col min="3864" max="4085" width="9.140625" style="61"/>
    <col min="4086" max="4086" width="37.7109375" style="61" customWidth="1"/>
    <col min="4087" max="4113" width="12.140625" style="61" customWidth="1"/>
    <col min="4114" max="4114" width="12.7109375" style="61" customWidth="1"/>
    <col min="4115" max="4116" width="9.140625" style="61"/>
    <col min="4117" max="4118" width="13.42578125" style="61" customWidth="1"/>
    <col min="4119" max="4119" width="13.85546875" style="61" customWidth="1"/>
    <col min="4120" max="4341" width="9.140625" style="61"/>
    <col min="4342" max="4342" width="37.7109375" style="61" customWidth="1"/>
    <col min="4343" max="4369" width="12.140625" style="61" customWidth="1"/>
    <col min="4370" max="4370" width="12.7109375" style="61" customWidth="1"/>
    <col min="4371" max="4372" width="9.140625" style="61"/>
    <col min="4373" max="4374" width="13.42578125" style="61" customWidth="1"/>
    <col min="4375" max="4375" width="13.85546875" style="61" customWidth="1"/>
    <col min="4376" max="4597" width="9.140625" style="61"/>
    <col min="4598" max="4598" width="37.7109375" style="61" customWidth="1"/>
    <col min="4599" max="4625" width="12.140625" style="61" customWidth="1"/>
    <col min="4626" max="4626" width="12.7109375" style="61" customWidth="1"/>
    <col min="4627" max="4628" width="9.140625" style="61"/>
    <col min="4629" max="4630" width="13.42578125" style="61" customWidth="1"/>
    <col min="4631" max="4631" width="13.85546875" style="61" customWidth="1"/>
    <col min="4632" max="4853" width="9.140625" style="61"/>
    <col min="4854" max="4854" width="37.7109375" style="61" customWidth="1"/>
    <col min="4855" max="4881" width="12.140625" style="61" customWidth="1"/>
    <col min="4882" max="4882" width="12.7109375" style="61" customWidth="1"/>
    <col min="4883" max="4884" width="9.140625" style="61"/>
    <col min="4885" max="4886" width="13.42578125" style="61" customWidth="1"/>
    <col min="4887" max="4887" width="13.85546875" style="61" customWidth="1"/>
    <col min="4888" max="5109" width="9.140625" style="61"/>
    <col min="5110" max="5110" width="37.7109375" style="61" customWidth="1"/>
    <col min="5111" max="5137" width="12.140625" style="61" customWidth="1"/>
    <col min="5138" max="5138" width="12.7109375" style="61" customWidth="1"/>
    <col min="5139" max="5140" width="9.140625" style="61"/>
    <col min="5141" max="5142" width="13.42578125" style="61" customWidth="1"/>
    <col min="5143" max="5143" width="13.85546875" style="61" customWidth="1"/>
    <col min="5144" max="5365" width="9.140625" style="61"/>
    <col min="5366" max="5366" width="37.7109375" style="61" customWidth="1"/>
    <col min="5367" max="5393" width="12.140625" style="61" customWidth="1"/>
    <col min="5394" max="5394" width="12.7109375" style="61" customWidth="1"/>
    <col min="5395" max="5396" width="9.140625" style="61"/>
    <col min="5397" max="5398" width="13.42578125" style="61" customWidth="1"/>
    <col min="5399" max="5399" width="13.85546875" style="61" customWidth="1"/>
    <col min="5400" max="5621" width="9.140625" style="61"/>
    <col min="5622" max="5622" width="37.7109375" style="61" customWidth="1"/>
    <col min="5623" max="5649" width="12.140625" style="61" customWidth="1"/>
    <col min="5650" max="5650" width="12.7109375" style="61" customWidth="1"/>
    <col min="5651" max="5652" width="9.140625" style="61"/>
    <col min="5653" max="5654" width="13.42578125" style="61" customWidth="1"/>
    <col min="5655" max="5655" width="13.85546875" style="61" customWidth="1"/>
    <col min="5656" max="5877" width="9.140625" style="61"/>
    <col min="5878" max="5878" width="37.7109375" style="61" customWidth="1"/>
    <col min="5879" max="5905" width="12.140625" style="61" customWidth="1"/>
    <col min="5906" max="5906" width="12.7109375" style="61" customWidth="1"/>
    <col min="5907" max="5908" width="9.140625" style="61"/>
    <col min="5909" max="5910" width="13.42578125" style="61" customWidth="1"/>
    <col min="5911" max="5911" width="13.85546875" style="61" customWidth="1"/>
    <col min="5912" max="6133" width="9.140625" style="61"/>
    <col min="6134" max="6134" width="37.7109375" style="61" customWidth="1"/>
    <col min="6135" max="6161" width="12.140625" style="61" customWidth="1"/>
    <col min="6162" max="6162" width="12.7109375" style="61" customWidth="1"/>
    <col min="6163" max="6164" width="9.140625" style="61"/>
    <col min="6165" max="6166" width="13.42578125" style="61" customWidth="1"/>
    <col min="6167" max="6167" width="13.85546875" style="61" customWidth="1"/>
    <col min="6168" max="6389" width="9.140625" style="61"/>
    <col min="6390" max="6390" width="37.7109375" style="61" customWidth="1"/>
    <col min="6391" max="6417" width="12.140625" style="61" customWidth="1"/>
    <col min="6418" max="6418" width="12.7109375" style="61" customWidth="1"/>
    <col min="6419" max="6420" width="9.140625" style="61"/>
    <col min="6421" max="6422" width="13.42578125" style="61" customWidth="1"/>
    <col min="6423" max="6423" width="13.85546875" style="61" customWidth="1"/>
    <col min="6424" max="6645" width="9.140625" style="61"/>
    <col min="6646" max="6646" width="37.7109375" style="61" customWidth="1"/>
    <col min="6647" max="6673" width="12.140625" style="61" customWidth="1"/>
    <col min="6674" max="6674" width="12.7109375" style="61" customWidth="1"/>
    <col min="6675" max="6676" width="9.140625" style="61"/>
    <col min="6677" max="6678" width="13.42578125" style="61" customWidth="1"/>
    <col min="6679" max="6679" width="13.85546875" style="61" customWidth="1"/>
    <col min="6680" max="6901" width="9.140625" style="61"/>
    <col min="6902" max="6902" width="37.7109375" style="61" customWidth="1"/>
    <col min="6903" max="6929" width="12.140625" style="61" customWidth="1"/>
    <col min="6930" max="6930" width="12.7109375" style="61" customWidth="1"/>
    <col min="6931" max="6932" width="9.140625" style="61"/>
    <col min="6933" max="6934" width="13.42578125" style="61" customWidth="1"/>
    <col min="6935" max="6935" width="13.85546875" style="61" customWidth="1"/>
    <col min="6936" max="7157" width="9.140625" style="61"/>
    <col min="7158" max="7158" width="37.7109375" style="61" customWidth="1"/>
    <col min="7159" max="7185" width="12.140625" style="61" customWidth="1"/>
    <col min="7186" max="7186" width="12.7109375" style="61" customWidth="1"/>
    <col min="7187" max="7188" width="9.140625" style="61"/>
    <col min="7189" max="7190" width="13.42578125" style="61" customWidth="1"/>
    <col min="7191" max="7191" width="13.85546875" style="61" customWidth="1"/>
    <col min="7192" max="7413" width="9.140625" style="61"/>
    <col min="7414" max="7414" width="37.7109375" style="61" customWidth="1"/>
    <col min="7415" max="7441" width="12.140625" style="61" customWidth="1"/>
    <col min="7442" max="7442" width="12.7109375" style="61" customWidth="1"/>
    <col min="7443" max="7444" width="9.140625" style="61"/>
    <col min="7445" max="7446" width="13.42578125" style="61" customWidth="1"/>
    <col min="7447" max="7447" width="13.85546875" style="61" customWidth="1"/>
    <col min="7448" max="7669" width="9.140625" style="61"/>
    <col min="7670" max="7670" width="37.7109375" style="61" customWidth="1"/>
    <col min="7671" max="7697" width="12.140625" style="61" customWidth="1"/>
    <col min="7698" max="7698" width="12.7109375" style="61" customWidth="1"/>
    <col min="7699" max="7700" width="9.140625" style="61"/>
    <col min="7701" max="7702" width="13.42578125" style="61" customWidth="1"/>
    <col min="7703" max="7703" width="13.85546875" style="61" customWidth="1"/>
    <col min="7704" max="7925" width="9.140625" style="61"/>
    <col min="7926" max="7926" width="37.7109375" style="61" customWidth="1"/>
    <col min="7927" max="7953" width="12.140625" style="61" customWidth="1"/>
    <col min="7954" max="7954" width="12.7109375" style="61" customWidth="1"/>
    <col min="7955" max="7956" width="9.140625" style="61"/>
    <col min="7957" max="7958" width="13.42578125" style="61" customWidth="1"/>
    <col min="7959" max="7959" width="13.85546875" style="61" customWidth="1"/>
    <col min="7960" max="8181" width="9.140625" style="61"/>
    <col min="8182" max="8182" width="37.7109375" style="61" customWidth="1"/>
    <col min="8183" max="8209" width="12.140625" style="61" customWidth="1"/>
    <col min="8210" max="8210" width="12.7109375" style="61" customWidth="1"/>
    <col min="8211" max="8212" width="9.140625" style="61"/>
    <col min="8213" max="8214" width="13.42578125" style="61" customWidth="1"/>
    <col min="8215" max="8215" width="13.85546875" style="61" customWidth="1"/>
    <col min="8216" max="8437" width="9.140625" style="61"/>
    <col min="8438" max="8438" width="37.7109375" style="61" customWidth="1"/>
    <col min="8439" max="8465" width="12.140625" style="61" customWidth="1"/>
    <col min="8466" max="8466" width="12.7109375" style="61" customWidth="1"/>
    <col min="8467" max="8468" width="9.140625" style="61"/>
    <col min="8469" max="8470" width="13.42578125" style="61" customWidth="1"/>
    <col min="8471" max="8471" width="13.85546875" style="61" customWidth="1"/>
    <col min="8472" max="8693" width="9.140625" style="61"/>
    <col min="8694" max="8694" width="37.7109375" style="61" customWidth="1"/>
    <col min="8695" max="8721" width="12.140625" style="61" customWidth="1"/>
    <col min="8722" max="8722" width="12.7109375" style="61" customWidth="1"/>
    <col min="8723" max="8724" width="9.140625" style="61"/>
    <col min="8725" max="8726" width="13.42578125" style="61" customWidth="1"/>
    <col min="8727" max="8727" width="13.85546875" style="61" customWidth="1"/>
    <col min="8728" max="8949" width="9.140625" style="61"/>
    <col min="8950" max="8950" width="37.7109375" style="61" customWidth="1"/>
    <col min="8951" max="8977" width="12.140625" style="61" customWidth="1"/>
    <col min="8978" max="8978" width="12.7109375" style="61" customWidth="1"/>
    <col min="8979" max="8980" width="9.140625" style="61"/>
    <col min="8981" max="8982" width="13.42578125" style="61" customWidth="1"/>
    <col min="8983" max="8983" width="13.85546875" style="61" customWidth="1"/>
    <col min="8984" max="9205" width="9.140625" style="61"/>
    <col min="9206" max="9206" width="37.7109375" style="61" customWidth="1"/>
    <col min="9207" max="9233" width="12.140625" style="61" customWidth="1"/>
    <col min="9234" max="9234" width="12.7109375" style="61" customWidth="1"/>
    <col min="9235" max="9236" width="9.140625" style="61"/>
    <col min="9237" max="9238" width="13.42578125" style="61" customWidth="1"/>
    <col min="9239" max="9239" width="13.85546875" style="61" customWidth="1"/>
    <col min="9240" max="9461" width="9.140625" style="61"/>
    <col min="9462" max="9462" width="37.7109375" style="61" customWidth="1"/>
    <col min="9463" max="9489" width="12.140625" style="61" customWidth="1"/>
    <col min="9490" max="9490" width="12.7109375" style="61" customWidth="1"/>
    <col min="9491" max="9492" width="9.140625" style="61"/>
    <col min="9493" max="9494" width="13.42578125" style="61" customWidth="1"/>
    <col min="9495" max="9495" width="13.85546875" style="61" customWidth="1"/>
    <col min="9496" max="9717" width="9.140625" style="61"/>
    <col min="9718" max="9718" width="37.7109375" style="61" customWidth="1"/>
    <col min="9719" max="9745" width="12.140625" style="61" customWidth="1"/>
    <col min="9746" max="9746" width="12.7109375" style="61" customWidth="1"/>
    <col min="9747" max="9748" width="9.140625" style="61"/>
    <col min="9749" max="9750" width="13.42578125" style="61" customWidth="1"/>
    <col min="9751" max="9751" width="13.85546875" style="61" customWidth="1"/>
    <col min="9752" max="9973" width="9.140625" style="61"/>
    <col min="9974" max="9974" width="37.7109375" style="61" customWidth="1"/>
    <col min="9975" max="10001" width="12.140625" style="61" customWidth="1"/>
    <col min="10002" max="10002" width="12.7109375" style="61" customWidth="1"/>
    <col min="10003" max="10004" width="9.140625" style="61"/>
    <col min="10005" max="10006" width="13.42578125" style="61" customWidth="1"/>
    <col min="10007" max="10007" width="13.85546875" style="61" customWidth="1"/>
    <col min="10008" max="10229" width="9.140625" style="61"/>
    <col min="10230" max="10230" width="37.7109375" style="61" customWidth="1"/>
    <col min="10231" max="10257" width="12.140625" style="61" customWidth="1"/>
    <col min="10258" max="10258" width="12.7109375" style="61" customWidth="1"/>
    <col min="10259" max="10260" width="9.140625" style="61"/>
    <col min="10261" max="10262" width="13.42578125" style="61" customWidth="1"/>
    <col min="10263" max="10263" width="13.85546875" style="61" customWidth="1"/>
    <col min="10264" max="10485" width="9.140625" style="61"/>
    <col min="10486" max="10486" width="37.7109375" style="61" customWidth="1"/>
    <col min="10487" max="10513" width="12.140625" style="61" customWidth="1"/>
    <col min="10514" max="10514" width="12.7109375" style="61" customWidth="1"/>
    <col min="10515" max="10516" width="9.140625" style="61"/>
    <col min="10517" max="10518" width="13.42578125" style="61" customWidth="1"/>
    <col min="10519" max="10519" width="13.85546875" style="61" customWidth="1"/>
    <col min="10520" max="10741" width="9.140625" style="61"/>
    <col min="10742" max="10742" width="37.7109375" style="61" customWidth="1"/>
    <col min="10743" max="10769" width="12.140625" style="61" customWidth="1"/>
    <col min="10770" max="10770" width="12.7109375" style="61" customWidth="1"/>
    <col min="10771" max="10772" width="9.140625" style="61"/>
    <col min="10773" max="10774" width="13.42578125" style="61" customWidth="1"/>
    <col min="10775" max="10775" width="13.85546875" style="61" customWidth="1"/>
    <col min="10776" max="10997" width="9.140625" style="61"/>
    <col min="10998" max="10998" width="37.7109375" style="61" customWidth="1"/>
    <col min="10999" max="11025" width="12.140625" style="61" customWidth="1"/>
    <col min="11026" max="11026" width="12.7109375" style="61" customWidth="1"/>
    <col min="11027" max="11028" width="9.140625" style="61"/>
    <col min="11029" max="11030" width="13.42578125" style="61" customWidth="1"/>
    <col min="11031" max="11031" width="13.85546875" style="61" customWidth="1"/>
    <col min="11032" max="11253" width="9.140625" style="61"/>
    <col min="11254" max="11254" width="37.7109375" style="61" customWidth="1"/>
    <col min="11255" max="11281" width="12.140625" style="61" customWidth="1"/>
    <col min="11282" max="11282" width="12.7109375" style="61" customWidth="1"/>
    <col min="11283" max="11284" width="9.140625" style="61"/>
    <col min="11285" max="11286" width="13.42578125" style="61" customWidth="1"/>
    <col min="11287" max="11287" width="13.85546875" style="61" customWidth="1"/>
    <col min="11288" max="11509" width="9.140625" style="61"/>
    <col min="11510" max="11510" width="37.7109375" style="61" customWidth="1"/>
    <col min="11511" max="11537" width="12.140625" style="61" customWidth="1"/>
    <col min="11538" max="11538" width="12.7109375" style="61" customWidth="1"/>
    <col min="11539" max="11540" width="9.140625" style="61"/>
    <col min="11541" max="11542" width="13.42578125" style="61" customWidth="1"/>
    <col min="11543" max="11543" width="13.85546875" style="61" customWidth="1"/>
    <col min="11544" max="11765" width="9.140625" style="61"/>
    <col min="11766" max="11766" width="37.7109375" style="61" customWidth="1"/>
    <col min="11767" max="11793" width="12.140625" style="61" customWidth="1"/>
    <col min="11794" max="11794" width="12.7109375" style="61" customWidth="1"/>
    <col min="11795" max="11796" width="9.140625" style="61"/>
    <col min="11797" max="11798" width="13.42578125" style="61" customWidth="1"/>
    <col min="11799" max="11799" width="13.85546875" style="61" customWidth="1"/>
    <col min="11800" max="12021" width="9.140625" style="61"/>
    <col min="12022" max="12022" width="37.7109375" style="61" customWidth="1"/>
    <col min="12023" max="12049" width="12.140625" style="61" customWidth="1"/>
    <col min="12050" max="12050" width="12.7109375" style="61" customWidth="1"/>
    <col min="12051" max="12052" width="9.140625" style="61"/>
    <col min="12053" max="12054" width="13.42578125" style="61" customWidth="1"/>
    <col min="12055" max="12055" width="13.85546875" style="61" customWidth="1"/>
    <col min="12056" max="12277" width="9.140625" style="61"/>
    <col min="12278" max="12278" width="37.7109375" style="61" customWidth="1"/>
    <col min="12279" max="12305" width="12.140625" style="61" customWidth="1"/>
    <col min="12306" max="12306" width="12.7109375" style="61" customWidth="1"/>
    <col min="12307" max="12308" width="9.140625" style="61"/>
    <col min="12309" max="12310" width="13.42578125" style="61" customWidth="1"/>
    <col min="12311" max="12311" width="13.85546875" style="61" customWidth="1"/>
    <col min="12312" max="12533" width="9.140625" style="61"/>
    <col min="12534" max="12534" width="37.7109375" style="61" customWidth="1"/>
    <col min="12535" max="12561" width="12.140625" style="61" customWidth="1"/>
    <col min="12562" max="12562" width="12.7109375" style="61" customWidth="1"/>
    <col min="12563" max="12564" width="9.140625" style="61"/>
    <col min="12565" max="12566" width="13.42578125" style="61" customWidth="1"/>
    <col min="12567" max="12567" width="13.85546875" style="61" customWidth="1"/>
    <col min="12568" max="12789" width="9.140625" style="61"/>
    <col min="12790" max="12790" width="37.7109375" style="61" customWidth="1"/>
    <col min="12791" max="12817" width="12.140625" style="61" customWidth="1"/>
    <col min="12818" max="12818" width="12.7109375" style="61" customWidth="1"/>
    <col min="12819" max="12820" width="9.140625" style="61"/>
    <col min="12821" max="12822" width="13.42578125" style="61" customWidth="1"/>
    <col min="12823" max="12823" width="13.85546875" style="61" customWidth="1"/>
    <col min="12824" max="13045" width="9.140625" style="61"/>
    <col min="13046" max="13046" width="37.7109375" style="61" customWidth="1"/>
    <col min="13047" max="13073" width="12.140625" style="61" customWidth="1"/>
    <col min="13074" max="13074" width="12.7109375" style="61" customWidth="1"/>
    <col min="13075" max="13076" width="9.140625" style="61"/>
    <col min="13077" max="13078" width="13.42578125" style="61" customWidth="1"/>
    <col min="13079" max="13079" width="13.85546875" style="61" customWidth="1"/>
    <col min="13080" max="13301" width="9.140625" style="61"/>
    <col min="13302" max="13302" width="37.7109375" style="61" customWidth="1"/>
    <col min="13303" max="13329" width="12.140625" style="61" customWidth="1"/>
    <col min="13330" max="13330" width="12.7109375" style="61" customWidth="1"/>
    <col min="13331" max="13332" width="9.140625" style="61"/>
    <col min="13333" max="13334" width="13.42578125" style="61" customWidth="1"/>
    <col min="13335" max="13335" width="13.85546875" style="61" customWidth="1"/>
    <col min="13336" max="13557" width="9.140625" style="61"/>
    <col min="13558" max="13558" width="37.7109375" style="61" customWidth="1"/>
    <col min="13559" max="13585" width="12.140625" style="61" customWidth="1"/>
    <col min="13586" max="13586" width="12.7109375" style="61" customWidth="1"/>
    <col min="13587" max="13588" width="9.140625" style="61"/>
    <col min="13589" max="13590" width="13.42578125" style="61" customWidth="1"/>
    <col min="13591" max="13591" width="13.85546875" style="61" customWidth="1"/>
    <col min="13592" max="13813" width="9.140625" style="61"/>
    <col min="13814" max="13814" width="37.7109375" style="61" customWidth="1"/>
    <col min="13815" max="13841" width="12.140625" style="61" customWidth="1"/>
    <col min="13842" max="13842" width="12.7109375" style="61" customWidth="1"/>
    <col min="13843" max="13844" width="9.140625" style="61"/>
    <col min="13845" max="13846" width="13.42578125" style="61" customWidth="1"/>
    <col min="13847" max="13847" width="13.85546875" style="61" customWidth="1"/>
    <col min="13848" max="14069" width="9.140625" style="61"/>
    <col min="14070" max="14070" width="37.7109375" style="61" customWidth="1"/>
    <col min="14071" max="14097" width="12.140625" style="61" customWidth="1"/>
    <col min="14098" max="14098" width="12.7109375" style="61" customWidth="1"/>
    <col min="14099" max="14100" width="9.140625" style="61"/>
    <col min="14101" max="14102" width="13.42578125" style="61" customWidth="1"/>
    <col min="14103" max="14103" width="13.85546875" style="61" customWidth="1"/>
    <col min="14104" max="14325" width="9.140625" style="61"/>
    <col min="14326" max="14326" width="37.7109375" style="61" customWidth="1"/>
    <col min="14327" max="14353" width="12.140625" style="61" customWidth="1"/>
    <col min="14354" max="14354" width="12.7109375" style="61" customWidth="1"/>
    <col min="14355" max="14356" width="9.140625" style="61"/>
    <col min="14357" max="14358" width="13.42578125" style="61" customWidth="1"/>
    <col min="14359" max="14359" width="13.85546875" style="61" customWidth="1"/>
    <col min="14360" max="14581" width="9.140625" style="61"/>
    <col min="14582" max="14582" width="37.7109375" style="61" customWidth="1"/>
    <col min="14583" max="14609" width="12.140625" style="61" customWidth="1"/>
    <col min="14610" max="14610" width="12.7109375" style="61" customWidth="1"/>
    <col min="14611" max="14612" width="9.140625" style="61"/>
    <col min="14613" max="14614" width="13.42578125" style="61" customWidth="1"/>
    <col min="14615" max="14615" width="13.85546875" style="61" customWidth="1"/>
    <col min="14616" max="14837" width="9.140625" style="61"/>
    <col min="14838" max="14838" width="37.7109375" style="61" customWidth="1"/>
    <col min="14839" max="14865" width="12.140625" style="61" customWidth="1"/>
    <col min="14866" max="14866" width="12.7109375" style="61" customWidth="1"/>
    <col min="14867" max="14868" width="9.140625" style="61"/>
    <col min="14869" max="14870" width="13.42578125" style="61" customWidth="1"/>
    <col min="14871" max="14871" width="13.85546875" style="61" customWidth="1"/>
    <col min="14872" max="15093" width="9.140625" style="61"/>
    <col min="15094" max="15094" width="37.7109375" style="61" customWidth="1"/>
    <col min="15095" max="15121" width="12.140625" style="61" customWidth="1"/>
    <col min="15122" max="15122" width="12.7109375" style="61" customWidth="1"/>
    <col min="15123" max="15124" width="9.140625" style="61"/>
    <col min="15125" max="15126" width="13.42578125" style="61" customWidth="1"/>
    <col min="15127" max="15127" width="13.85546875" style="61" customWidth="1"/>
    <col min="15128" max="15349" width="9.140625" style="61"/>
    <col min="15350" max="15350" width="37.7109375" style="61" customWidth="1"/>
    <col min="15351" max="15377" width="12.140625" style="61" customWidth="1"/>
    <col min="15378" max="15378" width="12.7109375" style="61" customWidth="1"/>
    <col min="15379" max="15380" width="9.140625" style="61"/>
    <col min="15381" max="15382" width="13.42578125" style="61" customWidth="1"/>
    <col min="15383" max="15383" width="13.85546875" style="61" customWidth="1"/>
    <col min="15384" max="15605" width="9.140625" style="61"/>
    <col min="15606" max="15606" width="37.7109375" style="61" customWidth="1"/>
    <col min="15607" max="15633" width="12.140625" style="61" customWidth="1"/>
    <col min="15634" max="15634" width="12.7109375" style="61" customWidth="1"/>
    <col min="15635" max="15636" width="9.140625" style="61"/>
    <col min="15637" max="15638" width="13.42578125" style="61" customWidth="1"/>
    <col min="15639" max="15639" width="13.85546875" style="61" customWidth="1"/>
    <col min="15640" max="15861" width="9.140625" style="61"/>
    <col min="15862" max="15862" width="37.7109375" style="61" customWidth="1"/>
    <col min="15863" max="15889" width="12.140625" style="61" customWidth="1"/>
    <col min="15890" max="15890" width="12.7109375" style="61" customWidth="1"/>
    <col min="15891" max="15892" width="9.140625" style="61"/>
    <col min="15893" max="15894" width="13.42578125" style="61" customWidth="1"/>
    <col min="15895" max="15895" width="13.85546875" style="61" customWidth="1"/>
    <col min="15896" max="16117" width="9.140625" style="61"/>
    <col min="16118" max="16118" width="37.7109375" style="61" customWidth="1"/>
    <col min="16119" max="16145" width="12.140625" style="61" customWidth="1"/>
    <col min="16146" max="16146" width="12.7109375" style="61" customWidth="1"/>
    <col min="16147" max="16148" width="9.140625" style="61"/>
    <col min="16149" max="16150" width="13.42578125" style="61" customWidth="1"/>
    <col min="16151" max="16151" width="13.85546875" style="61" customWidth="1"/>
    <col min="16152" max="16384" width="9.140625" style="61"/>
  </cols>
  <sheetData>
    <row r="1" spans="1:38" s="54" customFormat="1" ht="16.5" customHeight="1" thickBot="1">
      <c r="A1" s="87" t="s">
        <v>198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c r="AJ1" s="87"/>
      <c r="AK1" s="87"/>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88" t="s">
        <v>2179</v>
      </c>
      <c r="B26" s="88"/>
      <c r="C26" s="88"/>
      <c r="D26" s="88"/>
      <c r="E26" s="88"/>
      <c r="F26" s="88"/>
      <c r="G26" s="88"/>
      <c r="H26" s="88"/>
      <c r="I26" s="88"/>
      <c r="J26" s="88"/>
      <c r="K26" s="88"/>
      <c r="L26" s="88"/>
      <c r="M26" s="88"/>
      <c r="N26" s="88"/>
      <c r="O26" s="88"/>
      <c r="P26" s="88"/>
      <c r="Q26" s="88"/>
      <c r="R26" s="88"/>
      <c r="S26" s="88"/>
      <c r="T26" s="88"/>
      <c r="U26" s="88"/>
      <c r="V26" s="88"/>
      <c r="W26" s="88"/>
      <c r="X26" s="88"/>
      <c r="Y26" s="88"/>
      <c r="Z26" s="88"/>
    </row>
    <row r="27" spans="1:38" s="76" customFormat="1" ht="12.75" customHeight="1">
      <c r="A27" s="89"/>
      <c r="B27" s="89"/>
      <c r="C27" s="89"/>
      <c r="D27" s="89"/>
      <c r="E27" s="89"/>
      <c r="F27" s="89"/>
      <c r="G27" s="89"/>
      <c r="H27" s="89"/>
      <c r="I27" s="89"/>
      <c r="J27" s="89"/>
      <c r="K27" s="89"/>
      <c r="L27" s="89"/>
      <c r="M27" s="89"/>
      <c r="N27" s="89"/>
      <c r="O27" s="89"/>
      <c r="P27" s="89"/>
      <c r="Q27" s="89"/>
      <c r="R27" s="89"/>
      <c r="S27" s="89"/>
      <c r="T27" s="89"/>
      <c r="U27" s="89"/>
      <c r="V27" s="89"/>
      <c r="W27" s="89"/>
      <c r="X27" s="89"/>
      <c r="Y27" s="89"/>
      <c r="Z27" s="89"/>
    </row>
    <row r="28" spans="1:38" s="64" customFormat="1" ht="38.25" customHeight="1">
      <c r="A28" s="98" t="s">
        <v>2180</v>
      </c>
      <c r="B28" s="98"/>
      <c r="C28" s="98"/>
      <c r="D28" s="98"/>
      <c r="E28" s="98"/>
      <c r="F28" s="98"/>
      <c r="G28" s="98"/>
      <c r="H28" s="98"/>
      <c r="I28" s="98"/>
      <c r="J28" s="98"/>
      <c r="K28" s="98"/>
      <c r="L28" s="98"/>
      <c r="M28" s="98"/>
      <c r="N28" s="98"/>
      <c r="O28" s="98"/>
      <c r="P28" s="98"/>
      <c r="Q28" s="98"/>
      <c r="R28" s="98"/>
      <c r="S28" s="98"/>
      <c r="T28" s="98"/>
      <c r="U28" s="98"/>
      <c r="V28" s="98"/>
      <c r="W28" s="98"/>
      <c r="X28" s="98"/>
      <c r="Y28" s="98"/>
      <c r="Z28" s="98"/>
    </row>
    <row r="29" spans="1:38" s="64" customFormat="1" ht="12.75" customHeight="1">
      <c r="A29" s="98" t="s">
        <v>2181</v>
      </c>
      <c r="B29" s="98"/>
      <c r="C29" s="98"/>
      <c r="D29" s="98"/>
      <c r="E29" s="98"/>
      <c r="F29" s="98"/>
      <c r="G29" s="98"/>
      <c r="H29" s="98"/>
      <c r="I29" s="98"/>
      <c r="J29" s="98"/>
      <c r="K29" s="98"/>
      <c r="L29" s="98"/>
      <c r="M29" s="98"/>
      <c r="N29" s="98"/>
      <c r="O29" s="98"/>
      <c r="P29" s="98"/>
      <c r="Q29" s="98"/>
      <c r="R29" s="98"/>
      <c r="S29" s="98"/>
      <c r="T29" s="98"/>
      <c r="U29" s="98"/>
      <c r="V29" s="98"/>
      <c r="W29" s="98"/>
      <c r="X29" s="98"/>
      <c r="Y29" s="98"/>
      <c r="Z29" s="98"/>
    </row>
    <row r="30" spans="1:38" s="64" customFormat="1" ht="12.75" customHeight="1">
      <c r="A30" s="98" t="s">
        <v>2182</v>
      </c>
      <c r="B30" s="98"/>
      <c r="C30" s="98"/>
      <c r="D30" s="98"/>
      <c r="E30" s="98"/>
      <c r="F30" s="98"/>
      <c r="G30" s="98"/>
      <c r="H30" s="98"/>
      <c r="I30" s="98"/>
      <c r="J30" s="98"/>
      <c r="K30" s="98"/>
      <c r="L30" s="98"/>
      <c r="M30" s="98"/>
      <c r="N30" s="98"/>
      <c r="O30" s="98"/>
      <c r="P30" s="98"/>
      <c r="Q30" s="98"/>
      <c r="R30" s="98"/>
      <c r="S30" s="98"/>
      <c r="T30" s="98"/>
      <c r="U30" s="98"/>
      <c r="V30" s="98"/>
      <c r="W30" s="98"/>
      <c r="X30" s="98"/>
      <c r="Y30" s="98"/>
      <c r="Z30" s="98"/>
    </row>
    <row r="31" spans="1:38" s="64" customFormat="1" ht="25.5" customHeight="1">
      <c r="A31" s="98" t="s">
        <v>2183</v>
      </c>
      <c r="B31" s="98"/>
      <c r="C31" s="98"/>
      <c r="D31" s="98"/>
      <c r="E31" s="98"/>
      <c r="F31" s="98"/>
      <c r="G31" s="98"/>
      <c r="H31" s="98"/>
      <c r="I31" s="98"/>
      <c r="J31" s="98"/>
      <c r="K31" s="98"/>
      <c r="L31" s="98"/>
      <c r="M31" s="98"/>
      <c r="N31" s="98"/>
      <c r="O31" s="98"/>
      <c r="P31" s="98"/>
      <c r="Q31" s="98"/>
      <c r="R31" s="98"/>
      <c r="S31" s="98"/>
      <c r="T31" s="98"/>
      <c r="U31" s="98"/>
      <c r="V31" s="98"/>
      <c r="W31" s="98"/>
      <c r="X31" s="98"/>
      <c r="Y31" s="98"/>
      <c r="Z31" s="98"/>
    </row>
    <row r="32" spans="1:38" s="64" customFormat="1" ht="12.75" customHeight="1">
      <c r="A32" s="98" t="s">
        <v>2184</v>
      </c>
      <c r="B32" s="98"/>
      <c r="C32" s="98"/>
      <c r="D32" s="98"/>
      <c r="E32" s="98"/>
      <c r="F32" s="98"/>
      <c r="G32" s="98"/>
      <c r="H32" s="98"/>
      <c r="I32" s="98"/>
      <c r="J32" s="98"/>
      <c r="K32" s="98"/>
      <c r="L32" s="98"/>
      <c r="M32" s="98"/>
      <c r="N32" s="98"/>
      <c r="O32" s="98"/>
      <c r="P32" s="98"/>
      <c r="Q32" s="98"/>
      <c r="R32" s="98"/>
      <c r="S32" s="98"/>
      <c r="T32" s="98"/>
      <c r="U32" s="98"/>
      <c r="V32" s="98"/>
      <c r="W32" s="98"/>
      <c r="X32" s="98"/>
      <c r="Y32" s="98"/>
      <c r="Z32" s="98"/>
    </row>
    <row r="33" spans="1:26" s="64" customFormat="1" ht="12.75" customHeight="1">
      <c r="A33" s="98" t="s">
        <v>2185</v>
      </c>
      <c r="B33" s="98"/>
      <c r="C33" s="98"/>
      <c r="D33" s="98"/>
      <c r="E33" s="98"/>
      <c r="F33" s="98"/>
      <c r="G33" s="98"/>
      <c r="H33" s="98"/>
      <c r="I33" s="98"/>
      <c r="J33" s="98"/>
      <c r="K33" s="98"/>
      <c r="L33" s="98"/>
      <c r="M33" s="98"/>
      <c r="N33" s="98"/>
      <c r="O33" s="98"/>
      <c r="P33" s="98"/>
      <c r="Q33" s="98"/>
      <c r="R33" s="98"/>
      <c r="S33" s="98"/>
      <c r="T33" s="98"/>
      <c r="U33" s="98"/>
      <c r="V33" s="98"/>
      <c r="W33" s="98"/>
      <c r="X33" s="98"/>
      <c r="Y33" s="98"/>
      <c r="Z33" s="98"/>
    </row>
    <row r="34" spans="1:26" s="64" customFormat="1" ht="12.75" customHeight="1">
      <c r="A34" s="98" t="s">
        <v>2186</v>
      </c>
      <c r="B34" s="98"/>
      <c r="C34" s="98"/>
      <c r="D34" s="98"/>
      <c r="E34" s="98"/>
      <c r="F34" s="98"/>
      <c r="G34" s="98"/>
      <c r="H34" s="98"/>
      <c r="I34" s="98"/>
      <c r="J34" s="98"/>
      <c r="K34" s="98"/>
      <c r="L34" s="98"/>
      <c r="M34" s="98"/>
      <c r="N34" s="98"/>
      <c r="O34" s="98"/>
      <c r="P34" s="98"/>
      <c r="Q34" s="98"/>
      <c r="R34" s="98"/>
      <c r="S34" s="98"/>
      <c r="T34" s="98"/>
      <c r="U34" s="98"/>
      <c r="V34" s="98"/>
      <c r="W34" s="98"/>
      <c r="X34" s="98"/>
      <c r="Y34" s="98"/>
      <c r="Z34" s="98"/>
    </row>
    <row r="35" spans="1:26" s="64" customFormat="1" ht="12.75" customHeight="1">
      <c r="A35" s="99" t="s">
        <v>2187</v>
      </c>
      <c r="B35" s="99"/>
      <c r="C35" s="99"/>
      <c r="D35" s="99"/>
      <c r="E35" s="99"/>
      <c r="F35" s="99"/>
      <c r="G35" s="99"/>
      <c r="H35" s="99"/>
      <c r="I35" s="99"/>
      <c r="J35" s="99"/>
      <c r="K35" s="99"/>
      <c r="L35" s="99"/>
      <c r="M35" s="99"/>
      <c r="N35" s="99"/>
      <c r="O35" s="99"/>
      <c r="P35" s="99"/>
      <c r="Q35" s="99"/>
      <c r="R35" s="99"/>
      <c r="S35" s="99"/>
      <c r="T35" s="99"/>
      <c r="U35" s="99"/>
      <c r="V35" s="99"/>
      <c r="W35" s="99"/>
      <c r="X35" s="99"/>
      <c r="Y35" s="99"/>
      <c r="Z35" s="99"/>
    </row>
    <row r="36" spans="1:26" s="64" customFormat="1" ht="12.75" customHeight="1">
      <c r="A36" s="98" t="s">
        <v>2188</v>
      </c>
      <c r="B36" s="98"/>
      <c r="C36" s="98"/>
      <c r="D36" s="98"/>
      <c r="E36" s="98"/>
      <c r="F36" s="98"/>
      <c r="G36" s="98"/>
      <c r="H36" s="98"/>
      <c r="I36" s="98"/>
      <c r="J36" s="98"/>
      <c r="K36" s="98"/>
      <c r="L36" s="98"/>
      <c r="M36" s="98"/>
      <c r="N36" s="98"/>
      <c r="O36" s="98"/>
      <c r="P36" s="98"/>
      <c r="Q36" s="98"/>
      <c r="R36" s="98"/>
      <c r="S36" s="98"/>
      <c r="T36" s="98"/>
      <c r="U36" s="98"/>
      <c r="V36" s="98"/>
      <c r="W36" s="98"/>
      <c r="X36" s="98"/>
      <c r="Y36" s="98"/>
      <c r="Z36" s="98"/>
    </row>
    <row r="37" spans="1:26" s="64" customFormat="1" ht="25.5" customHeight="1">
      <c r="A37" s="98" t="s">
        <v>2189</v>
      </c>
      <c r="B37" s="98"/>
      <c r="C37" s="98"/>
      <c r="D37" s="98"/>
      <c r="E37" s="98"/>
      <c r="F37" s="98"/>
      <c r="G37" s="98"/>
      <c r="H37" s="98"/>
      <c r="I37" s="98"/>
      <c r="J37" s="98"/>
      <c r="K37" s="98"/>
      <c r="L37" s="98"/>
      <c r="M37" s="98"/>
      <c r="N37" s="98"/>
      <c r="O37" s="98"/>
      <c r="P37" s="98"/>
      <c r="Q37" s="98"/>
      <c r="R37" s="98"/>
      <c r="S37" s="98"/>
      <c r="T37" s="98"/>
      <c r="U37" s="98"/>
      <c r="V37" s="98"/>
      <c r="W37" s="98"/>
      <c r="X37" s="98"/>
      <c r="Y37" s="98"/>
      <c r="Z37" s="98"/>
    </row>
    <row r="38" spans="1:26" s="64" customFormat="1" ht="12.75" customHeight="1">
      <c r="A38" s="100"/>
      <c r="B38" s="100"/>
      <c r="C38" s="100"/>
      <c r="D38" s="100"/>
      <c r="E38" s="100"/>
      <c r="F38" s="100"/>
      <c r="G38" s="100"/>
      <c r="H38" s="100"/>
      <c r="I38" s="100"/>
      <c r="J38" s="100"/>
      <c r="K38" s="100"/>
      <c r="L38" s="100"/>
      <c r="M38" s="100"/>
      <c r="N38" s="100"/>
      <c r="O38" s="100"/>
      <c r="P38" s="100"/>
      <c r="Q38" s="100"/>
      <c r="R38" s="100"/>
      <c r="S38" s="100"/>
      <c r="T38" s="100"/>
      <c r="U38" s="100"/>
      <c r="V38" s="100"/>
      <c r="W38" s="100"/>
      <c r="X38" s="100"/>
      <c r="Y38" s="100"/>
      <c r="Z38" s="100"/>
    </row>
    <row r="39" spans="1:26" s="64" customFormat="1" ht="12.75" customHeight="1">
      <c r="A39" s="101" t="s">
        <v>189</v>
      </c>
      <c r="B39" s="101"/>
      <c r="C39" s="101"/>
      <c r="D39" s="101"/>
      <c r="E39" s="101"/>
      <c r="F39" s="101"/>
      <c r="G39" s="101"/>
      <c r="H39" s="101"/>
      <c r="I39" s="101"/>
      <c r="J39" s="101"/>
      <c r="K39" s="101"/>
      <c r="L39" s="101"/>
      <c r="M39" s="101"/>
      <c r="N39" s="101"/>
      <c r="O39" s="101"/>
      <c r="P39" s="101"/>
      <c r="Q39" s="101"/>
      <c r="R39" s="101"/>
      <c r="S39" s="101"/>
      <c r="T39" s="101"/>
      <c r="U39" s="101"/>
      <c r="V39" s="101"/>
      <c r="W39" s="101"/>
      <c r="X39" s="101"/>
      <c r="Y39" s="101"/>
      <c r="Z39" s="101"/>
    </row>
    <row r="40" spans="1:26" s="64" customFormat="1" ht="12.75" customHeight="1">
      <c r="A40" s="94" t="s">
        <v>2190</v>
      </c>
      <c r="B40" s="94"/>
      <c r="C40" s="94"/>
      <c r="D40" s="94"/>
      <c r="E40" s="94"/>
      <c r="F40" s="94"/>
      <c r="G40" s="94"/>
      <c r="H40" s="94"/>
      <c r="I40" s="94"/>
      <c r="J40" s="94"/>
      <c r="K40" s="94"/>
      <c r="L40" s="94"/>
      <c r="M40" s="94"/>
      <c r="N40" s="94"/>
      <c r="O40" s="94"/>
      <c r="P40" s="94"/>
      <c r="Q40" s="94"/>
      <c r="R40" s="94"/>
      <c r="S40" s="94"/>
      <c r="T40" s="94"/>
      <c r="U40" s="94"/>
      <c r="V40" s="94"/>
      <c r="W40" s="94"/>
      <c r="X40" s="94"/>
      <c r="Y40" s="94"/>
      <c r="Z40" s="94"/>
    </row>
    <row r="41" spans="1:26" s="64" customFormat="1" ht="38.25" customHeight="1">
      <c r="A41" s="94" t="s">
        <v>188</v>
      </c>
      <c r="B41" s="94"/>
      <c r="C41" s="94"/>
      <c r="D41" s="94"/>
      <c r="E41" s="94"/>
      <c r="F41" s="94"/>
      <c r="G41" s="94"/>
      <c r="H41" s="94"/>
      <c r="I41" s="94"/>
      <c r="J41" s="94"/>
      <c r="K41" s="94"/>
      <c r="L41" s="94"/>
      <c r="M41" s="94"/>
      <c r="N41" s="94"/>
      <c r="O41" s="94"/>
      <c r="P41" s="94"/>
      <c r="Q41" s="94"/>
      <c r="R41" s="94"/>
      <c r="S41" s="94"/>
      <c r="T41" s="94"/>
      <c r="U41" s="94"/>
      <c r="V41" s="94"/>
      <c r="W41" s="94"/>
      <c r="X41" s="94"/>
      <c r="Y41" s="94"/>
      <c r="Z41" s="94"/>
    </row>
    <row r="42" spans="1:26" s="64" customFormat="1" ht="25.5" customHeight="1">
      <c r="A42" s="94" t="s">
        <v>2191</v>
      </c>
      <c r="B42" s="94"/>
      <c r="C42" s="94"/>
      <c r="D42" s="94"/>
      <c r="E42" s="94"/>
      <c r="F42" s="94"/>
      <c r="G42" s="94"/>
      <c r="H42" s="94"/>
      <c r="I42" s="94"/>
      <c r="J42" s="94"/>
      <c r="K42" s="94"/>
      <c r="L42" s="94"/>
      <c r="M42" s="94"/>
      <c r="N42" s="94"/>
      <c r="O42" s="94"/>
      <c r="P42" s="94"/>
      <c r="Q42" s="94"/>
      <c r="R42" s="94"/>
      <c r="S42" s="94"/>
      <c r="T42" s="94"/>
      <c r="U42" s="94"/>
      <c r="V42" s="94"/>
      <c r="W42" s="94"/>
      <c r="X42" s="94"/>
      <c r="Y42" s="94"/>
      <c r="Z42" s="94"/>
    </row>
    <row r="43" spans="1:26" s="64" customFormat="1" ht="25.5" customHeight="1">
      <c r="A43" s="94" t="s">
        <v>2192</v>
      </c>
      <c r="B43" s="94"/>
      <c r="C43" s="94"/>
      <c r="D43" s="94"/>
      <c r="E43" s="94"/>
      <c r="F43" s="94"/>
      <c r="G43" s="94"/>
      <c r="H43" s="94"/>
      <c r="I43" s="94"/>
      <c r="J43" s="94"/>
      <c r="K43" s="94"/>
      <c r="L43" s="94"/>
      <c r="M43" s="94"/>
      <c r="N43" s="94"/>
      <c r="O43" s="94"/>
      <c r="P43" s="94"/>
      <c r="Q43" s="94"/>
      <c r="R43" s="94"/>
      <c r="S43" s="94"/>
      <c r="T43" s="94"/>
      <c r="U43" s="94"/>
      <c r="V43" s="94"/>
      <c r="W43" s="94"/>
      <c r="X43" s="94"/>
      <c r="Y43" s="94"/>
      <c r="Z43" s="94"/>
    </row>
    <row r="44" spans="1:26" s="64" customFormat="1" ht="12.75" customHeight="1">
      <c r="A44" s="96" t="s">
        <v>187</v>
      </c>
      <c r="B44" s="96"/>
      <c r="C44" s="96"/>
      <c r="D44" s="96"/>
      <c r="E44" s="96"/>
      <c r="F44" s="96"/>
      <c r="G44" s="96"/>
      <c r="H44" s="96"/>
      <c r="I44" s="96"/>
      <c r="J44" s="96"/>
      <c r="K44" s="96"/>
      <c r="L44" s="96"/>
      <c r="M44" s="96"/>
      <c r="N44" s="96"/>
      <c r="O44" s="96"/>
      <c r="P44" s="96"/>
      <c r="Q44" s="96"/>
      <c r="R44" s="96"/>
      <c r="S44" s="96"/>
      <c r="T44" s="96"/>
      <c r="U44" s="96"/>
      <c r="V44" s="96"/>
      <c r="W44" s="96"/>
      <c r="X44" s="96"/>
      <c r="Y44" s="96"/>
      <c r="Z44" s="96"/>
    </row>
    <row r="45" spans="1:26" s="64" customFormat="1" ht="24.75" customHeight="1">
      <c r="A45" s="96" t="s">
        <v>2193</v>
      </c>
      <c r="B45" s="96"/>
      <c r="C45" s="96"/>
      <c r="D45" s="96"/>
      <c r="E45" s="96"/>
      <c r="F45" s="96"/>
      <c r="G45" s="96"/>
      <c r="H45" s="96"/>
      <c r="I45" s="96"/>
      <c r="J45" s="96"/>
      <c r="K45" s="96"/>
      <c r="L45" s="96"/>
      <c r="M45" s="96"/>
      <c r="N45" s="96"/>
      <c r="O45" s="96"/>
      <c r="P45" s="96"/>
      <c r="Q45" s="96"/>
      <c r="R45" s="96"/>
      <c r="S45" s="96"/>
      <c r="T45" s="96"/>
      <c r="U45" s="96"/>
      <c r="V45" s="96"/>
      <c r="W45" s="96"/>
      <c r="X45" s="96"/>
      <c r="Y45" s="96"/>
      <c r="Z45" s="96"/>
    </row>
    <row r="46" spans="1:26" s="64" customFormat="1" ht="12.75" customHeight="1">
      <c r="A46" s="92" t="s">
        <v>2194</v>
      </c>
      <c r="B46" s="92"/>
      <c r="C46" s="92"/>
      <c r="D46" s="92"/>
      <c r="E46" s="92"/>
      <c r="F46" s="92"/>
      <c r="G46" s="92"/>
      <c r="H46" s="92"/>
      <c r="I46" s="92"/>
      <c r="J46" s="92"/>
      <c r="K46" s="92"/>
      <c r="L46" s="92"/>
      <c r="M46" s="92"/>
      <c r="N46" s="92"/>
      <c r="O46" s="92"/>
      <c r="P46" s="92"/>
      <c r="Q46" s="92"/>
      <c r="R46" s="92"/>
      <c r="S46" s="92"/>
      <c r="T46" s="92"/>
      <c r="U46" s="92"/>
      <c r="V46" s="92"/>
      <c r="W46" s="92"/>
      <c r="X46" s="92"/>
      <c r="Y46" s="92"/>
      <c r="Z46" s="92"/>
    </row>
    <row r="47" spans="1:26" s="64" customFormat="1" ht="12.75" customHeight="1">
      <c r="A47" s="97" t="s">
        <v>186</v>
      </c>
      <c r="B47" s="97"/>
      <c r="C47" s="97"/>
      <c r="D47" s="97"/>
      <c r="E47" s="97"/>
      <c r="F47" s="97"/>
      <c r="G47" s="97"/>
      <c r="H47" s="97"/>
      <c r="I47" s="97"/>
      <c r="J47" s="97"/>
      <c r="K47" s="97"/>
      <c r="L47" s="97"/>
      <c r="M47" s="97"/>
      <c r="N47" s="97"/>
      <c r="O47" s="97"/>
      <c r="P47" s="97"/>
      <c r="Q47" s="97"/>
      <c r="R47" s="97"/>
      <c r="S47" s="97"/>
      <c r="T47" s="97"/>
      <c r="U47" s="97"/>
      <c r="V47" s="97"/>
      <c r="W47" s="97"/>
      <c r="X47" s="97"/>
      <c r="Y47" s="97"/>
      <c r="Z47" s="97"/>
    </row>
    <row r="48" spans="1:26" s="64" customFormat="1" ht="12.75" customHeight="1">
      <c r="A48" s="94" t="s">
        <v>185</v>
      </c>
      <c r="B48" s="94"/>
      <c r="C48" s="94"/>
      <c r="D48" s="94"/>
      <c r="E48" s="94"/>
      <c r="F48" s="94"/>
      <c r="G48" s="94"/>
      <c r="H48" s="94"/>
      <c r="I48" s="94"/>
      <c r="J48" s="94"/>
      <c r="K48" s="94"/>
      <c r="L48" s="94"/>
      <c r="M48" s="94"/>
      <c r="N48" s="94"/>
      <c r="O48" s="94"/>
      <c r="P48" s="94"/>
      <c r="Q48" s="94"/>
      <c r="R48" s="94"/>
      <c r="S48" s="94"/>
      <c r="T48" s="94"/>
      <c r="U48" s="94"/>
      <c r="V48" s="94"/>
      <c r="W48" s="94"/>
      <c r="X48" s="94"/>
      <c r="Y48" s="94"/>
      <c r="Z48" s="94"/>
    </row>
    <row r="49" spans="1:26" s="64" customFormat="1" ht="12.75" customHeight="1">
      <c r="A49" s="94" t="s">
        <v>2195</v>
      </c>
      <c r="B49" s="94"/>
      <c r="C49" s="94"/>
      <c r="D49" s="94"/>
      <c r="E49" s="94"/>
      <c r="F49" s="94"/>
      <c r="G49" s="94"/>
      <c r="H49" s="94"/>
      <c r="I49" s="94"/>
      <c r="J49" s="94"/>
      <c r="K49" s="94"/>
      <c r="L49" s="94"/>
      <c r="M49" s="94"/>
      <c r="N49" s="94"/>
      <c r="O49" s="94"/>
      <c r="P49" s="94"/>
      <c r="Q49" s="94"/>
      <c r="R49" s="94"/>
      <c r="S49" s="94"/>
      <c r="T49" s="94"/>
      <c r="U49" s="94"/>
      <c r="V49" s="94"/>
      <c r="W49" s="94"/>
      <c r="X49" s="94"/>
      <c r="Y49" s="94"/>
      <c r="Z49" s="94"/>
    </row>
    <row r="50" spans="1:26" s="64" customFormat="1" ht="12.75" customHeight="1">
      <c r="A50" s="92"/>
      <c r="B50" s="92"/>
      <c r="C50" s="92"/>
      <c r="D50" s="92"/>
      <c r="E50" s="92"/>
      <c r="F50" s="92"/>
      <c r="G50" s="92"/>
      <c r="H50" s="92"/>
      <c r="I50" s="92"/>
      <c r="J50" s="92"/>
      <c r="K50" s="92"/>
      <c r="L50" s="92"/>
      <c r="M50" s="92"/>
      <c r="N50" s="92"/>
      <c r="O50" s="92"/>
      <c r="P50" s="92"/>
      <c r="Q50" s="92"/>
      <c r="R50" s="92"/>
      <c r="S50" s="92"/>
      <c r="T50" s="92"/>
      <c r="U50" s="92"/>
      <c r="V50" s="92"/>
      <c r="W50" s="92"/>
      <c r="X50" s="92"/>
      <c r="Y50" s="92"/>
      <c r="Z50" s="92"/>
    </row>
    <row r="51" spans="1:26" s="64" customFormat="1" ht="12.75" customHeight="1">
      <c r="A51" s="95" t="s">
        <v>184</v>
      </c>
      <c r="B51" s="95"/>
      <c r="C51" s="95"/>
      <c r="D51" s="95"/>
      <c r="E51" s="95"/>
      <c r="F51" s="95"/>
      <c r="G51" s="95"/>
      <c r="H51" s="95"/>
      <c r="I51" s="95"/>
      <c r="J51" s="95"/>
      <c r="K51" s="95"/>
      <c r="L51" s="95"/>
      <c r="M51" s="95"/>
      <c r="N51" s="95"/>
      <c r="O51" s="95"/>
      <c r="P51" s="95"/>
      <c r="Q51" s="95"/>
      <c r="R51" s="95"/>
      <c r="S51" s="95"/>
      <c r="T51" s="95"/>
      <c r="U51" s="95"/>
      <c r="V51" s="95"/>
      <c r="W51" s="95"/>
      <c r="X51" s="95"/>
      <c r="Y51" s="95"/>
      <c r="Z51" s="95"/>
    </row>
    <row r="52" spans="1:26" s="64" customFormat="1" ht="12.75" customHeight="1">
      <c r="A52" s="95" t="s">
        <v>183</v>
      </c>
      <c r="B52" s="95"/>
      <c r="C52" s="95"/>
      <c r="D52" s="95"/>
      <c r="E52" s="95"/>
      <c r="F52" s="95"/>
      <c r="G52" s="95"/>
      <c r="H52" s="95"/>
      <c r="I52" s="95"/>
      <c r="J52" s="95"/>
      <c r="K52" s="95"/>
      <c r="L52" s="95"/>
      <c r="M52" s="95"/>
      <c r="N52" s="95"/>
      <c r="O52" s="95"/>
      <c r="P52" s="95"/>
      <c r="Q52" s="95"/>
      <c r="R52" s="95"/>
      <c r="S52" s="95"/>
      <c r="T52" s="95"/>
      <c r="U52" s="95"/>
      <c r="V52" s="95"/>
      <c r="W52" s="95"/>
      <c r="X52" s="95"/>
      <c r="Y52" s="95"/>
      <c r="Z52" s="95"/>
    </row>
    <row r="53" spans="1:26" s="64" customFormat="1" ht="12.75" customHeight="1">
      <c r="A53" s="93" t="s">
        <v>2196</v>
      </c>
      <c r="B53" s="93"/>
      <c r="C53" s="93"/>
      <c r="D53" s="93"/>
      <c r="E53" s="93"/>
      <c r="F53" s="93"/>
      <c r="G53" s="93"/>
      <c r="H53" s="93"/>
      <c r="I53" s="93"/>
      <c r="J53" s="93"/>
      <c r="K53" s="93"/>
      <c r="L53" s="93"/>
      <c r="M53" s="93"/>
      <c r="N53" s="93"/>
      <c r="O53" s="93"/>
      <c r="P53" s="93"/>
      <c r="Q53" s="93"/>
      <c r="R53" s="93"/>
      <c r="S53" s="93"/>
      <c r="T53" s="93"/>
      <c r="U53" s="93"/>
      <c r="V53" s="93"/>
      <c r="W53" s="93"/>
      <c r="X53" s="93"/>
      <c r="Y53" s="93"/>
      <c r="Z53" s="93"/>
    </row>
    <row r="54" spans="1:26" s="64" customFormat="1" ht="12.75" customHeight="1">
      <c r="A54" s="86" t="s">
        <v>182</v>
      </c>
      <c r="B54" s="86"/>
      <c r="C54" s="86"/>
      <c r="D54" s="86"/>
      <c r="E54" s="86"/>
      <c r="F54" s="86"/>
      <c r="G54" s="86"/>
      <c r="H54" s="86"/>
      <c r="I54" s="86"/>
      <c r="J54" s="86"/>
      <c r="K54" s="86"/>
      <c r="L54" s="86"/>
      <c r="M54" s="86"/>
      <c r="N54" s="86"/>
      <c r="O54" s="86"/>
      <c r="P54" s="86"/>
      <c r="Q54" s="86"/>
      <c r="R54" s="86"/>
      <c r="S54" s="86"/>
      <c r="T54" s="86"/>
      <c r="U54" s="86"/>
      <c r="V54" s="86"/>
      <c r="W54" s="86"/>
      <c r="X54" s="86"/>
      <c r="Y54" s="86"/>
      <c r="Z54" s="86"/>
    </row>
    <row r="55" spans="1:26" s="64" customFormat="1" ht="12.75" customHeight="1">
      <c r="A55" s="86" t="s">
        <v>2197</v>
      </c>
      <c r="B55" s="86"/>
      <c r="C55" s="86"/>
      <c r="D55" s="86"/>
      <c r="E55" s="86"/>
      <c r="F55" s="86"/>
      <c r="G55" s="86"/>
      <c r="H55" s="86"/>
      <c r="I55" s="86"/>
      <c r="J55" s="86"/>
      <c r="K55" s="86"/>
      <c r="L55" s="86"/>
      <c r="M55" s="86"/>
      <c r="N55" s="86"/>
      <c r="O55" s="86"/>
      <c r="P55" s="86"/>
      <c r="Q55" s="86"/>
      <c r="R55" s="86"/>
      <c r="S55" s="86"/>
      <c r="T55" s="86"/>
      <c r="U55" s="86"/>
      <c r="V55" s="86"/>
      <c r="W55" s="86"/>
      <c r="X55" s="86"/>
      <c r="Y55" s="86"/>
      <c r="Z55" s="86"/>
    </row>
    <row r="56" spans="1:26" s="64" customFormat="1" ht="12.75" customHeight="1">
      <c r="A56" s="92" t="s">
        <v>2198</v>
      </c>
      <c r="B56" s="92"/>
      <c r="C56" s="92"/>
      <c r="D56" s="92"/>
      <c r="E56" s="92"/>
      <c r="F56" s="92"/>
      <c r="G56" s="92"/>
      <c r="H56" s="92"/>
      <c r="I56" s="92"/>
      <c r="J56" s="92"/>
      <c r="K56" s="92"/>
      <c r="L56" s="92"/>
      <c r="M56" s="92"/>
      <c r="N56" s="92"/>
      <c r="O56" s="92"/>
      <c r="P56" s="92"/>
      <c r="Q56" s="92"/>
      <c r="R56" s="92"/>
      <c r="S56" s="92"/>
      <c r="T56" s="92"/>
      <c r="U56" s="92"/>
      <c r="V56" s="92"/>
      <c r="W56" s="92"/>
      <c r="X56" s="92"/>
      <c r="Y56" s="92"/>
      <c r="Z56" s="92"/>
    </row>
    <row r="57" spans="1:26" s="64" customFormat="1" ht="12.75" customHeight="1">
      <c r="A57" s="92" t="s">
        <v>2199</v>
      </c>
      <c r="B57" s="92"/>
      <c r="C57" s="92"/>
      <c r="D57" s="92"/>
      <c r="E57" s="92"/>
      <c r="F57" s="92"/>
      <c r="G57" s="92"/>
      <c r="H57" s="92"/>
      <c r="I57" s="92"/>
      <c r="J57" s="92"/>
      <c r="K57" s="92"/>
      <c r="L57" s="92"/>
      <c r="M57" s="92"/>
      <c r="N57" s="92"/>
      <c r="O57" s="92"/>
      <c r="P57" s="92"/>
      <c r="Q57" s="92"/>
      <c r="R57" s="92"/>
      <c r="S57" s="92"/>
      <c r="T57" s="92"/>
      <c r="U57" s="92"/>
      <c r="V57" s="92"/>
      <c r="W57" s="92"/>
      <c r="X57" s="92"/>
      <c r="Y57" s="92"/>
      <c r="Z57" s="92"/>
    </row>
    <row r="58" spans="1:26" s="64" customFormat="1" ht="12.95" customHeight="1">
      <c r="A58" s="93" t="s">
        <v>2200</v>
      </c>
      <c r="B58" s="93"/>
      <c r="C58" s="93"/>
      <c r="D58" s="93"/>
      <c r="E58" s="93"/>
      <c r="F58" s="93"/>
      <c r="G58" s="93"/>
      <c r="H58" s="93"/>
      <c r="I58" s="93"/>
      <c r="J58" s="93"/>
      <c r="K58" s="93"/>
      <c r="L58" s="93"/>
      <c r="M58" s="93"/>
      <c r="N58" s="93"/>
      <c r="O58" s="93"/>
      <c r="P58" s="93"/>
      <c r="Q58" s="93"/>
      <c r="R58" s="93"/>
      <c r="S58" s="93"/>
      <c r="T58" s="93"/>
      <c r="U58" s="93"/>
      <c r="V58" s="93"/>
      <c r="W58" s="93"/>
      <c r="X58" s="93"/>
      <c r="Y58" s="93"/>
      <c r="Z58" s="93"/>
    </row>
    <row r="59" spans="1:26" s="64" customFormat="1" ht="12.95" customHeight="1">
      <c r="A59" s="92" t="s">
        <v>2201</v>
      </c>
      <c r="B59" s="92"/>
      <c r="C59" s="92"/>
      <c r="D59" s="92"/>
      <c r="E59" s="92"/>
      <c r="F59" s="92"/>
      <c r="G59" s="92"/>
      <c r="H59" s="92"/>
      <c r="I59" s="92"/>
      <c r="J59" s="92"/>
      <c r="K59" s="92"/>
      <c r="L59" s="92"/>
      <c r="M59" s="92"/>
      <c r="N59" s="92"/>
      <c r="O59" s="92"/>
      <c r="P59" s="92"/>
      <c r="Q59" s="92"/>
      <c r="R59" s="92"/>
      <c r="S59" s="92"/>
      <c r="T59" s="92"/>
      <c r="U59" s="92"/>
      <c r="V59" s="92"/>
      <c r="W59" s="92"/>
      <c r="X59" s="92"/>
      <c r="Y59" s="92"/>
      <c r="Z59" s="92"/>
    </row>
    <row r="60" spans="1:26" s="64" customFormat="1" ht="12.75" customHeight="1">
      <c r="A60" s="90" t="s">
        <v>181</v>
      </c>
      <c r="B60" s="90"/>
      <c r="C60" s="90"/>
      <c r="D60" s="90"/>
      <c r="E60" s="90"/>
      <c r="F60" s="90"/>
      <c r="G60" s="90"/>
      <c r="H60" s="90"/>
      <c r="I60" s="90"/>
      <c r="J60" s="90"/>
      <c r="K60" s="90"/>
      <c r="L60" s="90"/>
      <c r="M60" s="90"/>
      <c r="N60" s="90"/>
      <c r="O60" s="90"/>
      <c r="P60" s="90"/>
      <c r="Q60" s="90"/>
      <c r="R60" s="90"/>
      <c r="S60" s="90"/>
      <c r="T60" s="90"/>
      <c r="U60" s="90"/>
      <c r="V60" s="90"/>
      <c r="W60" s="90"/>
      <c r="X60" s="90"/>
      <c r="Y60" s="90"/>
      <c r="Z60" s="90"/>
    </row>
    <row r="61" spans="1:26" s="64" customFormat="1" ht="12.75" customHeight="1">
      <c r="A61" s="91" t="s">
        <v>2202</v>
      </c>
      <c r="B61" s="91"/>
      <c r="C61" s="91"/>
      <c r="D61" s="91"/>
      <c r="E61" s="91"/>
      <c r="F61" s="91"/>
      <c r="G61" s="91"/>
      <c r="H61" s="91"/>
      <c r="I61" s="91"/>
      <c r="J61" s="91"/>
      <c r="K61" s="91"/>
      <c r="L61" s="91"/>
      <c r="M61" s="91"/>
      <c r="N61" s="91"/>
      <c r="O61" s="91"/>
      <c r="P61" s="91"/>
      <c r="Q61" s="91"/>
      <c r="R61" s="91"/>
      <c r="S61" s="91"/>
      <c r="T61" s="91"/>
      <c r="U61" s="91"/>
      <c r="V61" s="91"/>
      <c r="W61" s="91"/>
      <c r="X61" s="91"/>
      <c r="Y61" s="91"/>
      <c r="Z61" s="91"/>
    </row>
    <row r="62" spans="1:26" s="64" customFormat="1" ht="12.75" customHeight="1">
      <c r="A62" s="92" t="s">
        <v>2203</v>
      </c>
      <c r="B62" s="92"/>
      <c r="C62" s="92"/>
      <c r="D62" s="92"/>
      <c r="E62" s="92"/>
      <c r="F62" s="92"/>
      <c r="G62" s="92"/>
      <c r="H62" s="92"/>
      <c r="I62" s="92"/>
      <c r="J62" s="92"/>
      <c r="K62" s="92"/>
      <c r="L62" s="92"/>
      <c r="M62" s="92"/>
      <c r="N62" s="92"/>
      <c r="O62" s="92"/>
      <c r="P62" s="92"/>
      <c r="Q62" s="92"/>
      <c r="R62" s="92"/>
      <c r="S62" s="92"/>
      <c r="T62" s="92"/>
      <c r="U62" s="92"/>
      <c r="V62" s="92"/>
      <c r="W62" s="92"/>
      <c r="X62" s="92"/>
      <c r="Y62" s="92"/>
      <c r="Z62" s="92"/>
    </row>
    <row r="63" spans="1:26" s="65" customFormat="1" ht="12.75" customHeight="1">
      <c r="A63" s="86" t="s">
        <v>2204</v>
      </c>
      <c r="B63" s="86"/>
      <c r="C63" s="86"/>
      <c r="D63" s="86"/>
      <c r="E63" s="86"/>
      <c r="F63" s="86"/>
      <c r="G63" s="86"/>
      <c r="H63" s="86"/>
      <c r="I63" s="86"/>
      <c r="J63" s="86"/>
      <c r="K63" s="86"/>
      <c r="L63" s="86"/>
      <c r="M63" s="86"/>
      <c r="N63" s="86"/>
      <c r="O63" s="86"/>
      <c r="P63" s="86"/>
      <c r="Q63" s="86"/>
      <c r="R63" s="86"/>
      <c r="S63" s="86"/>
      <c r="T63" s="86"/>
      <c r="U63" s="86"/>
      <c r="V63" s="86"/>
      <c r="W63" s="86"/>
      <c r="X63" s="86"/>
      <c r="Y63" s="86"/>
      <c r="Z63" s="86"/>
    </row>
    <row r="64" spans="1:26" s="65" customFormat="1" ht="12.75" customHeight="1">
      <c r="A64" s="91" t="s">
        <v>176</v>
      </c>
      <c r="B64" s="91"/>
      <c r="C64" s="91"/>
      <c r="D64" s="91"/>
      <c r="E64" s="91"/>
      <c r="F64" s="91"/>
      <c r="G64" s="91"/>
      <c r="H64" s="91"/>
      <c r="I64" s="91"/>
      <c r="J64" s="91"/>
      <c r="K64" s="91"/>
      <c r="L64" s="91"/>
      <c r="M64" s="91"/>
      <c r="N64" s="91"/>
      <c r="O64" s="91"/>
      <c r="P64" s="91"/>
      <c r="Q64" s="91"/>
      <c r="R64" s="91"/>
      <c r="S64" s="91"/>
      <c r="T64" s="91"/>
      <c r="U64" s="91"/>
      <c r="V64" s="91"/>
      <c r="W64" s="91"/>
      <c r="X64" s="91"/>
      <c r="Y64" s="91"/>
      <c r="Z64" s="91"/>
    </row>
    <row r="65" spans="1:26" s="64" customFormat="1" ht="12.75" customHeight="1">
      <c r="A65" s="92" t="s">
        <v>2205</v>
      </c>
      <c r="B65" s="92"/>
      <c r="C65" s="92"/>
      <c r="D65" s="92"/>
      <c r="E65" s="92"/>
      <c r="F65" s="92"/>
      <c r="G65" s="92"/>
      <c r="H65" s="92"/>
      <c r="I65" s="92"/>
      <c r="J65" s="92"/>
      <c r="K65" s="92"/>
      <c r="L65" s="92"/>
      <c r="M65" s="92"/>
      <c r="N65" s="92"/>
      <c r="O65" s="92"/>
      <c r="P65" s="92"/>
      <c r="Q65" s="92"/>
      <c r="R65" s="92"/>
      <c r="S65" s="92"/>
      <c r="T65" s="92"/>
      <c r="U65" s="92"/>
      <c r="V65" s="92"/>
      <c r="W65" s="92"/>
      <c r="X65" s="92"/>
      <c r="Y65" s="92"/>
      <c r="Z65" s="92"/>
    </row>
    <row r="66" spans="1:26" s="65" customFormat="1" ht="12.75" customHeight="1">
      <c r="A66" s="86" t="s">
        <v>2206</v>
      </c>
      <c r="B66" s="86"/>
      <c r="C66" s="86"/>
      <c r="D66" s="86"/>
      <c r="E66" s="86"/>
      <c r="F66" s="86"/>
      <c r="G66" s="86"/>
      <c r="H66" s="86"/>
      <c r="I66" s="86"/>
      <c r="J66" s="86"/>
      <c r="K66" s="86"/>
      <c r="L66" s="86"/>
      <c r="M66" s="86"/>
      <c r="N66" s="86"/>
      <c r="O66" s="86"/>
      <c r="P66" s="86"/>
      <c r="Q66" s="86"/>
      <c r="R66" s="86"/>
      <c r="S66" s="86"/>
      <c r="T66" s="86"/>
      <c r="U66" s="86"/>
      <c r="V66" s="86"/>
      <c r="W66" s="86"/>
      <c r="X66" s="86"/>
      <c r="Y66" s="86"/>
      <c r="Z66" s="86"/>
    </row>
    <row r="67" spans="1:26" s="65" customFormat="1" ht="12.75" customHeight="1">
      <c r="A67" s="90" t="s">
        <v>180</v>
      </c>
      <c r="B67" s="90"/>
      <c r="C67" s="90"/>
      <c r="D67" s="90"/>
      <c r="E67" s="90"/>
      <c r="F67" s="90"/>
      <c r="G67" s="90"/>
      <c r="H67" s="90"/>
      <c r="I67" s="90"/>
      <c r="J67" s="90"/>
      <c r="K67" s="90"/>
      <c r="L67" s="90"/>
      <c r="M67" s="90"/>
      <c r="N67" s="90"/>
      <c r="O67" s="90"/>
      <c r="P67" s="90"/>
      <c r="Q67" s="90"/>
      <c r="R67" s="90"/>
      <c r="S67" s="90"/>
      <c r="T67" s="90"/>
      <c r="U67" s="90"/>
      <c r="V67" s="90"/>
      <c r="W67" s="90"/>
      <c r="X67" s="90"/>
      <c r="Y67" s="90"/>
      <c r="Z67" s="90"/>
    </row>
    <row r="68" spans="1:26" s="65" customFormat="1" ht="12.75" customHeight="1">
      <c r="A68" s="91" t="s">
        <v>179</v>
      </c>
      <c r="B68" s="91"/>
      <c r="C68" s="91"/>
      <c r="D68" s="91"/>
      <c r="E68" s="91"/>
      <c r="F68" s="91"/>
      <c r="G68" s="91"/>
      <c r="H68" s="91"/>
      <c r="I68" s="91"/>
      <c r="J68" s="91"/>
      <c r="K68" s="91"/>
      <c r="L68" s="91"/>
      <c r="M68" s="91"/>
      <c r="N68" s="91"/>
      <c r="O68" s="91"/>
      <c r="P68" s="91"/>
      <c r="Q68" s="91"/>
      <c r="R68" s="91"/>
      <c r="S68" s="91"/>
      <c r="T68" s="91"/>
      <c r="U68" s="91"/>
      <c r="V68" s="91"/>
      <c r="W68" s="91"/>
      <c r="X68" s="91"/>
      <c r="Y68" s="91"/>
      <c r="Z68" s="91"/>
    </row>
    <row r="69" spans="1:26" s="65" customFormat="1" ht="12.75" customHeight="1">
      <c r="A69" s="86" t="s">
        <v>178</v>
      </c>
      <c r="B69" s="86"/>
      <c r="C69" s="86"/>
      <c r="D69" s="86"/>
      <c r="E69" s="86"/>
      <c r="F69" s="86"/>
      <c r="G69" s="86"/>
      <c r="H69" s="86"/>
      <c r="I69" s="86"/>
      <c r="J69" s="86"/>
      <c r="K69" s="86"/>
      <c r="L69" s="86"/>
      <c r="M69" s="86"/>
      <c r="N69" s="86"/>
      <c r="O69" s="86"/>
      <c r="P69" s="86"/>
      <c r="Q69" s="86"/>
      <c r="R69" s="86"/>
      <c r="S69" s="86"/>
      <c r="T69" s="86"/>
      <c r="U69" s="86"/>
      <c r="V69" s="86"/>
      <c r="W69" s="86"/>
      <c r="X69" s="86"/>
      <c r="Y69" s="86"/>
      <c r="Z69" s="86"/>
    </row>
    <row r="70" spans="1:26" s="64" customFormat="1" ht="12.75" customHeight="1">
      <c r="A70" s="86" t="s">
        <v>177</v>
      </c>
      <c r="B70" s="86"/>
      <c r="C70" s="86"/>
      <c r="D70" s="86"/>
      <c r="E70" s="86"/>
      <c r="F70" s="86"/>
      <c r="G70" s="86"/>
      <c r="H70" s="86"/>
      <c r="I70" s="86"/>
      <c r="J70" s="86"/>
      <c r="K70" s="86"/>
      <c r="L70" s="86"/>
      <c r="M70" s="86"/>
      <c r="N70" s="86"/>
      <c r="O70" s="86"/>
      <c r="P70" s="86"/>
      <c r="Q70" s="86"/>
      <c r="R70" s="86"/>
      <c r="S70" s="86"/>
      <c r="T70" s="86"/>
      <c r="U70" s="86"/>
      <c r="V70" s="86"/>
      <c r="W70" s="86"/>
      <c r="X70" s="86"/>
      <c r="Y70" s="86"/>
      <c r="Z70" s="86"/>
    </row>
    <row r="71" spans="1:26" s="64" customFormat="1" ht="12.75" customHeight="1">
      <c r="A71" s="86" t="s">
        <v>2207</v>
      </c>
      <c r="B71" s="86"/>
      <c r="C71" s="86"/>
      <c r="D71" s="86"/>
      <c r="E71" s="86"/>
      <c r="F71" s="86"/>
      <c r="G71" s="86"/>
      <c r="H71" s="86"/>
      <c r="I71" s="86"/>
      <c r="J71" s="86"/>
      <c r="K71" s="86"/>
      <c r="L71" s="86"/>
      <c r="M71" s="86"/>
      <c r="N71" s="86"/>
      <c r="O71" s="86"/>
      <c r="P71" s="86"/>
      <c r="Q71" s="86"/>
      <c r="R71" s="86"/>
      <c r="S71" s="86"/>
      <c r="T71" s="86"/>
      <c r="U71" s="86"/>
      <c r="V71" s="86"/>
      <c r="W71" s="86"/>
      <c r="X71" s="86"/>
      <c r="Y71" s="86"/>
      <c r="Z71" s="86"/>
    </row>
    <row r="72" spans="1:26" s="64" customFormat="1" ht="12.75" customHeight="1">
      <c r="A72" s="86" t="s">
        <v>2208</v>
      </c>
      <c r="B72" s="86"/>
      <c r="C72" s="86"/>
      <c r="D72" s="86"/>
      <c r="E72" s="86"/>
      <c r="F72" s="86"/>
      <c r="G72" s="86"/>
      <c r="H72" s="86"/>
      <c r="I72" s="86"/>
      <c r="J72" s="86"/>
      <c r="K72" s="86"/>
      <c r="L72" s="86"/>
      <c r="M72" s="86"/>
      <c r="N72" s="86"/>
      <c r="O72" s="86"/>
      <c r="P72" s="86"/>
      <c r="Q72" s="86"/>
      <c r="R72" s="86"/>
      <c r="S72" s="86"/>
      <c r="T72" s="86"/>
      <c r="U72" s="86"/>
      <c r="V72" s="86"/>
      <c r="W72" s="86"/>
      <c r="X72" s="86"/>
      <c r="Y72" s="86"/>
      <c r="Z72" s="86"/>
    </row>
    <row r="73" spans="1:26" s="64" customFormat="1" ht="12.75" customHeight="1">
      <c r="A73" s="91" t="s">
        <v>176</v>
      </c>
      <c r="B73" s="91"/>
      <c r="C73" s="91"/>
      <c r="D73" s="91"/>
      <c r="E73" s="91"/>
      <c r="F73" s="91"/>
      <c r="G73" s="91"/>
      <c r="H73" s="91"/>
      <c r="I73" s="91"/>
      <c r="J73" s="91"/>
      <c r="K73" s="91"/>
      <c r="L73" s="91"/>
      <c r="M73" s="91"/>
      <c r="N73" s="91"/>
      <c r="O73" s="91"/>
      <c r="P73" s="91"/>
      <c r="Q73" s="91"/>
      <c r="R73" s="91"/>
      <c r="S73" s="91"/>
      <c r="T73" s="91"/>
      <c r="U73" s="91"/>
      <c r="V73" s="91"/>
      <c r="W73" s="91"/>
      <c r="X73" s="91"/>
      <c r="Y73" s="91"/>
      <c r="Z73" s="91"/>
    </row>
    <row r="74" spans="1:26" s="65" customFormat="1" ht="12.75" customHeight="1">
      <c r="A74" s="86" t="s">
        <v>175</v>
      </c>
      <c r="B74" s="86"/>
      <c r="C74" s="86"/>
      <c r="D74" s="86"/>
      <c r="E74" s="86"/>
      <c r="F74" s="86"/>
      <c r="G74" s="86"/>
      <c r="H74" s="86"/>
      <c r="I74" s="86"/>
      <c r="J74" s="86"/>
      <c r="K74" s="86"/>
      <c r="L74" s="86"/>
      <c r="M74" s="86"/>
      <c r="N74" s="86"/>
      <c r="O74" s="86"/>
      <c r="P74" s="86"/>
      <c r="Q74" s="86"/>
      <c r="R74" s="86"/>
      <c r="S74" s="86"/>
      <c r="T74" s="86"/>
      <c r="U74" s="86"/>
      <c r="V74" s="86"/>
      <c r="W74" s="86"/>
      <c r="X74" s="86"/>
      <c r="Y74" s="86"/>
      <c r="Z74" s="86"/>
    </row>
    <row r="75" spans="1:26" s="64" customFormat="1" ht="12.75" customHeight="1">
      <c r="A75" s="86" t="s">
        <v>2209</v>
      </c>
      <c r="B75" s="86"/>
      <c r="C75" s="86"/>
      <c r="D75" s="86"/>
      <c r="E75" s="86"/>
      <c r="F75" s="86"/>
      <c r="G75" s="86"/>
      <c r="H75" s="86"/>
      <c r="I75" s="86"/>
      <c r="J75" s="86"/>
      <c r="K75" s="86"/>
      <c r="L75" s="86"/>
      <c r="M75" s="86"/>
      <c r="N75" s="86"/>
      <c r="O75" s="86"/>
      <c r="P75" s="86"/>
      <c r="Q75" s="86"/>
      <c r="R75" s="86"/>
      <c r="S75" s="86"/>
      <c r="T75" s="86"/>
      <c r="U75" s="86"/>
      <c r="V75" s="86"/>
      <c r="W75" s="86"/>
      <c r="X75" s="86"/>
      <c r="Y75" s="86"/>
      <c r="Z75" s="86"/>
    </row>
    <row r="76" spans="1:26" s="64" customFormat="1" ht="12.75" customHeight="1">
      <c r="A76" s="86" t="s">
        <v>2210</v>
      </c>
      <c r="B76" s="86"/>
      <c r="C76" s="86"/>
      <c r="D76" s="86"/>
      <c r="E76" s="86"/>
      <c r="F76" s="86"/>
      <c r="G76" s="86"/>
      <c r="H76" s="86"/>
      <c r="I76" s="86"/>
      <c r="J76" s="86"/>
      <c r="K76" s="86"/>
      <c r="L76" s="86"/>
      <c r="M76" s="86"/>
      <c r="N76" s="86"/>
      <c r="O76" s="86"/>
      <c r="P76" s="86"/>
      <c r="Q76" s="86"/>
      <c r="R76" s="86"/>
      <c r="S76" s="86"/>
      <c r="T76" s="86"/>
      <c r="U76" s="86"/>
      <c r="V76" s="86"/>
      <c r="W76" s="86"/>
      <c r="X76" s="86"/>
      <c r="Y76" s="86"/>
      <c r="Z76" s="86"/>
    </row>
    <row r="77" spans="1:26" s="64" customFormat="1" ht="12.75" customHeight="1">
      <c r="A77" s="90" t="s">
        <v>2211</v>
      </c>
      <c r="B77" s="90"/>
      <c r="C77" s="90"/>
      <c r="D77" s="90"/>
      <c r="E77" s="90"/>
      <c r="F77" s="90"/>
      <c r="G77" s="90"/>
      <c r="H77" s="90"/>
      <c r="I77" s="90"/>
      <c r="J77" s="90"/>
      <c r="K77" s="90"/>
      <c r="L77" s="90"/>
      <c r="M77" s="90"/>
      <c r="N77" s="90"/>
      <c r="O77" s="90"/>
      <c r="P77" s="90"/>
      <c r="Q77" s="90"/>
      <c r="R77" s="90"/>
      <c r="S77" s="90"/>
      <c r="T77" s="90"/>
      <c r="U77" s="90"/>
      <c r="V77" s="90"/>
      <c r="W77" s="90"/>
      <c r="X77" s="90"/>
      <c r="Y77" s="90"/>
      <c r="Z77" s="90"/>
    </row>
    <row r="78" spans="1:26" s="64" customFormat="1" ht="12.75" customHeight="1">
      <c r="A78" s="86" t="s">
        <v>174</v>
      </c>
      <c r="B78" s="86"/>
      <c r="C78" s="86"/>
      <c r="D78" s="86"/>
      <c r="E78" s="86"/>
      <c r="F78" s="86"/>
      <c r="G78" s="86"/>
      <c r="H78" s="86"/>
      <c r="I78" s="86"/>
      <c r="J78" s="86"/>
      <c r="K78" s="86"/>
      <c r="L78" s="86"/>
      <c r="M78" s="86"/>
      <c r="N78" s="86"/>
      <c r="O78" s="86"/>
      <c r="P78" s="86"/>
      <c r="Q78" s="86"/>
      <c r="R78" s="86"/>
      <c r="S78" s="86"/>
      <c r="T78" s="86"/>
      <c r="U78" s="86"/>
      <c r="V78" s="86"/>
      <c r="W78" s="86"/>
      <c r="X78" s="86"/>
      <c r="Y78" s="86"/>
      <c r="Z78" s="86"/>
    </row>
    <row r="79" spans="1:26" s="64" customFormat="1" ht="12.75" customHeight="1">
      <c r="A79" s="86" t="s">
        <v>173</v>
      </c>
      <c r="B79" s="86"/>
      <c r="C79" s="86"/>
      <c r="D79" s="86"/>
      <c r="E79" s="86"/>
      <c r="F79" s="86"/>
      <c r="G79" s="86"/>
      <c r="H79" s="86"/>
      <c r="I79" s="86"/>
      <c r="J79" s="86"/>
      <c r="K79" s="86"/>
      <c r="L79" s="86"/>
      <c r="M79" s="86"/>
      <c r="N79" s="86"/>
      <c r="O79" s="86"/>
      <c r="P79" s="86"/>
      <c r="Q79" s="86"/>
      <c r="R79" s="86"/>
      <c r="S79" s="86"/>
      <c r="T79" s="86"/>
      <c r="U79" s="86"/>
      <c r="V79" s="86"/>
      <c r="W79" s="86"/>
      <c r="X79" s="86"/>
      <c r="Y79" s="86"/>
      <c r="Z79" s="86"/>
    </row>
    <row r="80" spans="1:26" s="64" customFormat="1" ht="12.75" customHeight="1">
      <c r="A80" s="86" t="s">
        <v>2212</v>
      </c>
      <c r="B80" s="86"/>
      <c r="C80" s="86"/>
      <c r="D80" s="86"/>
      <c r="E80" s="86"/>
      <c r="F80" s="86"/>
      <c r="G80" s="86"/>
      <c r="H80" s="86"/>
      <c r="I80" s="86"/>
      <c r="J80" s="86"/>
      <c r="K80" s="86"/>
      <c r="L80" s="86"/>
      <c r="M80" s="86"/>
      <c r="N80" s="86"/>
      <c r="O80" s="86"/>
      <c r="P80" s="86"/>
      <c r="Q80" s="86"/>
      <c r="R80" s="86"/>
      <c r="S80" s="86"/>
      <c r="T80" s="86"/>
      <c r="U80" s="86"/>
      <c r="V80" s="86"/>
      <c r="W80" s="86"/>
      <c r="X80" s="86"/>
      <c r="Y80" s="86"/>
      <c r="Z80" s="86"/>
    </row>
    <row r="81" spans="1:26" ht="12.75" customHeight="1">
      <c r="A81" s="86" t="s">
        <v>2213</v>
      </c>
      <c r="B81" s="86"/>
      <c r="C81" s="86"/>
      <c r="D81" s="86"/>
      <c r="E81" s="86"/>
      <c r="F81" s="86"/>
      <c r="G81" s="86"/>
      <c r="H81" s="86"/>
      <c r="I81" s="86"/>
      <c r="J81" s="86"/>
      <c r="K81" s="86"/>
      <c r="L81" s="86"/>
      <c r="M81" s="86"/>
      <c r="N81" s="86"/>
      <c r="O81" s="86"/>
      <c r="P81" s="86"/>
      <c r="Q81" s="86"/>
      <c r="R81" s="86"/>
      <c r="S81" s="86"/>
      <c r="T81" s="86"/>
      <c r="U81" s="86"/>
      <c r="V81" s="86"/>
      <c r="W81" s="86"/>
      <c r="X81" s="86"/>
      <c r="Y81" s="86"/>
      <c r="Z81" s="86"/>
    </row>
    <row r="82" spans="1:26" ht="12.75" customHeight="1">
      <c r="A82" s="90" t="s">
        <v>2214</v>
      </c>
      <c r="B82" s="90"/>
      <c r="C82" s="90"/>
      <c r="D82" s="90"/>
      <c r="E82" s="90"/>
      <c r="F82" s="90"/>
      <c r="G82" s="90"/>
      <c r="H82" s="90"/>
      <c r="I82" s="90"/>
      <c r="J82" s="90"/>
      <c r="K82" s="90"/>
      <c r="L82" s="90"/>
      <c r="M82" s="90"/>
      <c r="N82" s="90"/>
      <c r="O82" s="90"/>
      <c r="P82" s="90"/>
      <c r="Q82" s="90"/>
      <c r="R82" s="90"/>
      <c r="S82" s="90"/>
      <c r="T82" s="90"/>
      <c r="U82" s="90"/>
      <c r="V82" s="90"/>
      <c r="W82" s="90"/>
      <c r="X82" s="90"/>
      <c r="Y82" s="90"/>
      <c r="Z82" s="90"/>
    </row>
    <row r="83" spans="1:26" ht="12.75" customHeight="1">
      <c r="A83" s="86" t="s">
        <v>2215</v>
      </c>
      <c r="B83" s="86"/>
      <c r="C83" s="86"/>
      <c r="D83" s="86"/>
      <c r="E83" s="86"/>
      <c r="F83" s="86"/>
      <c r="G83" s="86"/>
      <c r="H83" s="86"/>
      <c r="I83" s="86"/>
      <c r="J83" s="86"/>
      <c r="K83" s="86"/>
      <c r="L83" s="86"/>
      <c r="M83" s="86"/>
      <c r="N83" s="86"/>
      <c r="O83" s="86"/>
      <c r="P83" s="86"/>
      <c r="Q83" s="86"/>
      <c r="R83" s="86"/>
      <c r="S83" s="86"/>
      <c r="T83" s="86"/>
      <c r="U83" s="86"/>
      <c r="V83" s="86"/>
      <c r="W83" s="86"/>
      <c r="X83" s="86"/>
      <c r="Y83" s="86"/>
      <c r="Z83" s="86"/>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defaultRowHeight="15" customHeight="1"/>
  <cols>
    <col min="1" max="1" width="31.85546875" customWidth="1"/>
    <col min="2" max="2" width="45.710937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4" t="s">
        <v>7</v>
      </c>
      <c r="C87" s="84"/>
      <c r="D87" s="84"/>
      <c r="E87" s="84"/>
      <c r="F87" s="84"/>
      <c r="G87" s="84"/>
      <c r="H87" s="84"/>
      <c r="I87" s="84"/>
      <c r="J87" s="84"/>
      <c r="K87" s="84"/>
      <c r="L87" s="84"/>
      <c r="M87" s="84"/>
      <c r="N87" s="84"/>
      <c r="O87" s="84"/>
      <c r="P87" s="84"/>
      <c r="Q87" s="84"/>
      <c r="R87" s="84"/>
      <c r="S87" s="84"/>
      <c r="T87" s="84"/>
      <c r="U87" s="84"/>
      <c r="V87" s="84"/>
      <c r="W87" s="84"/>
      <c r="X87" s="84"/>
      <c r="Y87" s="84"/>
      <c r="Z87" s="84"/>
      <c r="AA87" s="84"/>
      <c r="AB87" s="84"/>
      <c r="AC87" s="84"/>
      <c r="AD87" s="84"/>
      <c r="AE87" s="84"/>
      <c r="AF87" s="84"/>
      <c r="AG87" s="84"/>
      <c r="AH87" s="84"/>
      <c r="AI87" s="84"/>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149</v>
      </c>
    </row>
    <row r="2" spans="1:7">
      <c r="A2" s="1"/>
    </row>
    <row r="3" spans="1:7" ht="45">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H5" sqref="H5"/>
    </sheetView>
  </sheetViews>
  <sheetFormatPr defaultRowHeight="15"/>
  <cols>
    <col min="1" max="1" width="22.42578125" customWidth="1"/>
    <col min="2" max="2" width="21.85546875" customWidth="1"/>
    <col min="3" max="3" width="18.140625" customWidth="1"/>
    <col min="4" max="5" width="16.7109375" customWidth="1"/>
    <col min="6" max="8" width="20.5703125" customWidth="1"/>
  </cols>
  <sheetData>
    <row r="1" spans="1:8" ht="30">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Adjustments'!B22/10</f>
        <v>1.2405209526886144E-4</v>
      </c>
      <c r="C5" s="15">
        <f>$E5*'Calibration Adjustments'!C22</f>
        <v>4.2438874697242062E-5</v>
      </c>
      <c r="D5" s="15">
        <f>$E5*'Calibration Adjustments'!D22</f>
        <v>4.2438874697242062E-5</v>
      </c>
      <c r="E5" s="15">
        <f>'Calculations Etc'!E53*'Calibration Adjustments'!E22/10</f>
        <v>4.2438874697242062E-5</v>
      </c>
      <c r="F5">
        <v>0</v>
      </c>
      <c r="G5">
        <v>0</v>
      </c>
      <c r="H5" s="15">
        <f>$E5*'Calculations Etc'!$B$39*'Calibration Adjustments'!H22</f>
        <v>1.2731662409172617E-4</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H5" sqref="H5"/>
    </sheetView>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1.1140743815291445E-3</v>
      </c>
      <c r="C5" s="15">
        <f>$E5*'Calibration Adjustments'!C31</f>
        <v>3.4668839999999997E-4</v>
      </c>
      <c r="D5" s="15">
        <f>$E5*'Calibration Adjustments'!D31</f>
        <v>3.4668839999999997E-4</v>
      </c>
      <c r="E5" s="33">
        <f>INDEX('AEO 7'!$51:$51,MATCH('Calculations Etc'!B$2,'AEO 7'!$1:$1,0))/10^3*'Calibration Adjustments'!E31/10</f>
        <v>3.4668839999999997E-4</v>
      </c>
      <c r="F5">
        <v>0</v>
      </c>
      <c r="G5">
        <v>0</v>
      </c>
      <c r="H5" s="15">
        <f>$E5*'Calculations Etc'!$B$39*'Calibration Adjustments'!H31</f>
        <v>1.0400651999999998E-3</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defaultRowHeight="15"/>
  <cols>
    <col min="2" max="2" width="32.85546875" customWidth="1"/>
    <col min="3" max="3" width="26.710937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defaultRowHeight="15"/>
  <sheetData>
    <row r="1" spans="1:28">
      <c r="A1" t="s">
        <v>2311</v>
      </c>
    </row>
    <row r="2" spans="1:28">
      <c r="A2" t="s">
        <v>2312</v>
      </c>
    </row>
    <row r="3" spans="1:28">
      <c r="A3" t="s">
        <v>2313</v>
      </c>
    </row>
    <row r="4" spans="1:28">
      <c r="A4" t="s">
        <v>324</v>
      </c>
    </row>
    <row r="5" spans="1:28" s="80" customFormat="1" ht="165">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50">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5">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defaultRowHeight="15"/>
  <sheetData>
    <row r="1" spans="1:43">
      <c r="A1" t="s">
        <v>2216</v>
      </c>
    </row>
    <row r="2" spans="1:43">
      <c r="A2" t="s">
        <v>2217</v>
      </c>
    </row>
    <row r="3" spans="1:43">
      <c r="A3" t="s">
        <v>2218</v>
      </c>
    </row>
    <row r="4" spans="1:43">
      <c r="A4" t="s">
        <v>324</v>
      </c>
    </row>
    <row r="5" spans="1:43" s="80" customFormat="1" ht="150">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5">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defaultRowHeight="15"/>
  <sheetData>
    <row r="1" spans="1:17">
      <c r="A1" t="s">
        <v>2341</v>
      </c>
    </row>
    <row r="2" spans="1:17">
      <c r="A2" t="s">
        <v>2342</v>
      </c>
    </row>
    <row r="3" spans="1:17">
      <c r="A3" t="s">
        <v>2343</v>
      </c>
    </row>
    <row r="4" spans="1:17">
      <c r="A4" t="s">
        <v>324</v>
      </c>
    </row>
    <row r="5" spans="1:17" s="80" customFormat="1" ht="135">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5">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0">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0">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0">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5">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0">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0">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2022-09-06T22:48:47Z</dcterms:modified>
</cp:coreProperties>
</file>