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bldgs\BASoBC\"/>
    </mc:Choice>
  </mc:AlternateContent>
  <xr:revisionPtr revIDLastSave="0" documentId="8_{787FA069-2ECE-4FA4-AA6C-A9A136646D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<sst xmlns="http://schemas.openxmlformats.org/spreadsheetml/2006/main" count="15331" uniqueCount="552">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</sst>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237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VA</v>
      </c>
    </row>
    <row r="3" spans="1:3" x14ac:dyDescent="0.45">
      <c r="A3" t="s">
        <v>3</v>
      </c>
      <c r="B3" t="str">
        <f>INDEX(Geography!A:A, MATCH(B2, Geography!B:B, 0))</f>
        <v>51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3449307</v>
      </c>
    </row>
    <row r="7" spans="1:3" x14ac:dyDescent="0.45">
      <c r="A7" t="s">
        <v>8</v>
      </c>
      <c r="B7">
        <f>INDEX(State_demographics!E:E, MATCH(B2, State_demographics!A:A, 0))</f>
        <v>2414067292.8000002</v>
      </c>
    </row>
    <row r="8" spans="1:3" x14ac:dyDescent="0.45">
      <c r="A8" t="s">
        <v>9</v>
      </c>
      <c r="B8">
        <f>INDEX(State_demographics!F:F, MATCH(B2, State_demographics!A:A, 0))</f>
        <v>75.634523882761457</v>
      </c>
    </row>
    <row r="9" spans="1:3" x14ac:dyDescent="0.45">
      <c r="A9" t="s">
        <v>10</v>
      </c>
      <c r="B9">
        <f>INDEX(State_demographics!G:G, MATCH(B2, State_demographics!A:A, 0))</f>
        <v>24.365476117238551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0.12734883508339018</v>
      </c>
    </row>
    <row r="13" spans="1:3" x14ac:dyDescent="0.45">
      <c r="A13" t="s">
        <v>15</v>
      </c>
      <c r="B13">
        <f>B7/B11</f>
        <v>0.13460337210701834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496846432.24511147</v>
      </c>
      <c r="C6">
        <f>SUMIFS(NEMS_residential_agg!E:E, NEMS_residential_agg!$A:$A, About!$B$4, NEMS_residential_agg!$C:$C, Keys!$C$5)*About!$B$12*Keys!$C$2</f>
        <v>498605016.53180557</v>
      </c>
      <c r="D6">
        <f>SUMIFS(NEMS_residential_agg!F:F, NEMS_residential_agg!$A:$A, About!$B$4, NEMS_residential_agg!$C:$C, Keys!$C$5)*About!$B$12*Keys!$C$2</f>
        <v>498504605.82839996</v>
      </c>
      <c r="E6">
        <f>SUMIFS(NEMS_residential_agg!G:G, NEMS_residential_agg!$A:$A, About!$B$4, NEMS_residential_agg!$C:$C, Keys!$C$5)*About!$B$12*Keys!$C$2</f>
        <v>495461557.79065132</v>
      </c>
      <c r="F6">
        <f>SUMIFS(NEMS_residential_agg!H:H, NEMS_residential_agg!$A:$A, About!$B$4, NEMS_residential_agg!$C:$C, Keys!$C$5)*About!$B$12*Keys!$C$2</f>
        <v>494232632.57188821</v>
      </c>
      <c r="G6">
        <f>SUMIFS(NEMS_residential_agg!I:I, NEMS_residential_agg!$A:$A, About!$B$4, NEMS_residential_agg!$C:$C, Keys!$C$5)*About!$B$12*Keys!$C$2</f>
        <v>494079201.38994199</v>
      </c>
      <c r="H6">
        <f>SUMIFS(NEMS_residential_agg!J:J, NEMS_residential_agg!$A:$A, About!$B$4, NEMS_residential_agg!$C:$C, Keys!$C$5)*About!$B$12*Keys!$C$2</f>
        <v>493897795.71629441</v>
      </c>
      <c r="I6">
        <f>SUMIFS(NEMS_residential_agg!K:K, NEMS_residential_agg!$A:$A, About!$B$4, NEMS_residential_agg!$C:$C, Keys!$C$5)*About!$B$12*Keys!$C$2</f>
        <v>497636556.00182188</v>
      </c>
      <c r="J6">
        <f>SUMIFS(NEMS_residential_agg!L:L, NEMS_residential_agg!$A:$A, About!$B$4, NEMS_residential_agg!$C:$C, Keys!$C$5)*About!$B$12*Keys!$C$2</f>
        <v>503340081.46323639</v>
      </c>
      <c r="K6">
        <f>SUMIFS(NEMS_residential_agg!M:M, NEMS_residential_agg!$A:$A, About!$B$4, NEMS_residential_agg!$C:$C, Keys!$C$5)*About!$B$12*Keys!$C$2</f>
        <v>501613006.72466063</v>
      </c>
      <c r="L6">
        <f>SUMIFS(NEMS_residential_agg!N:N, NEMS_residential_agg!$A:$A, About!$B$4, NEMS_residential_agg!$C:$C, Keys!$C$5)*About!$B$12*Keys!$C$2</f>
        <v>503883152.6564042</v>
      </c>
      <c r="M6">
        <f>SUMIFS(NEMS_residential_agg!O:O, NEMS_residential_agg!$A:$A, About!$B$4, NEMS_residential_agg!$C:$C, Keys!$C$5)*About!$B$12*Keys!$C$2</f>
        <v>503607068.87741888</v>
      </c>
      <c r="N6">
        <f>SUMIFS(NEMS_residential_agg!P:P, NEMS_residential_agg!$A:$A, About!$B$4, NEMS_residential_agg!$C:$C, Keys!$C$5)*About!$B$12*Keys!$C$2</f>
        <v>500447000.88195711</v>
      </c>
      <c r="O6">
        <f>SUMIFS(NEMS_residential_agg!Q:Q, NEMS_residential_agg!$A:$A, About!$B$4, NEMS_residential_agg!$C:$C, Keys!$C$5)*About!$B$12*Keys!$C$2</f>
        <v>488896959.09800595</v>
      </c>
      <c r="P6">
        <f>SUMIFS(NEMS_residential_agg!R:R, NEMS_residential_agg!$A:$A, About!$B$4, NEMS_residential_agg!$C:$C, Keys!$C$5)*About!$B$12*Keys!$C$2</f>
        <v>503817338.77099746</v>
      </c>
      <c r="Q6">
        <f>SUMIFS(NEMS_residential_agg!S:S, NEMS_residential_agg!$A:$A, About!$B$4, NEMS_residential_agg!$C:$C, Keys!$C$5)*About!$B$12*Keys!$C$2</f>
        <v>516815010.96843201</v>
      </c>
      <c r="R6">
        <f>SUMIFS(NEMS_residential_agg!T:T, NEMS_residential_agg!$A:$A, About!$B$4, NEMS_residential_agg!$C:$C, Keys!$C$5)*About!$B$12*Keys!$C$2</f>
        <v>528903520.71427184</v>
      </c>
      <c r="S6">
        <f>SUMIFS(NEMS_residential_agg!U:U, NEMS_residential_agg!$A:$A, About!$B$4, NEMS_residential_agg!$C:$C, Keys!$C$5)*About!$B$12*Keys!$C$2</f>
        <v>537666374.60586715</v>
      </c>
      <c r="T6">
        <f>SUMIFS(NEMS_residential_agg!V:V, NEMS_residential_agg!$A:$A, About!$B$4, NEMS_residential_agg!$C:$C, Keys!$C$5)*About!$B$12*Keys!$C$2</f>
        <v>549057489.38558328</v>
      </c>
      <c r="U6">
        <f>SUMIFS(NEMS_residential_agg!W:W, NEMS_residential_agg!$A:$A, About!$B$4, NEMS_residential_agg!$C:$C, Keys!$C$5)*About!$B$12*Keys!$C$2</f>
        <v>559240919.10566473</v>
      </c>
      <c r="V6">
        <f>SUMIFS(NEMS_residential_agg!X:X, NEMS_residential_agg!$A:$A, About!$B$4, NEMS_residential_agg!$C:$C, Keys!$C$5)*About!$B$12*Keys!$C$2</f>
        <v>567609751.85879004</v>
      </c>
      <c r="W6">
        <f>SUMIFS(NEMS_residential_agg!Y:Y, NEMS_residential_agg!$A:$A, About!$B$4, NEMS_residential_agg!$C:$C, Keys!$C$5)*About!$B$12*Keys!$C$2</f>
        <v>574629721.06959033</v>
      </c>
      <c r="X6">
        <f>SUMIFS(NEMS_residential_agg!Z:Z, NEMS_residential_agg!$A:$A, About!$B$4, NEMS_residential_agg!$C:$C, Keys!$C$5)*About!$B$12*Keys!$C$2</f>
        <v>580088004.43737364</v>
      </c>
      <c r="Y6">
        <f>SUMIFS(NEMS_residential_agg!AA:AA, NEMS_residential_agg!$A:$A, About!$B$4, NEMS_residential_agg!$C:$C, Keys!$C$5)*About!$B$12*Keys!$C$2</f>
        <v>587654220.61884356</v>
      </c>
      <c r="Z6">
        <f>SUMIFS(NEMS_residential_agg!AB:AB, NEMS_residential_agg!$A:$A, About!$B$4, NEMS_residential_agg!$C:$C, Keys!$C$5)*About!$B$12*Keys!$C$2</f>
        <v>593379830.28241539</v>
      </c>
      <c r="AA6">
        <f>SUMIFS(NEMS_residential_agg!AC:AC, NEMS_residential_agg!$A:$A, About!$B$4, NEMS_residential_agg!$C:$C, Keys!$C$5)*About!$B$12*Keys!$C$2</f>
        <v>597670995.9752351</v>
      </c>
      <c r="AB6">
        <f>SUMIFS(NEMS_residential_agg!AD:AD, NEMS_residential_agg!$A:$A, About!$B$4, NEMS_residential_agg!$C:$C, Keys!$C$5)*About!$B$12*Keys!$C$2</f>
        <v>601075842.05537069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376006124.77217811</v>
      </c>
      <c r="C7">
        <f>SUMIFS(NEMS_residential_agg!E:E, NEMS_residential_agg!$A:$A, About!$B$4, NEMS_residential_agg!$C:$C, Keys!$C$6)*About!$B$12*Keys!$C$2</f>
        <v>369677391.85231411</v>
      </c>
      <c r="D7">
        <f>SUMIFS(NEMS_residential_agg!F:F, NEMS_residential_agg!$A:$A, About!$B$4, NEMS_residential_agg!$C:$C, Keys!$C$6)*About!$B$12*Keys!$C$2</f>
        <v>360337719.24101144</v>
      </c>
      <c r="E7">
        <f>SUMIFS(NEMS_residential_agg!G:G, NEMS_residential_agg!$A:$A, About!$B$4, NEMS_residential_agg!$C:$C, Keys!$C$6)*About!$B$12*Keys!$C$2</f>
        <v>352334586.14183807</v>
      </c>
      <c r="F7">
        <f>SUMIFS(NEMS_residential_agg!H:H, NEMS_residential_agg!$A:$A, About!$B$4, NEMS_residential_agg!$C:$C, Keys!$C$6)*About!$B$12*Keys!$C$2</f>
        <v>345377217.70351762</v>
      </c>
      <c r="G7">
        <f>SUMIFS(NEMS_residential_agg!I:I, NEMS_residential_agg!$A:$A, About!$B$4, NEMS_residential_agg!$C:$C, Keys!$C$6)*About!$B$12*Keys!$C$2</f>
        <v>340344689.15415573</v>
      </c>
      <c r="H7">
        <f>SUMIFS(NEMS_residential_agg!J:J, NEMS_residential_agg!$A:$A, About!$B$4, NEMS_residential_agg!$C:$C, Keys!$C$6)*About!$B$12*Keys!$C$2</f>
        <v>332610085.67271501</v>
      </c>
      <c r="I7">
        <f>SUMIFS(NEMS_residential_agg!K:K, NEMS_residential_agg!$A:$A, About!$B$4, NEMS_residential_agg!$C:$C, Keys!$C$6)*About!$B$12*Keys!$C$2</f>
        <v>323954078.01441479</v>
      </c>
      <c r="J7">
        <f>SUMIFS(NEMS_residential_agg!L:L, NEMS_residential_agg!$A:$A, About!$B$4, NEMS_residential_agg!$C:$C, Keys!$C$6)*About!$B$12*Keys!$C$2</f>
        <v>317992105.64713174</v>
      </c>
      <c r="K7">
        <f>SUMIFS(NEMS_residential_agg!M:M, NEMS_residential_agg!$A:$A, About!$B$4, NEMS_residential_agg!$C:$C, Keys!$C$6)*About!$B$12*Keys!$C$2</f>
        <v>312073807.97386163</v>
      </c>
      <c r="L7">
        <f>SUMIFS(NEMS_residential_agg!N:N, NEMS_residential_agg!$A:$A, About!$B$4, NEMS_residential_agg!$C:$C, Keys!$C$6)*About!$B$12*Keys!$C$2</f>
        <v>313973085.02487224</v>
      </c>
      <c r="M7">
        <f>SUMIFS(NEMS_residential_agg!O:O, NEMS_residential_agg!$A:$A, About!$B$4, NEMS_residential_agg!$C:$C, Keys!$C$6)*About!$B$12*Keys!$C$2</f>
        <v>316990816.30448771</v>
      </c>
      <c r="N7">
        <f>SUMIFS(NEMS_residential_agg!P:P, NEMS_residential_agg!$A:$A, About!$B$4, NEMS_residential_agg!$C:$C, Keys!$C$6)*About!$B$12*Keys!$C$2</f>
        <v>318191276.30331016</v>
      </c>
      <c r="O7">
        <f>SUMIFS(NEMS_residential_agg!Q:Q, NEMS_residential_agg!$A:$A, About!$B$4, NEMS_residential_agg!$C:$C, Keys!$C$6)*About!$B$12*Keys!$C$2</f>
        <v>314426710.67849529</v>
      </c>
      <c r="P7">
        <f>SUMIFS(NEMS_residential_agg!R:R, NEMS_residential_agg!$A:$A, About!$B$4, NEMS_residential_agg!$C:$C, Keys!$C$6)*About!$B$12*Keys!$C$2</f>
        <v>331595116.2963205</v>
      </c>
      <c r="Q7">
        <f>SUMIFS(NEMS_residential_agg!S:S, NEMS_residential_agg!$A:$A, About!$B$4, NEMS_residential_agg!$C:$C, Keys!$C$6)*About!$B$12*Keys!$C$2</f>
        <v>346268360.62370861</v>
      </c>
      <c r="R7">
        <f>SUMIFS(NEMS_residential_agg!T:T, NEMS_residential_agg!$A:$A, About!$B$4, NEMS_residential_agg!$C:$C, Keys!$C$6)*About!$B$12*Keys!$C$2</f>
        <v>360295445.40077639</v>
      </c>
      <c r="S7">
        <f>SUMIFS(NEMS_residential_agg!U:U, NEMS_residential_agg!$A:$A, About!$B$4, NEMS_residential_agg!$C:$C, Keys!$C$6)*About!$B$12*Keys!$C$2</f>
        <v>370538748.02165467</v>
      </c>
      <c r="T7">
        <f>SUMIFS(NEMS_residential_agg!V:V, NEMS_residential_agg!$A:$A, About!$B$4, NEMS_residential_agg!$C:$C, Keys!$C$6)*About!$B$12*Keys!$C$2</f>
        <v>377803451.42116559</v>
      </c>
      <c r="U7">
        <f>SUMIFS(NEMS_residential_agg!W:W, NEMS_residential_agg!$A:$A, About!$B$4, NEMS_residential_agg!$C:$C, Keys!$C$6)*About!$B$12*Keys!$C$2</f>
        <v>383445550.20782989</v>
      </c>
      <c r="V7">
        <f>SUMIFS(NEMS_residential_agg!X:X, NEMS_residential_agg!$A:$A, About!$B$4, NEMS_residential_agg!$C:$C, Keys!$C$6)*About!$B$12*Keys!$C$2</f>
        <v>387423129.82032746</v>
      </c>
      <c r="W7">
        <f>SUMIFS(NEMS_residential_agg!Y:Y, NEMS_residential_agg!$A:$A, About!$B$4, NEMS_residential_agg!$C:$C, Keys!$C$6)*About!$B$12*Keys!$C$2</f>
        <v>390006290.11133075</v>
      </c>
      <c r="X7">
        <f>SUMIFS(NEMS_residential_agg!Z:Z, NEMS_residential_agg!$A:$A, About!$B$4, NEMS_residential_agg!$C:$C, Keys!$C$6)*About!$B$12*Keys!$C$2</f>
        <v>391133364.88681263</v>
      </c>
      <c r="Y7">
        <f>SUMIFS(NEMS_residential_agg!AA:AA, NEMS_residential_agg!$A:$A, About!$B$4, NEMS_residential_agg!$C:$C, Keys!$C$6)*About!$B$12*Keys!$C$2</f>
        <v>391605802.10769451</v>
      </c>
      <c r="Z7">
        <f>SUMIFS(NEMS_residential_agg!AB:AB, NEMS_residential_agg!$A:$A, About!$B$4, NEMS_residential_agg!$C:$C, Keys!$C$6)*About!$B$12*Keys!$C$2</f>
        <v>391031590.42648929</v>
      </c>
      <c r="AA7">
        <f>SUMIFS(NEMS_residential_agg!AC:AC, NEMS_residential_agg!$A:$A, About!$B$4, NEMS_residential_agg!$C:$C, Keys!$C$6)*About!$B$12*Keys!$C$2</f>
        <v>390100805.75389206</v>
      </c>
      <c r="AB7">
        <f>SUMIFS(NEMS_residential_agg!AD:AD, NEMS_residential_agg!$A:$A, About!$B$4, NEMS_residential_agg!$C:$C, Keys!$C$6)*About!$B$12*Keys!$C$2</f>
        <v>389382155.71832621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46782343.190808646</v>
      </c>
      <c r="C8">
        <f>SUMIFS(NEMS_residential_agg!E:E, NEMS_residential_agg!$A:$A, About!$B$4, NEMS_residential_agg!$C:$C, Keys!$C$7)*About!$B$12*Keys!$C$2</f>
        <v>44983164.203749277</v>
      </c>
      <c r="D8">
        <f>SUMIFS(NEMS_residential_agg!F:F, NEMS_residential_agg!$A:$A, About!$B$4, NEMS_residential_agg!$C:$C, Keys!$C$7)*About!$B$12*Keys!$C$2</f>
        <v>43310758.308696762</v>
      </c>
      <c r="E8">
        <f>SUMIFS(NEMS_residential_agg!G:G, NEMS_residential_agg!$A:$A, About!$B$4, NEMS_residential_agg!$C:$C, Keys!$C$7)*About!$B$12*Keys!$C$2</f>
        <v>41488422.054035001</v>
      </c>
      <c r="F8">
        <f>SUMIFS(NEMS_residential_agg!H:H, NEMS_residential_agg!$A:$A, About!$B$4, NEMS_residential_agg!$C:$C, Keys!$C$7)*About!$B$12*Keys!$C$2</f>
        <v>40424679.37209145</v>
      </c>
      <c r="G8">
        <f>SUMIFS(NEMS_residential_agg!I:I, NEMS_residential_agg!$A:$A, About!$B$4, NEMS_residential_agg!$C:$C, Keys!$C$7)*About!$B$12*Keys!$C$2</f>
        <v>40945914.351436585</v>
      </c>
      <c r="H8">
        <f>SUMIFS(NEMS_residential_agg!J:J, NEMS_residential_agg!$A:$A, About!$B$4, NEMS_residential_agg!$C:$C, Keys!$C$7)*About!$B$12*Keys!$C$2</f>
        <v>30713657.529394805</v>
      </c>
      <c r="I8">
        <f>SUMIFS(NEMS_residential_agg!K:K, NEMS_residential_agg!$A:$A, About!$B$4, NEMS_residential_agg!$C:$C, Keys!$C$7)*About!$B$12*Keys!$C$2</f>
        <v>31374039.610313531</v>
      </c>
      <c r="J8">
        <f>SUMIFS(NEMS_residential_agg!L:L, NEMS_residential_agg!$A:$A, About!$B$4, NEMS_residential_agg!$C:$C, Keys!$C$7)*About!$B$12*Keys!$C$2</f>
        <v>31760791.553443339</v>
      </c>
      <c r="K8">
        <f>SUMIFS(NEMS_residential_agg!M:M, NEMS_residential_agg!$A:$A, About!$B$4, NEMS_residential_agg!$C:$C, Keys!$C$7)*About!$B$12*Keys!$C$2</f>
        <v>32057224.570502408</v>
      </c>
      <c r="L8">
        <f>SUMIFS(NEMS_residential_agg!N:N, NEMS_residential_agg!$A:$A, About!$B$4, NEMS_residential_agg!$C:$C, Keys!$C$7)*About!$B$12*Keys!$C$2</f>
        <v>32311307.764368594</v>
      </c>
      <c r="M8">
        <f>SUMIFS(NEMS_residential_agg!O:O, NEMS_residential_agg!$A:$A, About!$B$4, NEMS_residential_agg!$C:$C, Keys!$C$7)*About!$B$12*Keys!$C$2</f>
        <v>32746582.400497418</v>
      </c>
      <c r="N8">
        <f>SUMIFS(NEMS_residential_agg!P:P, NEMS_residential_agg!$A:$A, About!$B$4, NEMS_residential_agg!$C:$C, Keys!$C$7)*About!$B$12*Keys!$C$2</f>
        <v>33513523.601713661</v>
      </c>
      <c r="O8">
        <f>SUMIFS(NEMS_residential_agg!Q:Q, NEMS_residential_agg!$A:$A, About!$B$4, NEMS_residential_agg!$C:$C, Keys!$C$7)*About!$B$12*Keys!$C$2</f>
        <v>34259228.460841678</v>
      </c>
      <c r="P8">
        <f>SUMIFS(NEMS_residential_agg!R:R, NEMS_residential_agg!$A:$A, About!$B$4, NEMS_residential_agg!$C:$C, Keys!$C$7)*About!$B$12*Keys!$C$2</f>
        <v>35006781.125306249</v>
      </c>
      <c r="Q8">
        <f>SUMIFS(NEMS_residential_agg!S:S, NEMS_residential_agg!$A:$A, About!$B$4, NEMS_residential_agg!$C:$C, Keys!$C$7)*About!$B$12*Keys!$C$2</f>
        <v>35689000.37430767</v>
      </c>
      <c r="R8">
        <f>SUMIFS(NEMS_residential_agg!T:T, NEMS_residential_agg!$A:$A, About!$B$4, NEMS_residential_agg!$C:$C, Keys!$C$7)*About!$B$12*Keys!$C$2</f>
        <v>36234323.263385206</v>
      </c>
      <c r="S8">
        <f>SUMIFS(NEMS_residential_agg!U:U, NEMS_residential_agg!$A:$A, About!$B$4, NEMS_residential_agg!$C:$C, Keys!$C$7)*About!$B$12*Keys!$C$2</f>
        <v>36643348.948578194</v>
      </c>
      <c r="T8">
        <f>SUMIFS(NEMS_residential_agg!V:V, NEMS_residential_agg!$A:$A, About!$B$4, NEMS_residential_agg!$C:$C, Keys!$C$7)*About!$B$12*Keys!$C$2</f>
        <v>37248812.289118677</v>
      </c>
      <c r="U8">
        <f>SUMIFS(NEMS_residential_agg!W:W, NEMS_residential_agg!$A:$A, About!$B$4, NEMS_residential_agg!$C:$C, Keys!$C$7)*About!$B$12*Keys!$C$2</f>
        <v>37683992.930630937</v>
      </c>
      <c r="V8">
        <f>SUMIFS(NEMS_residential_agg!X:X, NEMS_residential_agg!$A:$A, About!$B$4, NEMS_residential_agg!$C:$C, Keys!$C$7)*About!$B$12*Keys!$C$2</f>
        <v>37446705.668197848</v>
      </c>
      <c r="W8">
        <f>SUMIFS(NEMS_residential_agg!Y:Y, NEMS_residential_agg!$A:$A, About!$B$4, NEMS_residential_agg!$C:$C, Keys!$C$7)*About!$B$12*Keys!$C$2</f>
        <v>37685926.380808473</v>
      </c>
      <c r="X8">
        <f>SUMIFS(NEMS_residential_agg!Z:Z, NEMS_residential_agg!$A:$A, About!$B$4, NEMS_residential_agg!$C:$C, Keys!$C$7)*About!$B$12*Keys!$C$2</f>
        <v>38296379.308672458</v>
      </c>
      <c r="Y8">
        <f>SUMIFS(NEMS_residential_agg!AA:AA, NEMS_residential_agg!$A:$A, About!$B$4, NEMS_residential_agg!$C:$C, Keys!$C$7)*About!$B$12*Keys!$C$2</f>
        <v>38934449.477125324</v>
      </c>
      <c r="Z8">
        <f>SUMIFS(NEMS_residential_agg!AB:AB, NEMS_residential_agg!$A:$A, About!$B$4, NEMS_residential_agg!$C:$C, Keys!$C$7)*About!$B$12*Keys!$C$2</f>
        <v>39532307.364934616</v>
      </c>
      <c r="AA8">
        <f>SUMIFS(NEMS_residential_agg!AC:AC, NEMS_residential_agg!$A:$A, About!$B$4, NEMS_residential_agg!$C:$C, Keys!$C$7)*About!$B$12*Keys!$C$2</f>
        <v>40097457.511829466</v>
      </c>
      <c r="AB8">
        <f>SUMIFS(NEMS_residential_agg!AD:AD, NEMS_residential_agg!$A:$A, About!$B$4, NEMS_residential_agg!$C:$C, Keys!$C$7)*About!$B$12*Keys!$C$2</f>
        <v>40425032.209751092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952272761.73139966</v>
      </c>
      <c r="C9">
        <f>SUMIFS(NEMS_residential_agg!E:E, NEMS_residential_agg!$A:$A, About!$B$4, NEMS_residential_agg!$C:$C, Keys!$C$8)*About!$B$12*Keys!$C$2</f>
        <v>979969165.34977734</v>
      </c>
      <c r="D9">
        <f>SUMIFS(NEMS_residential_agg!F:F, NEMS_residential_agg!$A:$A, About!$B$4, NEMS_residential_agg!$C:$C, Keys!$C$8)*About!$B$12*Keys!$C$2</f>
        <v>1012769603.8027864</v>
      </c>
      <c r="E9">
        <f>SUMIFS(NEMS_residential_agg!G:G, NEMS_residential_agg!$A:$A, About!$B$4, NEMS_residential_agg!$C:$C, Keys!$C$8)*About!$B$12*Keys!$C$2</f>
        <v>1046169504.7319065</v>
      </c>
      <c r="F9">
        <f>SUMIFS(NEMS_residential_agg!H:H, NEMS_residential_agg!$A:$A, About!$B$4, NEMS_residential_agg!$C:$C, Keys!$C$8)*About!$B$12*Keys!$C$2</f>
        <v>1047998327.3308065</v>
      </c>
      <c r="G9">
        <f>SUMIFS(NEMS_residential_agg!I:I, NEMS_residential_agg!$A:$A, About!$B$4, NEMS_residential_agg!$C:$C, Keys!$C$8)*About!$B$12*Keys!$C$2</f>
        <v>1063572291.6516969</v>
      </c>
      <c r="H9">
        <f>SUMIFS(NEMS_residential_agg!J:J, NEMS_residential_agg!$A:$A, About!$B$4, NEMS_residential_agg!$C:$C, Keys!$C$8)*About!$B$12*Keys!$C$2</f>
        <v>1082271687.7868226</v>
      </c>
      <c r="I9">
        <f>SUMIFS(NEMS_residential_agg!K:K, NEMS_residential_agg!$A:$A, About!$B$4, NEMS_residential_agg!$C:$C, Keys!$C$8)*About!$B$12*Keys!$C$2</f>
        <v>1113438397.3402579</v>
      </c>
      <c r="J9">
        <f>SUMIFS(NEMS_residential_agg!L:L, NEMS_residential_agg!$A:$A, About!$B$4, NEMS_residential_agg!$C:$C, Keys!$C$8)*About!$B$12*Keys!$C$2</f>
        <v>1148281906.834528</v>
      </c>
      <c r="K9">
        <f>SUMIFS(NEMS_residential_agg!M:M, NEMS_residential_agg!$A:$A, About!$B$4, NEMS_residential_agg!$C:$C, Keys!$C$8)*About!$B$12*Keys!$C$2</f>
        <v>1125197437.2276838</v>
      </c>
      <c r="L9">
        <f>SUMIFS(NEMS_residential_agg!N:N, NEMS_residential_agg!$A:$A, About!$B$4, NEMS_residential_agg!$C:$C, Keys!$C$8)*About!$B$12*Keys!$C$2</f>
        <v>1094925454.7952499</v>
      </c>
      <c r="M9">
        <f>SUMIFS(NEMS_residential_agg!O:O, NEMS_residential_agg!$A:$A, About!$B$4, NEMS_residential_agg!$C:$C, Keys!$C$8)*About!$B$12*Keys!$C$2</f>
        <v>1058554983.0732679</v>
      </c>
      <c r="N9">
        <f>SUMIFS(NEMS_residential_agg!P:P, NEMS_residential_agg!$A:$A, About!$B$4, NEMS_residential_agg!$C:$C, Keys!$C$8)*About!$B$12*Keys!$C$2</f>
        <v>1052899796.7290722</v>
      </c>
      <c r="O9">
        <f>SUMIFS(NEMS_residential_agg!Q:Q, NEMS_residential_agg!$A:$A, About!$B$4, NEMS_residential_agg!$C:$C, Keys!$C$8)*About!$B$12*Keys!$C$2</f>
        <v>1048706166.0769473</v>
      </c>
      <c r="P9">
        <f>SUMIFS(NEMS_residential_agg!R:R, NEMS_residential_agg!$A:$A, About!$B$4, NEMS_residential_agg!$C:$C, Keys!$C$8)*About!$B$12*Keys!$C$2</f>
        <v>1071663433.2940371</v>
      </c>
      <c r="Q9">
        <f>SUMIFS(NEMS_residential_agg!S:S, NEMS_residential_agg!$A:$A, About!$B$4, NEMS_residential_agg!$C:$C, Keys!$C$8)*About!$B$12*Keys!$C$2</f>
        <v>1093731358.9953768</v>
      </c>
      <c r="R9">
        <f>SUMIFS(NEMS_residential_agg!T:T, NEMS_residential_agg!$A:$A, About!$B$4, NEMS_residential_agg!$C:$C, Keys!$C$8)*About!$B$12*Keys!$C$2</f>
        <v>1112026217.0918379</v>
      </c>
      <c r="S9">
        <f>SUMIFS(NEMS_residential_agg!U:U, NEMS_residential_agg!$A:$A, About!$B$4, NEMS_residential_agg!$C:$C, Keys!$C$8)*About!$B$12*Keys!$C$2</f>
        <v>1122701309.1525168</v>
      </c>
      <c r="T9">
        <f>SUMIFS(NEMS_residential_agg!V:V, NEMS_residential_agg!$A:$A, About!$B$4, NEMS_residential_agg!$C:$C, Keys!$C$8)*About!$B$12*Keys!$C$2</f>
        <v>1127125486.7703764</v>
      </c>
      <c r="U9">
        <f>SUMIFS(NEMS_residential_agg!W:W, NEMS_residential_agg!$A:$A, About!$B$4, NEMS_residential_agg!$C:$C, Keys!$C$8)*About!$B$12*Keys!$C$2</f>
        <v>1143366670.6841283</v>
      </c>
      <c r="V9">
        <f>SUMIFS(NEMS_residential_agg!X:X, NEMS_residential_agg!$A:$A, About!$B$4, NEMS_residential_agg!$C:$C, Keys!$C$8)*About!$B$12*Keys!$C$2</f>
        <v>1156998419.8294845</v>
      </c>
      <c r="W9">
        <f>SUMIFS(NEMS_residential_agg!Y:Y, NEMS_residential_agg!$A:$A, About!$B$4, NEMS_residential_agg!$C:$C, Keys!$C$8)*About!$B$12*Keys!$C$2</f>
        <v>1168649158.3562958</v>
      </c>
      <c r="X9">
        <f>SUMIFS(NEMS_residential_agg!Z:Z, NEMS_residential_agg!$A:$A, About!$B$4, NEMS_residential_agg!$C:$C, Keys!$C$8)*About!$B$12*Keys!$C$2</f>
        <v>1177948197.8582656</v>
      </c>
      <c r="Y9">
        <f>SUMIFS(NEMS_residential_agg!AA:AA, NEMS_residential_agg!$A:$A, About!$B$4, NEMS_residential_agg!$C:$C, Keys!$C$8)*About!$B$12*Keys!$C$2</f>
        <v>1187029283.6453176</v>
      </c>
      <c r="Z9">
        <f>SUMIFS(NEMS_residential_agg!AB:AB, NEMS_residential_agg!$A:$A, About!$B$4, NEMS_residential_agg!$C:$C, Keys!$C$8)*About!$B$12*Keys!$C$2</f>
        <v>1195969067.3730004</v>
      </c>
      <c r="AA9">
        <f>SUMIFS(NEMS_residential_agg!AC:AC, NEMS_residential_agg!$A:$A, About!$B$4, NEMS_residential_agg!$C:$C, Keys!$C$8)*About!$B$12*Keys!$C$2</f>
        <v>1204527537.6049557</v>
      </c>
      <c r="AB9">
        <f>SUMIFS(NEMS_residential_agg!AD:AD, NEMS_residential_agg!$A:$A, About!$B$4, NEMS_residential_agg!$C:$C, Keys!$C$8)*About!$B$12*Keys!$C$2</f>
        <v>1213614080.3281987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190533043.38318768</v>
      </c>
      <c r="C13">
        <f>SUMIFS(NEMS_commercial_agg!E:E, NEMS_commercial_agg!$A:$A, About!$B$4, NEMS_commercial_agg!$C:$C, Keys!$C$5)*About!$B$13*Keys!$C$3*Keys!$C$2</f>
        <v>188956569.8224799</v>
      </c>
      <c r="D13">
        <f>SUMIFS(NEMS_commercial_agg!F:F, NEMS_commercial_agg!$A:$A, About!$B$4, NEMS_commercial_agg!$C:$C, Keys!$C$5)*About!$B$13*Keys!$C$3*Keys!$C$2</f>
        <v>183744146.08444861</v>
      </c>
      <c r="E13">
        <f>SUMIFS(NEMS_commercial_agg!G:G, NEMS_commercial_agg!$A:$A, About!$B$4, NEMS_commercial_agg!$C:$C, Keys!$C$5)*About!$B$13*Keys!$C$3*Keys!$C$2</f>
        <v>179336727.4395971</v>
      </c>
      <c r="F13">
        <f>SUMIFS(NEMS_commercial_agg!H:H, NEMS_commercial_agg!$A:$A, About!$B$4, NEMS_commercial_agg!$C:$C, Keys!$C$5)*About!$B$13*Keys!$C$3*Keys!$C$2</f>
        <v>177006814.49958751</v>
      </c>
      <c r="G13">
        <f>SUMIFS(NEMS_commercial_agg!I:I, NEMS_commercial_agg!$A:$A, About!$B$4, NEMS_commercial_agg!$C:$C, Keys!$C$5)*About!$B$13*Keys!$C$3*Keys!$C$2</f>
        <v>174947211.80543178</v>
      </c>
      <c r="H13">
        <f>SUMIFS(NEMS_commercial_agg!J:J, NEMS_commercial_agg!$A:$A, About!$B$4, NEMS_commercial_agg!$C:$C, Keys!$C$5)*About!$B$13*Keys!$C$3*Keys!$C$2</f>
        <v>171301931.89014512</v>
      </c>
      <c r="I13">
        <f>SUMIFS(NEMS_commercial_agg!K:K, NEMS_commercial_agg!$A:$A, About!$B$4, NEMS_commercial_agg!$C:$C, Keys!$C$5)*About!$B$13*Keys!$C$3*Keys!$C$2</f>
        <v>168747222.69623739</v>
      </c>
      <c r="J13">
        <f>SUMIFS(NEMS_commercial_agg!L:L, NEMS_commercial_agg!$A:$A, About!$B$4, NEMS_commercial_agg!$C:$C, Keys!$C$5)*About!$B$13*Keys!$C$3*Keys!$C$2</f>
        <v>165168259.56701374</v>
      </c>
      <c r="K13">
        <f>SUMIFS(NEMS_commercial_agg!M:M, NEMS_commercial_agg!$A:$A, About!$B$4, NEMS_commercial_agg!$C:$C, Keys!$C$5)*About!$B$13*Keys!$C$3*Keys!$C$2</f>
        <v>160166637.47593573</v>
      </c>
      <c r="L13">
        <f>SUMIFS(NEMS_commercial_agg!N:N, NEMS_commercial_agg!$A:$A, About!$B$4, NEMS_commercial_agg!$C:$C, Keys!$C$5)*About!$B$13*Keys!$C$3*Keys!$C$2</f>
        <v>156354052.66501093</v>
      </c>
      <c r="M13">
        <f>SUMIFS(NEMS_commercial_agg!O:O, NEMS_commercial_agg!$A:$A, About!$B$4, NEMS_commercial_agg!$C:$C, Keys!$C$5)*About!$B$13*Keys!$C$3*Keys!$C$2</f>
        <v>152559496.94231239</v>
      </c>
      <c r="N13">
        <f>SUMIFS(NEMS_commercial_agg!P:P, NEMS_commercial_agg!$A:$A, About!$B$4, NEMS_commercial_agg!$C:$C, Keys!$C$5)*About!$B$13*Keys!$C$3*Keys!$C$2</f>
        <v>148881310.78907427</v>
      </c>
      <c r="O13">
        <f>SUMIFS(NEMS_commercial_agg!Q:Q, NEMS_commercial_agg!$A:$A, About!$B$4, NEMS_commercial_agg!$C:$C, Keys!$C$5)*About!$B$13*Keys!$C$3*Keys!$C$2</f>
        <v>145411152.57690841</v>
      </c>
      <c r="P13">
        <f>SUMIFS(NEMS_commercial_agg!R:R, NEMS_commercial_agg!$A:$A, About!$B$4, NEMS_commercial_agg!$C:$C, Keys!$C$5)*About!$B$13*Keys!$C$3*Keys!$C$2</f>
        <v>142046521.26575926</v>
      </c>
      <c r="Q13">
        <f>SUMIFS(NEMS_commercial_agg!S:S, NEMS_commercial_agg!$A:$A, About!$B$4, NEMS_commercial_agg!$C:$C, Keys!$C$5)*About!$B$13*Keys!$C$3*Keys!$C$2</f>
        <v>138796872.67113003</v>
      </c>
      <c r="R13">
        <f>SUMIFS(NEMS_commercial_agg!T:T, NEMS_commercial_agg!$A:$A, About!$B$4, NEMS_commercial_agg!$C:$C, Keys!$C$5)*About!$B$13*Keys!$C$3*Keys!$C$2</f>
        <v>135710620.56839761</v>
      </c>
      <c r="S13">
        <f>SUMIFS(NEMS_commercial_agg!U:U, NEMS_commercial_agg!$A:$A, About!$B$4, NEMS_commercial_agg!$C:$C, Keys!$C$5)*About!$B$13*Keys!$C$3*Keys!$C$2</f>
        <v>132869084.97089025</v>
      </c>
      <c r="T13">
        <f>SUMIFS(NEMS_commercial_agg!V:V, NEMS_commercial_agg!$A:$A, About!$B$4, NEMS_commercial_agg!$C:$C, Keys!$C$5)*About!$B$13*Keys!$C$3*Keys!$C$2</f>
        <v>130177959.87865511</v>
      </c>
      <c r="U13">
        <f>SUMIFS(NEMS_commercial_agg!W:W, NEMS_commercial_agg!$A:$A, About!$B$4, NEMS_commercial_agg!$C:$C, Keys!$C$5)*About!$B$13*Keys!$C$3*Keys!$C$2</f>
        <v>127619216.20346594</v>
      </c>
      <c r="V13">
        <f>SUMIFS(NEMS_commercial_agg!X:X, NEMS_commercial_agg!$A:$A, About!$B$4, NEMS_commercial_agg!$C:$C, Keys!$C$5)*About!$B$13*Keys!$C$3*Keys!$C$2</f>
        <v>125179111.49345805</v>
      </c>
      <c r="W13">
        <f>SUMIFS(NEMS_commercial_agg!Y:Y, NEMS_commercial_agg!$A:$A, About!$B$4, NEMS_commercial_agg!$C:$C, Keys!$C$5)*About!$B$13*Keys!$C$3*Keys!$C$2</f>
        <v>122830791.23260206</v>
      </c>
      <c r="X13">
        <f>SUMIFS(NEMS_commercial_agg!Z:Z, NEMS_commercial_agg!$A:$A, About!$B$4, NEMS_commercial_agg!$C:$C, Keys!$C$5)*About!$B$13*Keys!$C$3*Keys!$C$2</f>
        <v>120436578.74717011</v>
      </c>
      <c r="Y13">
        <f>SUMIFS(NEMS_commercial_agg!AA:AA, NEMS_commercial_agg!$A:$A, About!$B$4, NEMS_commercial_agg!$C:$C, Keys!$C$5)*About!$B$13*Keys!$C$3*Keys!$C$2</f>
        <v>118210175.46753646</v>
      </c>
      <c r="Z13">
        <f>SUMIFS(NEMS_commercial_agg!AB:AB, NEMS_commercial_agg!$A:$A, About!$B$4, NEMS_commercial_agg!$C:$C, Keys!$C$5)*About!$B$13*Keys!$C$3*Keys!$C$2</f>
        <v>115554478.16405362</v>
      </c>
      <c r="AA13">
        <f>SUMIFS(NEMS_commercial_agg!AC:AC, NEMS_commercial_agg!$A:$A, About!$B$4, NEMS_commercial_agg!$C:$C, Keys!$C$5)*About!$B$13*Keys!$C$3*Keys!$C$2</f>
        <v>113388339.94856091</v>
      </c>
      <c r="AB13">
        <f>SUMIFS(NEMS_commercial_agg!AD:AD, NEMS_commercial_agg!$A:$A, About!$B$4, NEMS_commercial_agg!$C:$C, Keys!$C$5)*About!$B$13*Keys!$C$3*Keys!$C$2</f>
        <v>110287967.16134359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387455696.49579567</v>
      </c>
      <c r="C14">
        <f>SUMIFS(NEMS_commercial_agg!E:E, NEMS_commercial_agg!$A:$A, About!$B$4, NEMS_commercial_agg!$C:$C, Keys!$C$6)*About!$B$13*Keys!$C$3*Keys!$C$2</f>
        <v>387348404.50921834</v>
      </c>
      <c r="D14">
        <f>SUMIFS(NEMS_commercial_agg!F:F, NEMS_commercial_agg!$A:$A, About!$B$4, NEMS_commercial_agg!$C:$C, Keys!$C$6)*About!$B$13*Keys!$C$3*Keys!$C$2</f>
        <v>382753130.3297016</v>
      </c>
      <c r="E14">
        <f>SUMIFS(NEMS_commercial_agg!G:G, NEMS_commercial_agg!$A:$A, About!$B$4, NEMS_commercial_agg!$C:$C, Keys!$C$6)*About!$B$13*Keys!$C$3*Keys!$C$2</f>
        <v>379601696.13876647</v>
      </c>
      <c r="F14">
        <f>SUMIFS(NEMS_commercial_agg!H:H, NEMS_commercial_agg!$A:$A, About!$B$4, NEMS_commercial_agg!$C:$C, Keys!$C$6)*About!$B$13*Keys!$C$3*Keys!$C$2</f>
        <v>383061137.7600286</v>
      </c>
      <c r="G14">
        <f>SUMIFS(NEMS_commercial_agg!I:I, NEMS_commercial_agg!$A:$A, About!$B$4, NEMS_commercial_agg!$C:$C, Keys!$C$6)*About!$B$13*Keys!$C$3*Keys!$C$2</f>
        <v>386987318.43453288</v>
      </c>
      <c r="H14">
        <f>SUMIFS(NEMS_commercial_agg!J:J, NEMS_commercial_agg!$A:$A, About!$B$4, NEMS_commercial_agg!$C:$C, Keys!$C$6)*About!$B$13*Keys!$C$3*Keys!$C$2</f>
        <v>390571198.58781826</v>
      </c>
      <c r="I14">
        <f>SUMIFS(NEMS_commercial_agg!K:K, NEMS_commercial_agg!$A:$A, About!$B$4, NEMS_commercial_agg!$C:$C, Keys!$C$6)*About!$B$13*Keys!$C$3*Keys!$C$2</f>
        <v>392793441.30863041</v>
      </c>
      <c r="J14">
        <f>SUMIFS(NEMS_commercial_agg!L:L, NEMS_commercial_agg!$A:$A, About!$B$4, NEMS_commercial_agg!$C:$C, Keys!$C$6)*About!$B$13*Keys!$C$3*Keys!$C$2</f>
        <v>391428904.0927363</v>
      </c>
      <c r="K14">
        <f>SUMIFS(NEMS_commercial_agg!M:M, NEMS_commercial_agg!$A:$A, About!$B$4, NEMS_commercial_agg!$C:$C, Keys!$C$6)*About!$B$13*Keys!$C$3*Keys!$C$2</f>
        <v>387581269.72567928</v>
      </c>
      <c r="L14">
        <f>SUMIFS(NEMS_commercial_agg!N:N, NEMS_commercial_agg!$A:$A, About!$B$4, NEMS_commercial_agg!$C:$C, Keys!$C$6)*About!$B$13*Keys!$C$3*Keys!$C$2</f>
        <v>384552761.13628697</v>
      </c>
      <c r="M14">
        <f>SUMIFS(NEMS_commercial_agg!O:O, NEMS_commercial_agg!$A:$A, About!$B$4, NEMS_commercial_agg!$C:$C, Keys!$C$6)*About!$B$13*Keys!$C$3*Keys!$C$2</f>
        <v>381345222.44003236</v>
      </c>
      <c r="N14">
        <f>SUMIFS(NEMS_commercial_agg!P:P, NEMS_commercial_agg!$A:$A, About!$B$4, NEMS_commercial_agg!$C:$C, Keys!$C$6)*About!$B$13*Keys!$C$3*Keys!$C$2</f>
        <v>378019675.16629678</v>
      </c>
      <c r="O14">
        <f>SUMIFS(NEMS_commercial_agg!Q:Q, NEMS_commercial_agg!$A:$A, About!$B$4, NEMS_commercial_agg!$C:$C, Keys!$C$6)*About!$B$13*Keys!$C$3*Keys!$C$2</f>
        <v>375395371.17028469</v>
      </c>
      <c r="P14">
        <f>SUMIFS(NEMS_commercial_agg!R:R, NEMS_commercial_agg!$A:$A, About!$B$4, NEMS_commercial_agg!$C:$C, Keys!$C$6)*About!$B$13*Keys!$C$3*Keys!$C$2</f>
        <v>372791365.65821993</v>
      </c>
      <c r="Q14">
        <f>SUMIFS(NEMS_commercial_agg!S:S, NEMS_commercial_agg!$A:$A, About!$B$4, NEMS_commercial_agg!$C:$C, Keys!$C$6)*About!$B$13*Keys!$C$3*Keys!$C$2</f>
        <v>370418838.50967556</v>
      </c>
      <c r="R14">
        <f>SUMIFS(NEMS_commercial_agg!T:T, NEMS_commercial_agg!$A:$A, About!$B$4, NEMS_commercial_agg!$C:$C, Keys!$C$6)*About!$B$13*Keys!$C$3*Keys!$C$2</f>
        <v>371193332.83816475</v>
      </c>
      <c r="S14">
        <f>SUMIFS(NEMS_commercial_agg!U:U, NEMS_commercial_agg!$A:$A, About!$B$4, NEMS_commercial_agg!$C:$C, Keys!$C$6)*About!$B$13*Keys!$C$3*Keys!$C$2</f>
        <v>369257160.05571187</v>
      </c>
      <c r="T14">
        <f>SUMIFS(NEMS_commercial_agg!V:V, NEMS_commercial_agg!$A:$A, About!$B$4, NEMS_commercial_agg!$C:$C, Keys!$C$6)*About!$B$13*Keys!$C$3*Keys!$C$2</f>
        <v>368220676.59901178</v>
      </c>
      <c r="U14">
        <f>SUMIFS(NEMS_commercial_agg!W:W, NEMS_commercial_agg!$A:$A, About!$B$4, NEMS_commercial_agg!$C:$C, Keys!$C$6)*About!$B$13*Keys!$C$3*Keys!$C$2</f>
        <v>367740069.01636475</v>
      </c>
      <c r="V14">
        <f>SUMIFS(NEMS_commercial_agg!X:X, NEMS_commercial_agg!$A:$A, About!$B$4, NEMS_commercial_agg!$C:$C, Keys!$C$6)*About!$B$13*Keys!$C$3*Keys!$C$2</f>
        <v>367715231.7409761</v>
      </c>
      <c r="W14">
        <f>SUMIFS(NEMS_commercial_agg!Y:Y, NEMS_commercial_agg!$A:$A, About!$B$4, NEMS_commercial_agg!$C:$C, Keys!$C$6)*About!$B$13*Keys!$C$3*Keys!$C$2</f>
        <v>367982516.12586898</v>
      </c>
      <c r="X14">
        <f>SUMIFS(NEMS_commercial_agg!Z:Z, NEMS_commercial_agg!$A:$A, About!$B$4, NEMS_commercial_agg!$C:$C, Keys!$C$6)*About!$B$13*Keys!$C$3*Keys!$C$2</f>
        <v>368487456.67374444</v>
      </c>
      <c r="Y14">
        <f>SUMIFS(NEMS_commercial_agg!AA:AA, NEMS_commercial_agg!$A:$A, About!$B$4, NEMS_commercial_agg!$C:$C, Keys!$C$6)*About!$B$13*Keys!$C$3*Keys!$C$2</f>
        <v>368936418.79384047</v>
      </c>
      <c r="Z14">
        <f>SUMIFS(NEMS_commercial_agg!AB:AB, NEMS_commercial_agg!$A:$A, About!$B$4, NEMS_commercial_agg!$C:$C, Keys!$C$6)*About!$B$13*Keys!$C$3*Keys!$C$2</f>
        <v>369657582.32289112</v>
      </c>
      <c r="AA14">
        <f>SUMIFS(NEMS_commercial_agg!AC:AC, NEMS_commercial_agg!$A:$A, About!$B$4, NEMS_commercial_agg!$C:$C, Keys!$C$6)*About!$B$13*Keys!$C$3*Keys!$C$2</f>
        <v>370080698.54727805</v>
      </c>
      <c r="AB14">
        <f>SUMIFS(NEMS_commercial_agg!AD:AD, NEMS_commercial_agg!$A:$A, About!$B$4, NEMS_commercial_agg!$C:$C, Keys!$C$6)*About!$B$13*Keys!$C$3*Keys!$C$2</f>
        <v>370155462.52852404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35693055.896562859</v>
      </c>
      <c r="C15">
        <f>SUMIFS(NEMS_commercial_agg!E:E, NEMS_commercial_agg!$A:$A, About!$B$4, NEMS_commercial_agg!$C:$C, Keys!$C$7)*About!$B$13*Keys!$C$3*Keys!$C$2</f>
        <v>36238341.257252336</v>
      </c>
      <c r="D15">
        <f>SUMIFS(NEMS_commercial_agg!F:F, NEMS_commercial_agg!$A:$A, About!$B$4, NEMS_commercial_agg!$C:$C, Keys!$C$7)*About!$B$13*Keys!$C$3*Keys!$C$2</f>
        <v>36197996.444438316</v>
      </c>
      <c r="E15">
        <f>SUMIFS(NEMS_commercial_agg!G:G, NEMS_commercial_agg!$A:$A, About!$B$4, NEMS_commercial_agg!$C:$C, Keys!$C$7)*About!$B$13*Keys!$C$3*Keys!$C$2</f>
        <v>36170007.23054859</v>
      </c>
      <c r="F15">
        <f>SUMIFS(NEMS_commercial_agg!H:H, NEMS_commercial_agg!$A:$A, About!$B$4, NEMS_commercial_agg!$C:$C, Keys!$C$7)*About!$B$13*Keys!$C$3*Keys!$C$2</f>
        <v>36578120.227670409</v>
      </c>
      <c r="G15">
        <f>SUMIFS(NEMS_commercial_agg!I:I, NEMS_commercial_agg!$A:$A, About!$B$4, NEMS_commercial_agg!$C:$C, Keys!$C$7)*About!$B$13*Keys!$C$3*Keys!$C$2</f>
        <v>37015483.214082383</v>
      </c>
      <c r="H15">
        <f>SUMIFS(NEMS_commercial_agg!J:J, NEMS_commercial_agg!$A:$A, About!$B$4, NEMS_commercial_agg!$C:$C, Keys!$C$7)*About!$B$13*Keys!$C$3*Keys!$C$2</f>
        <v>38817383.416388519</v>
      </c>
      <c r="I15">
        <f>SUMIFS(NEMS_commercial_agg!K:K, NEMS_commercial_agg!$A:$A, About!$B$4, NEMS_commercial_agg!$C:$C, Keys!$C$7)*About!$B$13*Keys!$C$3*Keys!$C$2</f>
        <v>39202802.456302449</v>
      </c>
      <c r="J15">
        <f>SUMIFS(NEMS_commercial_agg!L:L, NEMS_commercial_agg!$A:$A, About!$B$4, NEMS_commercial_agg!$C:$C, Keys!$C$7)*About!$B$13*Keys!$C$3*Keys!$C$2</f>
        <v>39414864.878656134</v>
      </c>
      <c r="K15">
        <f>SUMIFS(NEMS_commercial_agg!M:M, NEMS_commercial_agg!$A:$A, About!$B$4, NEMS_commercial_agg!$C:$C, Keys!$C$7)*About!$B$13*Keys!$C$3*Keys!$C$2</f>
        <v>39448149.349227704</v>
      </c>
      <c r="L15">
        <f>SUMIFS(NEMS_commercial_agg!N:N, NEMS_commercial_agg!$A:$A, About!$B$4, NEMS_commercial_agg!$C:$C, Keys!$C$7)*About!$B$13*Keys!$C$3*Keys!$C$2</f>
        <v>39471851.926755942</v>
      </c>
      <c r="M15">
        <f>SUMIFS(NEMS_commercial_agg!O:O, NEMS_commercial_agg!$A:$A, About!$B$4, NEMS_commercial_agg!$C:$C, Keys!$C$7)*About!$B$13*Keys!$C$3*Keys!$C$2</f>
        <v>39426211.857260071</v>
      </c>
      <c r="N15">
        <f>SUMIFS(NEMS_commercial_agg!P:P, NEMS_commercial_agg!$A:$A, About!$B$4, NEMS_commercial_agg!$C:$C, Keys!$C$7)*About!$B$13*Keys!$C$3*Keys!$C$2</f>
        <v>39401626.736951537</v>
      </c>
      <c r="O15">
        <f>SUMIFS(NEMS_commercial_agg!Q:Q, NEMS_commercial_agg!$A:$A, About!$B$4, NEMS_commercial_agg!$C:$C, Keys!$C$7)*About!$B$13*Keys!$C$3*Keys!$C$2</f>
        <v>39553550.172704332</v>
      </c>
      <c r="P15">
        <f>SUMIFS(NEMS_commercial_agg!R:R, NEMS_commercial_agg!$A:$A, About!$B$4, NEMS_commercial_agg!$C:$C, Keys!$C$7)*About!$B$13*Keys!$C$3*Keys!$C$2</f>
        <v>39552667.629924022</v>
      </c>
      <c r="Q15">
        <f>SUMIFS(NEMS_commercial_agg!S:S, NEMS_commercial_agg!$A:$A, About!$B$4, NEMS_commercial_agg!$C:$C, Keys!$C$7)*About!$B$13*Keys!$C$3*Keys!$C$2</f>
        <v>39456848.699490726</v>
      </c>
      <c r="R15">
        <f>SUMIFS(NEMS_commercial_agg!T:T, NEMS_commercial_agg!$A:$A, About!$B$4, NEMS_commercial_agg!$C:$C, Keys!$C$7)*About!$B$13*Keys!$C$3*Keys!$C$2</f>
        <v>39726024.247484259</v>
      </c>
      <c r="S15">
        <f>SUMIFS(NEMS_commercial_agg!U:U, NEMS_commercial_agg!$A:$A, About!$B$4, NEMS_commercial_agg!$C:$C, Keys!$C$7)*About!$B$13*Keys!$C$3*Keys!$C$2</f>
        <v>39896481.081623495</v>
      </c>
      <c r="T15">
        <f>SUMIFS(NEMS_commercial_agg!V:V, NEMS_commercial_agg!$A:$A, About!$B$4, NEMS_commercial_agg!$C:$C, Keys!$C$7)*About!$B$13*Keys!$C$3*Keys!$C$2</f>
        <v>40092027.346231446</v>
      </c>
      <c r="U15">
        <f>SUMIFS(NEMS_commercial_agg!W:W, NEMS_commercial_agg!$A:$A, About!$B$4, NEMS_commercial_agg!$C:$C, Keys!$C$7)*About!$B$13*Keys!$C$3*Keys!$C$2</f>
        <v>40317958.297989942</v>
      </c>
      <c r="V15">
        <f>SUMIFS(NEMS_commercial_agg!X:X, NEMS_commercial_agg!$A:$A, About!$B$4, NEMS_commercial_agg!$C:$C, Keys!$C$7)*About!$B$13*Keys!$C$3*Keys!$C$2</f>
        <v>40543637.094668366</v>
      </c>
      <c r="W15">
        <f>SUMIFS(NEMS_commercial_agg!Y:Y, NEMS_commercial_agg!$A:$A, About!$B$4, NEMS_commercial_agg!$C:$C, Keys!$C$7)*About!$B$13*Keys!$C$3*Keys!$C$2</f>
        <v>40835002.28970962</v>
      </c>
      <c r="X15">
        <f>SUMIFS(NEMS_commercial_agg!Z:Z, NEMS_commercial_agg!$A:$A, About!$B$4, NEMS_commercial_agg!$C:$C, Keys!$C$7)*About!$B$13*Keys!$C$3*Keys!$C$2</f>
        <v>41117668.13448783</v>
      </c>
      <c r="Y15">
        <f>SUMIFS(NEMS_commercial_agg!AA:AA, NEMS_commercial_agg!$A:$A, About!$B$4, NEMS_commercial_agg!$C:$C, Keys!$C$7)*About!$B$13*Keys!$C$3*Keys!$C$2</f>
        <v>41384574.286760591</v>
      </c>
      <c r="Z15">
        <f>SUMIFS(NEMS_commercial_agg!AB:AB, NEMS_commercial_agg!$A:$A, About!$B$4, NEMS_commercial_agg!$C:$C, Keys!$C$7)*About!$B$13*Keys!$C$3*Keys!$C$2</f>
        <v>41674804.78394144</v>
      </c>
      <c r="AA15">
        <f>SUMIFS(NEMS_commercial_agg!AC:AC, NEMS_commercial_agg!$A:$A, About!$B$4, NEMS_commercial_agg!$C:$C, Keys!$C$7)*About!$B$13*Keys!$C$3*Keys!$C$2</f>
        <v>41970456.615344174</v>
      </c>
      <c r="AB15">
        <f>SUMIFS(NEMS_commercial_agg!AD:AD, NEMS_commercial_agg!$A:$A, About!$B$4, NEMS_commercial_agg!$C:$C, Keys!$C$7)*About!$B$13*Keys!$C$3*Keys!$C$2</f>
        <v>42248961.901300952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1790551584.6941724</v>
      </c>
      <c r="C16">
        <f>SUMIFS(NEMS_commercial_agg!E:E, NEMS_commercial_agg!$A:$A, About!$B$4, NEMS_commercial_agg!$C:$C, Keys!$C$8)*About!$B$13*Keys!$C$3*Keys!$C$2</f>
        <v>1824551167.0728669</v>
      </c>
      <c r="D16">
        <f>SUMIFS(NEMS_commercial_agg!F:F, NEMS_commercial_agg!$A:$A, About!$B$4, NEMS_commercial_agg!$C:$C, Keys!$C$8)*About!$B$13*Keys!$C$3*Keys!$C$2</f>
        <v>1820843983.0854187</v>
      </c>
      <c r="E16">
        <f>SUMIFS(NEMS_commercial_agg!G:G, NEMS_commercial_agg!$A:$A, About!$B$4, NEMS_commercial_agg!$C:$C, Keys!$C$8)*About!$B$13*Keys!$C$3*Keys!$C$2</f>
        <v>1821296223.2215557</v>
      </c>
      <c r="F16">
        <f>SUMIFS(NEMS_commercial_agg!H:H, NEMS_commercial_agg!$A:$A, About!$B$4, NEMS_commercial_agg!$C:$C, Keys!$C$8)*About!$B$13*Keys!$C$3*Keys!$C$2</f>
        <v>1843933571.6139622</v>
      </c>
      <c r="G16">
        <f>SUMIFS(NEMS_commercial_agg!I:I, NEMS_commercial_agg!$A:$A, About!$B$4, NEMS_commercial_agg!$C:$C, Keys!$C$8)*About!$B$13*Keys!$C$3*Keys!$C$2</f>
        <v>1868648803.9438305</v>
      </c>
      <c r="H16">
        <f>SUMIFS(NEMS_commercial_agg!J:J, NEMS_commercial_agg!$A:$A, About!$B$4, NEMS_commercial_agg!$C:$C, Keys!$C$8)*About!$B$13*Keys!$C$3*Keys!$C$2</f>
        <v>1900880274.9009502</v>
      </c>
      <c r="I16">
        <f>SUMIFS(NEMS_commercial_agg!K:K, NEMS_commercial_agg!$A:$A, About!$B$4, NEMS_commercial_agg!$C:$C, Keys!$C$8)*About!$B$13*Keys!$C$3*Keys!$C$2</f>
        <v>1921137405.4148691</v>
      </c>
      <c r="J16">
        <f>SUMIFS(NEMS_commercial_agg!L:L, NEMS_commercial_agg!$A:$A, About!$B$4, NEMS_commercial_agg!$C:$C, Keys!$C$8)*About!$B$13*Keys!$C$3*Keys!$C$2</f>
        <v>1930721946.0865397</v>
      </c>
      <c r="K16">
        <f>SUMIFS(NEMS_commercial_agg!M:M, NEMS_commercial_agg!$A:$A, About!$B$4, NEMS_commercial_agg!$C:$C, Keys!$C$8)*About!$B$13*Keys!$C$3*Keys!$C$2</f>
        <v>1932587893.6791883</v>
      </c>
      <c r="L16">
        <f>SUMIFS(NEMS_commercial_agg!N:N, NEMS_commercial_agg!$A:$A, About!$B$4, NEMS_commercial_agg!$C:$C, Keys!$C$8)*About!$B$13*Keys!$C$3*Keys!$C$2</f>
        <v>1933298592.7724149</v>
      </c>
      <c r="M16">
        <f>SUMIFS(NEMS_commercial_agg!O:O, NEMS_commercial_agg!$A:$A, About!$B$4, NEMS_commercial_agg!$C:$C, Keys!$C$8)*About!$B$13*Keys!$C$3*Keys!$C$2</f>
        <v>1932338386.2274418</v>
      </c>
      <c r="N16">
        <f>SUMIFS(NEMS_commercial_agg!P:P, NEMS_commercial_agg!$A:$A, About!$B$4, NEMS_commercial_agg!$C:$C, Keys!$C$8)*About!$B$13*Keys!$C$3*Keys!$C$2</f>
        <v>1931013185.204041</v>
      </c>
      <c r="O16">
        <f>SUMIFS(NEMS_commercial_agg!Q:Q, NEMS_commercial_agg!$A:$A, About!$B$4, NEMS_commercial_agg!$C:$C, Keys!$C$8)*About!$B$13*Keys!$C$3*Keys!$C$2</f>
        <v>1930577839.4582701</v>
      </c>
      <c r="P16">
        <f>SUMIFS(NEMS_commercial_agg!R:R, NEMS_commercial_agg!$A:$A, About!$B$4, NEMS_commercial_agg!$C:$C, Keys!$C$8)*About!$B$13*Keys!$C$3*Keys!$C$2</f>
        <v>1929627088.7287996</v>
      </c>
      <c r="Q16">
        <f>SUMIFS(NEMS_commercial_agg!S:S, NEMS_commercial_agg!$A:$A, About!$B$4, NEMS_commercial_agg!$C:$C, Keys!$C$8)*About!$B$13*Keys!$C$3*Keys!$C$2</f>
        <v>1928631958.7052338</v>
      </c>
      <c r="R16">
        <f>SUMIFS(NEMS_commercial_agg!T:T, NEMS_commercial_agg!$A:$A, About!$B$4, NEMS_commercial_agg!$C:$C, Keys!$C$8)*About!$B$13*Keys!$C$3*Keys!$C$2</f>
        <v>1928400102.1090932</v>
      </c>
      <c r="S16">
        <f>SUMIFS(NEMS_commercial_agg!U:U, NEMS_commercial_agg!$A:$A, About!$B$4, NEMS_commercial_agg!$C:$C, Keys!$C$8)*About!$B$13*Keys!$C$3*Keys!$C$2</f>
        <v>1930953676.6051404</v>
      </c>
      <c r="T16">
        <f>SUMIFS(NEMS_commercial_agg!V:V, NEMS_commercial_agg!$A:$A, About!$B$4, NEMS_commercial_agg!$C:$C, Keys!$C$8)*About!$B$13*Keys!$C$3*Keys!$C$2</f>
        <v>1934780634.2556305</v>
      </c>
      <c r="U16">
        <f>SUMIFS(NEMS_commercial_agg!W:W, NEMS_commercial_agg!$A:$A, About!$B$4, NEMS_commercial_agg!$C:$C, Keys!$C$8)*About!$B$13*Keys!$C$3*Keys!$C$2</f>
        <v>1940045506.25032</v>
      </c>
      <c r="V16">
        <f>SUMIFS(NEMS_commercial_agg!X:X, NEMS_commercial_agg!$A:$A, About!$B$4, NEMS_commercial_agg!$C:$C, Keys!$C$8)*About!$B$13*Keys!$C$3*Keys!$C$2</f>
        <v>1946428181.7150378</v>
      </c>
      <c r="W16">
        <f>SUMIFS(NEMS_commercial_agg!Y:Y, NEMS_commercial_agg!$A:$A, About!$B$4, NEMS_commercial_agg!$C:$C, Keys!$C$8)*About!$B$13*Keys!$C$3*Keys!$C$2</f>
        <v>1953708151.0322471</v>
      </c>
      <c r="X16">
        <f>SUMIFS(NEMS_commercial_agg!Z:Z, NEMS_commercial_agg!$A:$A, About!$B$4, NEMS_commercial_agg!$C:$C, Keys!$C$8)*About!$B$13*Keys!$C$3*Keys!$C$2</f>
        <v>1961684320.5255787</v>
      </c>
      <c r="Y16">
        <f>SUMIFS(NEMS_commercial_agg!AA:AA, NEMS_commercial_agg!$A:$A, About!$B$4, NEMS_commercial_agg!$C:$C, Keys!$C$8)*About!$B$13*Keys!$C$3*Keys!$C$2</f>
        <v>1970055238.7967877</v>
      </c>
      <c r="Z16">
        <f>SUMIFS(NEMS_commercial_agg!AB:AB, NEMS_commercial_agg!$A:$A, About!$B$4, NEMS_commercial_agg!$C:$C, Keys!$C$8)*About!$B$13*Keys!$C$3*Keys!$C$2</f>
        <v>1978606952.2604194</v>
      </c>
      <c r="AA16">
        <f>SUMIFS(NEMS_commercial_agg!AC:AC, NEMS_commercial_agg!$A:$A, About!$B$4, NEMS_commercial_agg!$C:$C, Keys!$C$8)*About!$B$13*Keys!$C$3*Keys!$C$2</f>
        <v>1987163582.7481129</v>
      </c>
      <c r="AB16">
        <f>SUMIFS(NEMS_commercial_agg!AD:AD, NEMS_commercial_agg!$A:$A, About!$B$4, NEMS_commercial_agg!$C:$C, Keys!$C$8)*About!$B$13*Keys!$C$3*Keys!$C$2</f>
        <v>1995506763.9605117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375787433.45707709</v>
      </c>
      <c r="C2">
        <f>Calcs!C6*(About!$B$8/100)</f>
        <v>377117530.30939519</v>
      </c>
      <c r="D2">
        <f>Calcs!D6*(About!$B$8/100)</f>
        <v>377041585.15194708</v>
      </c>
      <c r="E2">
        <f>Calcs!E6*(About!$B$8/100)</f>
        <v>374739990.25707215</v>
      </c>
      <c r="F2">
        <f>Calcs!F6*(About!$B$8/100)</f>
        <v>373810498.51898551</v>
      </c>
      <c r="G2">
        <f>Calcs!G6*(About!$B$8/100)</f>
        <v>373694451.57503277</v>
      </c>
      <c r="H2">
        <f>Calcs!H6*(About!$B$8/100)</f>
        <v>373557246.25747311</v>
      </c>
      <c r="I2">
        <f>Calcs!I6*(About!$B$8/100)</f>
        <v>376385039.79854959</v>
      </c>
      <c r="J2">
        <f>Calcs!J6*(About!$B$8/100)</f>
        <v>380698874.12582254</v>
      </c>
      <c r="K2">
        <f>Calcs!K6*(About!$B$8/100)</f>
        <v>379392609.37020129</v>
      </c>
      <c r="L2">
        <f>Calcs!L6*(About!$B$8/100)</f>
        <v>381109623.43711942</v>
      </c>
      <c r="M2">
        <f>Calcs!M6*(About!$B$8/100)</f>
        <v>380900808.78536636</v>
      </c>
      <c r="N2">
        <f>Calcs!N6*(About!$B$8/100)</f>
        <v>378510706.40262729</v>
      </c>
      <c r="O2">
        <f>Calcs!O6*(About!$B$8/100)</f>
        <v>369774887.29107583</v>
      </c>
      <c r="P2">
        <f>Calcs!P6*(About!$B$8/100)</f>
        <v>381059845.41824329</v>
      </c>
      <c r="Q2">
        <f>Calcs!Q6*(About!$B$8/100)</f>
        <v>390890572.90061498</v>
      </c>
      <c r="R2">
        <f>Calcs!R6*(About!$B$8/100)</f>
        <v>400033659.69140214</v>
      </c>
      <c r="S2">
        <f>Calcs!S6*(About!$B$8/100)</f>
        <v>406661402.51085228</v>
      </c>
      <c r="T2">
        <f>Calcs!T6*(About!$B$8/100)</f>
        <v>415277017.93942946</v>
      </c>
      <c r="U2">
        <f>Calcs!U6*(About!$B$8/100)</f>
        <v>422979206.52314872</v>
      </c>
      <c r="V2">
        <f>Calcs!V6*(About!$B$8/100)</f>
        <v>429308933.33051962</v>
      </c>
      <c r="W2">
        <f>Calcs!W6*(About!$B$8/100)</f>
        <v>434618453.61982489</v>
      </c>
      <c r="X2">
        <f>Calcs!X6*(About!$B$8/100)</f>
        <v>438746800.25721973</v>
      </c>
      <c r="Y2">
        <f>Calcs!Y6*(About!$B$8/100)</f>
        <v>444469471.84201497</v>
      </c>
      <c r="Z2">
        <f>Calcs!Z6*(About!$B$8/100)</f>
        <v>448800009.45044291</v>
      </c>
      <c r="AA2">
        <f>Calcs!AA6*(About!$B$8/100)</f>
        <v>452045612.1912275</v>
      </c>
      <c r="AB2">
        <f>Calcs!AB6*(About!$B$8/100)</f>
        <v>454620851.31287891</v>
      </c>
    </row>
    <row r="3" spans="1:28" x14ac:dyDescent="0.45">
      <c r="A3" t="s">
        <v>273</v>
      </c>
      <c r="B3">
        <f>Calcs!B7*(About!$B$8/100)</f>
        <v>284390442.24145889</v>
      </c>
      <c r="C3">
        <f>Calcs!C7*(About!$B$8/100)</f>
        <v>279603735.22970819</v>
      </c>
      <c r="D3">
        <f>Calcs!D7*(About!$B$8/100)</f>
        <v>272539718.31794071</v>
      </c>
      <c r="E3">
        <f>Calcs!E7*(About!$B$8/100)</f>
        <v>266486586.70267728</v>
      </c>
      <c r="F3">
        <f>Calcs!F7*(About!$B$8/100)</f>
        <v>261224414.20958409</v>
      </c>
      <c r="G3">
        <f>Calcs!G7*(About!$B$8/100)</f>
        <v>257418085.20201018</v>
      </c>
      <c r="H3">
        <f>Calcs!H7*(About!$B$8/100)</f>
        <v>251568054.68460301</v>
      </c>
      <c r="I3">
        <f>Calcs!I7*(About!$B$8/100)</f>
        <v>245021124.50499225</v>
      </c>
      <c r="J3">
        <f>Calcs!J7*(About!$B$8/100)</f>
        <v>240511815.09097591</v>
      </c>
      <c r="K3">
        <f>Calcs!K7*(About!$B$8/100)</f>
        <v>236035538.82383353</v>
      </c>
      <c r="L3">
        <f>Calcs!L7*(About!$B$8/100)</f>
        <v>237472047.97857994</v>
      </c>
      <c r="M3">
        <f>Calcs!M7*(About!$B$8/100)</f>
        <v>239754494.66397828</v>
      </c>
      <c r="N3">
        <f>Calcs!N7*(About!$B$8/100)</f>
        <v>240662456.86849064</v>
      </c>
      <c r="O3">
        <f>Calcs!O7*(About!$B$8/100)</f>
        <v>237815145.58190781</v>
      </c>
      <c r="P3">
        <f>Calcs!P7*(About!$B$8/100)</f>
        <v>250800387.42921117</v>
      </c>
      <c r="Q3">
        <f>Calcs!Q7*(About!$B$8/100)</f>
        <v>261898425.91438547</v>
      </c>
      <c r="R3">
        <f>Calcs!R7*(About!$B$8/100)</f>
        <v>272507744.70015198</v>
      </c>
      <c r="S3">
        <f>Calcs!S7*(About!$B$8/100)</f>
        <v>280255217.8673237</v>
      </c>
      <c r="T3">
        <f>Calcs!T7*(About!$B$8/100)</f>
        <v>285749841.69503856</v>
      </c>
      <c r="U3">
        <f>Calcs!U7*(About!$B$8/100)</f>
        <v>290017216.24932718</v>
      </c>
      <c r="V3">
        <f>Calcs!V7*(About!$B$8/100)</f>
        <v>293025639.65129751</v>
      </c>
      <c r="W3">
        <f>Calcs!W7*(About!$B$8/100)</f>
        <v>294979400.63852638</v>
      </c>
      <c r="X3">
        <f>Calcs!X7*(About!$B$8/100)</f>
        <v>295831858.27876484</v>
      </c>
      <c r="Y3">
        <f>Calcs!Y7*(About!$B$8/100)</f>
        <v>296189183.92142379</v>
      </c>
      <c r="Z3">
        <f>Calcs!Z7*(About!$B$8/100)</f>
        <v>295754881.65026504</v>
      </c>
      <c r="AA3">
        <f>Calcs!AA7*(About!$B$8/100)</f>
        <v>295050887.0947724</v>
      </c>
      <c r="AB3">
        <f>Calcs!AB7*(About!$B$8/100)</f>
        <v>294507339.56198889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35383602.533567593</v>
      </c>
      <c r="C5">
        <f>Calcs!C8*(About!$B$8/100)</f>
        <v>34022802.072906554</v>
      </c>
      <c r="D5">
        <f>Calcs!D8*(About!$B$8/100)</f>
        <v>32757885.836796347</v>
      </c>
      <c r="E5">
        <f>Calcs!E8*(About!$B$8/100)</f>
        <v>31379570.487039976</v>
      </c>
      <c r="F5">
        <f>Calcs!F8*(About!$B$8/100)</f>
        <v>30575013.774214253</v>
      </c>
      <c r="G5">
        <f>Calcs!G8*(About!$B$8/100)</f>
        <v>30969247.369152356</v>
      </c>
      <c r="H5">
        <f>Calcs!H8*(About!$B$8/100)</f>
        <v>23230128.639339678</v>
      </c>
      <c r="I5">
        <f>Calcs!I8*(About!$B$8/100)</f>
        <v>23729605.482049629</v>
      </c>
      <c r="J5">
        <f>Calcs!J8*(About!$B$8/100)</f>
        <v>24022123.472843189</v>
      </c>
      <c r="K5">
        <f>Calcs!K8*(About!$B$8/100)</f>
        <v>24246329.173927121</v>
      </c>
      <c r="L5">
        <f>Calcs!L8*(About!$B$8/100)</f>
        <v>24438503.787873924</v>
      </c>
      <c r="M5">
        <f>Calcs!M8*(About!$B$8/100)</f>
        <v>24767721.68649238</v>
      </c>
      <c r="N5">
        <f>Calcs!N8*(About!$B$8/100)</f>
        <v>25347794.012493018</v>
      </c>
      <c r="O5">
        <f>Calcs!O8*(About!$B$8/100)</f>
        <v>25911804.332265113</v>
      </c>
      <c r="P5">
        <f>Calcs!P8*(About!$B$8/100)</f>
        <v>26477212.230805784</v>
      </c>
      <c r="Q5">
        <f>Calcs!Q8*(About!$B$8/100)</f>
        <v>26993205.511624563</v>
      </c>
      <c r="R5">
        <f>Calcs!R8*(About!$B$8/100)</f>
        <v>27405657.882402077</v>
      </c>
      <c r="S5">
        <f>Calcs!S8*(About!$B$8/100)</f>
        <v>27715022.511955995</v>
      </c>
      <c r="T5">
        <f>Calcs!T8*(About!$B$8/100)</f>
        <v>28172961.826858453</v>
      </c>
      <c r="U5">
        <f>Calcs!U8*(About!$B$8/100)</f>
        <v>28502108.633096196</v>
      </c>
      <c r="V5">
        <f>Calcs!V8*(About!$B$8/100)</f>
        <v>28322637.541920491</v>
      </c>
      <c r="W5">
        <f>Calcs!W8*(About!$B$8/100)</f>
        <v>28503570.988932487</v>
      </c>
      <c r="X5">
        <f>Calcs!X8*(About!$B$8/100)</f>
        <v>28965284.154450789</v>
      </c>
      <c r="Y5">
        <f>Calcs!Y8*(About!$B$8/100)</f>
        <v>29447885.488398049</v>
      </c>
      <c r="Z5">
        <f>Calcs!Z8*(About!$B$8/100)</f>
        <v>29900072.455338139</v>
      </c>
      <c r="AA5">
        <f>Calcs!AA8*(About!$B$8/100)</f>
        <v>30327521.078164786</v>
      </c>
      <c r="AB5">
        <f>Calcs!AB8*(About!$B$8/100)</f>
        <v>30575280.641298205</v>
      </c>
    </row>
    <row r="6" spans="1:28" x14ac:dyDescent="0.45">
      <c r="A6" t="s">
        <v>275</v>
      </c>
      <c r="B6">
        <f>Calcs!B9*(About!$B$8/100)</f>
        <v>720246969.40076756</v>
      </c>
      <c r="C6">
        <f>Calcs!C9*(About!$B$8/100)</f>
        <v>741195012.41017556</v>
      </c>
      <c r="D6">
        <f>Calcs!D9*(About!$B$8/100)</f>
        <v>766003467.86556709</v>
      </c>
      <c r="E6">
        <f>Calcs!E9*(About!$B$8/100)</f>
        <v>791265323.91062117</v>
      </c>
      <c r="F6">
        <f>Calcs!F9*(About!$B$8/100)</f>
        <v>792648545.17595947</v>
      </c>
      <c r="G6">
        <f>Calcs!G9*(About!$B$8/100)</f>
        <v>804427838.93973613</v>
      </c>
      <c r="H6">
        <f>Calcs!H9*(About!$B$8/100)</f>
        <v>818571038.1754899</v>
      </c>
      <c r="I6">
        <f>Calcs!I9*(About!$B$8/100)</f>
        <v>842143830.55615377</v>
      </c>
      <c r="J6">
        <f>Calcs!J9*(About!$B$8/100)</f>
        <v>868497553.06618977</v>
      </c>
      <c r="K6">
        <f>Calcs!K9*(About!$B$8/100)</f>
        <v>851037724.38819242</v>
      </c>
      <c r="L6">
        <f>Calcs!L9*(About!$B$8/100)</f>
        <v>828141654.6055479</v>
      </c>
      <c r="M6">
        <f>Calcs!M9*(About!$B$8/100)</f>
        <v>800633021.48471236</v>
      </c>
      <c r="N6">
        <f>Calcs!N9*(About!$B$8/100)</f>
        <v>796355748.21859705</v>
      </c>
      <c r="O6">
        <f>Calcs!O9*(About!$B$8/100)</f>
        <v>793183915.64146078</v>
      </c>
      <c r="P6">
        <f>Calcs!P9*(About!$B$8/100)</f>
        <v>810547535.39759994</v>
      </c>
      <c r="Q6">
        <f>Calcs!Q9*(About!$B$8/100)</f>
        <v>827238505.9326098</v>
      </c>
      <c r="R6">
        <f>Calcs!R9*(About!$B$8/100)</f>
        <v>841075734.74889493</v>
      </c>
      <c r="S6">
        <f>Calcs!S9*(About!$B$8/100)</f>
        <v>849149789.80303597</v>
      </c>
      <c r="T6">
        <f>Calcs!T9*(About!$B$8/100)</f>
        <v>852495995.48003173</v>
      </c>
      <c r="U6">
        <f>Calcs!U9*(About!$B$8/100)</f>
        <v>864779937.60612166</v>
      </c>
      <c r="V6">
        <f>Calcs!V9*(About!$B$8/100)</f>
        <v>875090246.1691041</v>
      </c>
      <c r="W6">
        <f>Calcs!W9*(About!$B$8/100)</f>
        <v>883902226.78268337</v>
      </c>
      <c r="X6">
        <f>Calcs!X9*(About!$B$8/100)</f>
        <v>890935511.03566813</v>
      </c>
      <c r="Y6">
        <f>Calcs!Y9*(About!$B$8/100)</f>
        <v>897803947.03409004</v>
      </c>
      <c r="Z6">
        <f>Calcs!Z9*(About!$B$8/100)</f>
        <v>904565509.89267147</v>
      </c>
      <c r="AA6">
        <f>Calcs!AA9*(About!$B$8/100)</f>
        <v>911038668.10425878</v>
      </c>
      <c r="AB6">
        <f>Calcs!AB9*(About!$B$8/100)</f>
        <v>917911231.43038726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121058998.78803444</v>
      </c>
      <c r="C2">
        <f>Calcs!C6*(About!$B$9/100)</f>
        <v>121487486.22241041</v>
      </c>
      <c r="D2">
        <f>Calcs!D6*(About!$B$9/100)</f>
        <v>121463020.67645296</v>
      </c>
      <c r="E2">
        <f>Calcs!E6*(About!$B$9/100)</f>
        <v>120721567.53357922</v>
      </c>
      <c r="F2">
        <f>Calcs!F6*(About!$B$9/100)</f>
        <v>120422134.05290277</v>
      </c>
      <c r="G2">
        <f>Calcs!G6*(About!$B$9/100)</f>
        <v>120384749.81490926</v>
      </c>
      <c r="H2">
        <f>Calcs!H6*(About!$B$9/100)</f>
        <v>120340549.45882136</v>
      </c>
      <c r="I2">
        <f>Calcs!I6*(About!$B$9/100)</f>
        <v>121251516.20327234</v>
      </c>
      <c r="J2">
        <f>Calcs!J6*(About!$B$9/100)</f>
        <v>122641207.33741392</v>
      </c>
      <c r="K2">
        <f>Calcs!K6*(About!$B$9/100)</f>
        <v>122220397.35445939</v>
      </c>
      <c r="L2">
        <f>Calcs!L6*(About!$B$9/100)</f>
        <v>122773529.21928483</v>
      </c>
      <c r="M2">
        <f>Calcs!M6*(About!$B$9/100)</f>
        <v>122706260.09205259</v>
      </c>
      <c r="N2">
        <f>Calcs!N6*(About!$B$9/100)</f>
        <v>121936294.47932985</v>
      </c>
      <c r="O2">
        <f>Calcs!O6*(About!$B$9/100)</f>
        <v>119122071.80693015</v>
      </c>
      <c r="P2">
        <f>Calcs!P6*(About!$B$9/100)</f>
        <v>122757493.35275422</v>
      </c>
      <c r="Q2">
        <f>Calcs!Q6*(About!$B$9/100)</f>
        <v>125924438.06781709</v>
      </c>
      <c r="R2">
        <f>Calcs!R6*(About!$B$9/100)</f>
        <v>128869861.02286975</v>
      </c>
      <c r="S2">
        <f>Calcs!S6*(About!$B$9/100)</f>
        <v>131004972.09501491</v>
      </c>
      <c r="T2">
        <f>Calcs!T6*(About!$B$9/100)</f>
        <v>133780471.44615388</v>
      </c>
      <c r="U2">
        <f>Calcs!U6*(About!$B$9/100)</f>
        <v>136261712.5825161</v>
      </c>
      <c r="V2">
        <f>Calcs!V6*(About!$B$9/100)</f>
        <v>138300818.52827048</v>
      </c>
      <c r="W2">
        <f>Calcs!W6*(About!$B$9/100)</f>
        <v>140011267.44976553</v>
      </c>
      <c r="X2">
        <f>Calcs!X6*(About!$B$9/100)</f>
        <v>141341204.18015397</v>
      </c>
      <c r="Y2">
        <f>Calcs!Y6*(About!$B$9/100)</f>
        <v>143184748.77682865</v>
      </c>
      <c r="Z2">
        <f>Calcs!Z6*(About!$B$9/100)</f>
        <v>144579820.83197257</v>
      </c>
      <c r="AA2">
        <f>Calcs!AA6*(About!$B$9/100)</f>
        <v>145625383.78400767</v>
      </c>
      <c r="AB2">
        <f>Calcs!AB6*(About!$B$9/100)</f>
        <v>146454990.74249184</v>
      </c>
    </row>
    <row r="3" spans="1:28" x14ac:dyDescent="0.45">
      <c r="A3" t="s">
        <v>273</v>
      </c>
      <c r="B3">
        <f>Calcs!B7*(About!$B$9/100)</f>
        <v>91615682.530719236</v>
      </c>
      <c r="C3">
        <f>Calcs!C7*(About!$B$9/100)</f>
        <v>90073656.622605965</v>
      </c>
      <c r="D3">
        <f>Calcs!D7*(About!$B$9/100)</f>
        <v>87798000.923070744</v>
      </c>
      <c r="E3">
        <f>Calcs!E7*(About!$B$9/100)</f>
        <v>85847999.439160839</v>
      </c>
      <c r="F3">
        <f>Calcs!F7*(About!$B$9/100)</f>
        <v>84152803.493933573</v>
      </c>
      <c r="G3">
        <f>Calcs!G7*(About!$B$9/100)</f>
        <v>82926603.952145591</v>
      </c>
      <c r="H3">
        <f>Calcs!H7*(About!$B$9/100)</f>
        <v>81042030.988112047</v>
      </c>
      <c r="I3">
        <f>Calcs!I7*(About!$B$9/100)</f>
        <v>78932953.50942257</v>
      </c>
      <c r="J3">
        <f>Calcs!J7*(About!$B$9/100)</f>
        <v>77480290.55615586</v>
      </c>
      <c r="K3">
        <f>Calcs!K7*(About!$B$9/100)</f>
        <v>76038269.150028154</v>
      </c>
      <c r="L3">
        <f>Calcs!L7*(About!$B$9/100)</f>
        <v>76501037.046292335</v>
      </c>
      <c r="M3">
        <f>Calcs!M7*(About!$B$9/100)</f>
        <v>77236321.640509471</v>
      </c>
      <c r="N3">
        <f>Calcs!N7*(About!$B$9/100)</f>
        <v>77528819.434819564</v>
      </c>
      <c r="O3">
        <f>Calcs!O7*(About!$B$9/100)</f>
        <v>76611565.096587524</v>
      </c>
      <c r="P3">
        <f>Calcs!P7*(About!$B$9/100)</f>
        <v>80794728.867109358</v>
      </c>
      <c r="Q3">
        <f>Calcs!Q7*(About!$B$9/100)</f>
        <v>84369934.709323168</v>
      </c>
      <c r="R3">
        <f>Calcs!R7*(About!$B$9/100)</f>
        <v>87787700.700624421</v>
      </c>
      <c r="S3">
        <f>Calcs!S7*(About!$B$9/100)</f>
        <v>90283530.154330999</v>
      </c>
      <c r="T3">
        <f>Calcs!T7*(About!$B$9/100)</f>
        <v>92053609.726127043</v>
      </c>
      <c r="U3">
        <f>Calcs!U7*(About!$B$9/100)</f>
        <v>93428333.95850274</v>
      </c>
      <c r="V3">
        <f>Calcs!V7*(About!$B$9/100)</f>
        <v>94397490.169029981</v>
      </c>
      <c r="W3">
        <f>Calcs!W7*(About!$B$9/100)</f>
        <v>95026889.472804382</v>
      </c>
      <c r="X3">
        <f>Calcs!X7*(About!$B$9/100)</f>
        <v>95301506.608047843</v>
      </c>
      <c r="Y3">
        <f>Calcs!Y7*(About!$B$9/100)</f>
        <v>95416618.186270759</v>
      </c>
      <c r="Z3">
        <f>Calcs!Z7*(About!$B$9/100)</f>
        <v>95276708.776224315</v>
      </c>
      <c r="AA3">
        <f>Calcs!AA7*(About!$B$9/100)</f>
        <v>95049918.65911971</v>
      </c>
      <c r="AB3">
        <f>Calcs!AB7*(About!$B$9/100)</f>
        <v>94874816.156337395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11398740.657241056</v>
      </c>
      <c r="C5">
        <f>Calcs!C8*(About!$B$9/100)</f>
        <v>10960362.13084273</v>
      </c>
      <c r="D5">
        <f>Calcs!D8*(About!$B$9/100)</f>
        <v>10552872.47190042</v>
      </c>
      <c r="E5">
        <f>Calcs!E8*(About!$B$9/100)</f>
        <v>10108851.566995028</v>
      </c>
      <c r="F5">
        <f>Calcs!F8*(About!$B$9/100)</f>
        <v>9849665.5978772007</v>
      </c>
      <c r="G5">
        <f>Calcs!G8*(About!$B$9/100)</f>
        <v>9976666.982284233</v>
      </c>
      <c r="H5">
        <f>Calcs!H8*(About!$B$9/100)</f>
        <v>7483528.8900551312</v>
      </c>
      <c r="I5">
        <f>Calcs!I8*(About!$B$9/100)</f>
        <v>7644434.1282639056</v>
      </c>
      <c r="J5">
        <f>Calcs!J8*(About!$B$9/100)</f>
        <v>7738668.0806001555</v>
      </c>
      <c r="K5">
        <f>Calcs!K8*(About!$B$9/100)</f>
        <v>7810895.3965752926</v>
      </c>
      <c r="L5">
        <f>Calcs!L8*(About!$B$9/100)</f>
        <v>7872803.9764946746</v>
      </c>
      <c r="M5">
        <f>Calcs!M8*(About!$B$9/100)</f>
        <v>7978860.71400504</v>
      </c>
      <c r="N5">
        <f>Calcs!N8*(About!$B$9/100)</f>
        <v>8165729.5892206468</v>
      </c>
      <c r="O5">
        <f>Calcs!O8*(About!$B$9/100)</f>
        <v>8347424.1285765711</v>
      </c>
      <c r="P5">
        <f>Calcs!P8*(About!$B$9/100)</f>
        <v>8529568.8945004661</v>
      </c>
      <c r="Q5">
        <f>Calcs!Q8*(About!$B$9/100)</f>
        <v>8695794.8626831118</v>
      </c>
      <c r="R5">
        <f>Calcs!R8*(About!$B$9/100)</f>
        <v>8828665.3809831347</v>
      </c>
      <c r="S5">
        <f>Calcs!S8*(About!$B$9/100)</f>
        <v>8928326.4366222024</v>
      </c>
      <c r="T5">
        <f>Calcs!T8*(About!$B$9/100)</f>
        <v>9075850.4622602295</v>
      </c>
      <c r="U5">
        <f>Calcs!U8*(About!$B$9/100)</f>
        <v>9181884.2975347452</v>
      </c>
      <c r="V5">
        <f>Calcs!V8*(About!$B$9/100)</f>
        <v>9124068.1262773611</v>
      </c>
      <c r="W5">
        <f>Calcs!W8*(About!$B$9/100)</f>
        <v>9182355.3918759897</v>
      </c>
      <c r="X5">
        <f>Calcs!X8*(About!$B$9/100)</f>
        <v>9331095.1542216726</v>
      </c>
      <c r="Y5">
        <f>Calcs!Y8*(About!$B$9/100)</f>
        <v>9486563.9887272809</v>
      </c>
      <c r="Z5">
        <f>Calcs!Z8*(About!$B$9/100)</f>
        <v>9632234.9095964804</v>
      </c>
      <c r="AA5">
        <f>Calcs!AA8*(About!$B$9/100)</f>
        <v>9769936.4336646833</v>
      </c>
      <c r="AB5">
        <f>Calcs!AB8*(About!$B$9/100)</f>
        <v>9849751.5684528928</v>
      </c>
    </row>
    <row r="6" spans="1:28" x14ac:dyDescent="0.45">
      <c r="A6" t="s">
        <v>275</v>
      </c>
      <c r="B6">
        <f>Calcs!B9*(About!$B$9/100)</f>
        <v>232025792.33063215</v>
      </c>
      <c r="C6">
        <f>Calcs!C9*(About!$B$9/100)</f>
        <v>238774152.93960196</v>
      </c>
      <c r="D6">
        <f>Calcs!D9*(About!$B$9/100)</f>
        <v>246766135.93721938</v>
      </c>
      <c r="E6">
        <f>Calcs!E9*(About!$B$9/100)</f>
        <v>254904180.82128549</v>
      </c>
      <c r="F6">
        <f>Calcs!F9*(About!$B$9/100)</f>
        <v>255349782.15484715</v>
      </c>
      <c r="G6">
        <f>Calcs!G9*(About!$B$9/100)</f>
        <v>259144452.71196094</v>
      </c>
      <c r="H6">
        <f>Calcs!H9*(About!$B$9/100)</f>
        <v>263700649.6113328</v>
      </c>
      <c r="I6">
        <f>Calcs!I9*(About!$B$9/100)</f>
        <v>271294566.78410417</v>
      </c>
      <c r="J6">
        <f>Calcs!J9*(About!$B$9/100)</f>
        <v>279784353.76833832</v>
      </c>
      <c r="K6">
        <f>Calcs!K9*(About!$B$9/100)</f>
        <v>274159712.83949149</v>
      </c>
      <c r="L6">
        <f>Calcs!L9*(About!$B$9/100)</f>
        <v>266783800.18970218</v>
      </c>
      <c r="M6">
        <f>Calcs!M9*(About!$B$9/100)</f>
        <v>257921961.58855566</v>
      </c>
      <c r="N6">
        <f>Calcs!N9*(About!$B$9/100)</f>
        <v>256544048.51047531</v>
      </c>
      <c r="O6">
        <f>Calcs!O9*(About!$B$9/100)</f>
        <v>255522250.43548664</v>
      </c>
      <c r="P6">
        <f>Calcs!P9*(About!$B$9/100)</f>
        <v>261115897.89643729</v>
      </c>
      <c r="Q6">
        <f>Calcs!Q9*(About!$B$9/100)</f>
        <v>266492853.06276715</v>
      </c>
      <c r="R6">
        <f>Calcs!R9*(About!$B$9/100)</f>
        <v>270950482.34294307</v>
      </c>
      <c r="S6">
        <f>Calcs!S9*(About!$B$9/100)</f>
        <v>273551519.34948105</v>
      </c>
      <c r="T6">
        <f>Calcs!T9*(About!$B$9/100)</f>
        <v>274629491.29034483</v>
      </c>
      <c r="U6">
        <f>Calcs!U9*(About!$B$9/100)</f>
        <v>278586733.0780068</v>
      </c>
      <c r="V6">
        <f>Calcs!V9*(About!$B$9/100)</f>
        <v>281908173.66038042</v>
      </c>
      <c r="W6">
        <f>Calcs!W9*(About!$B$9/100)</f>
        <v>284746931.57361257</v>
      </c>
      <c r="X6">
        <f>Calcs!X9*(About!$B$9/100)</f>
        <v>287012686.82259762</v>
      </c>
      <c r="Y6">
        <f>Calcs!Y9*(About!$B$9/100)</f>
        <v>289225336.61122769</v>
      </c>
      <c r="Z6">
        <f>Calcs!Z9*(About!$B$9/100)</f>
        <v>291403557.48032904</v>
      </c>
      <c r="AA6">
        <f>Calcs!AA9*(About!$B$9/100)</f>
        <v>293488869.50069708</v>
      </c>
      <c r="AB6">
        <f>Calcs!AB9*(About!$B$9/100)</f>
        <v>295702848.89781153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190533043.38318768</v>
      </c>
      <c r="C2">
        <f>Calcs!C13</f>
        <v>188956569.8224799</v>
      </c>
      <c r="D2">
        <f>Calcs!D13</f>
        <v>183744146.08444861</v>
      </c>
      <c r="E2">
        <f>Calcs!E13</f>
        <v>179336727.4395971</v>
      </c>
      <c r="F2">
        <f>Calcs!F13</f>
        <v>177006814.49958751</v>
      </c>
      <c r="G2">
        <f>Calcs!G13</f>
        <v>174947211.80543178</v>
      </c>
      <c r="H2">
        <f>Calcs!H13</f>
        <v>171301931.89014512</v>
      </c>
      <c r="I2">
        <f>Calcs!I13</f>
        <v>168747222.69623739</v>
      </c>
      <c r="J2">
        <f>Calcs!J13</f>
        <v>165168259.56701374</v>
      </c>
      <c r="K2">
        <f>Calcs!K13</f>
        <v>160166637.47593573</v>
      </c>
      <c r="L2">
        <f>Calcs!L13</f>
        <v>156354052.66501093</v>
      </c>
      <c r="M2">
        <f>Calcs!M13</f>
        <v>152559496.94231239</v>
      </c>
      <c r="N2">
        <f>Calcs!N13</f>
        <v>148881310.78907427</v>
      </c>
      <c r="O2">
        <f>Calcs!O13</f>
        <v>145411152.57690841</v>
      </c>
      <c r="P2">
        <f>Calcs!P13</f>
        <v>142046521.26575926</v>
      </c>
      <c r="Q2">
        <f>Calcs!Q13</f>
        <v>138796872.67113003</v>
      </c>
      <c r="R2">
        <f>Calcs!R13</f>
        <v>135710620.56839761</v>
      </c>
      <c r="S2">
        <f>Calcs!S13</f>
        <v>132869084.97089025</v>
      </c>
      <c r="T2">
        <f>Calcs!T13</f>
        <v>130177959.87865511</v>
      </c>
      <c r="U2">
        <f>Calcs!U13</f>
        <v>127619216.20346594</v>
      </c>
      <c r="V2">
        <f>Calcs!V13</f>
        <v>125179111.49345805</v>
      </c>
      <c r="W2">
        <f>Calcs!W13</f>
        <v>122830791.23260206</v>
      </c>
      <c r="X2">
        <f>Calcs!X13</f>
        <v>120436578.74717011</v>
      </c>
      <c r="Y2">
        <f>Calcs!Y13</f>
        <v>118210175.46753646</v>
      </c>
      <c r="Z2">
        <f>Calcs!Z13</f>
        <v>115554478.16405362</v>
      </c>
      <c r="AA2">
        <f>Calcs!AA13</f>
        <v>113388339.94856091</v>
      </c>
      <c r="AB2">
        <f>Calcs!AB13</f>
        <v>110287967.16134359</v>
      </c>
    </row>
    <row r="3" spans="1:28" x14ac:dyDescent="0.45">
      <c r="A3" t="s">
        <v>273</v>
      </c>
      <c r="B3">
        <f>Calcs!B14</f>
        <v>387455696.49579567</v>
      </c>
      <c r="C3">
        <f>Calcs!C14</f>
        <v>387348404.50921834</v>
      </c>
      <c r="D3">
        <f>Calcs!D14</f>
        <v>382753130.3297016</v>
      </c>
      <c r="E3">
        <f>Calcs!E14</f>
        <v>379601696.13876647</v>
      </c>
      <c r="F3">
        <f>Calcs!F14</f>
        <v>383061137.7600286</v>
      </c>
      <c r="G3">
        <f>Calcs!G14</f>
        <v>386987318.43453288</v>
      </c>
      <c r="H3">
        <f>Calcs!H14</f>
        <v>390571198.58781826</v>
      </c>
      <c r="I3">
        <f>Calcs!I14</f>
        <v>392793441.30863041</v>
      </c>
      <c r="J3">
        <f>Calcs!J14</f>
        <v>391428904.0927363</v>
      </c>
      <c r="K3">
        <f>Calcs!K14</f>
        <v>387581269.72567928</v>
      </c>
      <c r="L3">
        <f>Calcs!L14</f>
        <v>384552761.13628697</v>
      </c>
      <c r="M3">
        <f>Calcs!M14</f>
        <v>381345222.44003236</v>
      </c>
      <c r="N3">
        <f>Calcs!N14</f>
        <v>378019675.16629678</v>
      </c>
      <c r="O3">
        <f>Calcs!O14</f>
        <v>375395371.17028469</v>
      </c>
      <c r="P3">
        <f>Calcs!P14</f>
        <v>372791365.65821993</v>
      </c>
      <c r="Q3">
        <f>Calcs!Q14</f>
        <v>370418838.50967556</v>
      </c>
      <c r="R3">
        <f>Calcs!R14</f>
        <v>371193332.83816475</v>
      </c>
      <c r="S3">
        <f>Calcs!S14</f>
        <v>369257160.05571187</v>
      </c>
      <c r="T3">
        <f>Calcs!T14</f>
        <v>368220676.59901178</v>
      </c>
      <c r="U3">
        <f>Calcs!U14</f>
        <v>367740069.01636475</v>
      </c>
      <c r="V3">
        <f>Calcs!V14</f>
        <v>367715231.7409761</v>
      </c>
      <c r="W3">
        <f>Calcs!W14</f>
        <v>367982516.12586898</v>
      </c>
      <c r="X3">
        <f>Calcs!X14</f>
        <v>368487456.67374444</v>
      </c>
      <c r="Y3">
        <f>Calcs!Y14</f>
        <v>368936418.79384047</v>
      </c>
      <c r="Z3">
        <f>Calcs!Z14</f>
        <v>369657582.32289112</v>
      </c>
      <c r="AA3">
        <f>Calcs!AA14</f>
        <v>370080698.54727805</v>
      </c>
      <c r="AB3">
        <f>Calcs!AB14</f>
        <v>370155462.52852404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35693055.896562859</v>
      </c>
      <c r="C5">
        <f>Calcs!C15</f>
        <v>36238341.257252336</v>
      </c>
      <c r="D5">
        <f>Calcs!D15</f>
        <v>36197996.444438316</v>
      </c>
      <c r="E5">
        <f>Calcs!E15</f>
        <v>36170007.23054859</v>
      </c>
      <c r="F5">
        <f>Calcs!F15</f>
        <v>36578120.227670409</v>
      </c>
      <c r="G5">
        <f>Calcs!G15</f>
        <v>37015483.214082383</v>
      </c>
      <c r="H5">
        <f>Calcs!H15</f>
        <v>38817383.416388519</v>
      </c>
      <c r="I5">
        <f>Calcs!I15</f>
        <v>39202802.456302449</v>
      </c>
      <c r="J5">
        <f>Calcs!J15</f>
        <v>39414864.878656134</v>
      </c>
      <c r="K5">
        <f>Calcs!K15</f>
        <v>39448149.349227704</v>
      </c>
      <c r="L5">
        <f>Calcs!L15</f>
        <v>39471851.926755942</v>
      </c>
      <c r="M5">
        <f>Calcs!M15</f>
        <v>39426211.857260071</v>
      </c>
      <c r="N5">
        <f>Calcs!N15</f>
        <v>39401626.736951537</v>
      </c>
      <c r="O5">
        <f>Calcs!O15</f>
        <v>39553550.172704332</v>
      </c>
      <c r="P5">
        <f>Calcs!P15</f>
        <v>39552667.629924022</v>
      </c>
      <c r="Q5">
        <f>Calcs!Q15</f>
        <v>39456848.699490726</v>
      </c>
      <c r="R5">
        <f>Calcs!R15</f>
        <v>39726024.247484259</v>
      </c>
      <c r="S5">
        <f>Calcs!S15</f>
        <v>39896481.081623495</v>
      </c>
      <c r="T5">
        <f>Calcs!T15</f>
        <v>40092027.346231446</v>
      </c>
      <c r="U5">
        <f>Calcs!U15</f>
        <v>40317958.297989942</v>
      </c>
      <c r="V5">
        <f>Calcs!V15</f>
        <v>40543637.094668366</v>
      </c>
      <c r="W5">
        <f>Calcs!W15</f>
        <v>40835002.28970962</v>
      </c>
      <c r="X5">
        <f>Calcs!X15</f>
        <v>41117668.13448783</v>
      </c>
      <c r="Y5">
        <f>Calcs!Y15</f>
        <v>41384574.286760591</v>
      </c>
      <c r="Z5">
        <f>Calcs!Z15</f>
        <v>41674804.78394144</v>
      </c>
      <c r="AA5">
        <f>Calcs!AA15</f>
        <v>41970456.615344174</v>
      </c>
      <c r="AB5">
        <f>Calcs!AB15</f>
        <v>42248961.901300952</v>
      </c>
    </row>
    <row r="6" spans="1:28" x14ac:dyDescent="0.45">
      <c r="A6" t="s">
        <v>275</v>
      </c>
      <c r="B6">
        <f>Calcs!B16</f>
        <v>1790551584.6941724</v>
      </c>
      <c r="C6">
        <f>Calcs!C16</f>
        <v>1824551167.0728669</v>
      </c>
      <c r="D6">
        <f>Calcs!D16</f>
        <v>1820843983.0854187</v>
      </c>
      <c r="E6">
        <f>Calcs!E16</f>
        <v>1821296223.2215557</v>
      </c>
      <c r="F6">
        <f>Calcs!F16</f>
        <v>1843933571.6139622</v>
      </c>
      <c r="G6">
        <f>Calcs!G16</f>
        <v>1868648803.9438305</v>
      </c>
      <c r="H6">
        <f>Calcs!H16</f>
        <v>1900880274.9009502</v>
      </c>
      <c r="I6">
        <f>Calcs!I16</f>
        <v>1921137405.4148691</v>
      </c>
      <c r="J6">
        <f>Calcs!J16</f>
        <v>1930721946.0865397</v>
      </c>
      <c r="K6">
        <f>Calcs!K16</f>
        <v>1932587893.6791883</v>
      </c>
      <c r="L6">
        <f>Calcs!L16</f>
        <v>1933298592.7724149</v>
      </c>
      <c r="M6">
        <f>Calcs!M16</f>
        <v>1932338386.2274418</v>
      </c>
      <c r="N6">
        <f>Calcs!N16</f>
        <v>1931013185.204041</v>
      </c>
      <c r="O6">
        <f>Calcs!O16</f>
        <v>1930577839.4582701</v>
      </c>
      <c r="P6">
        <f>Calcs!P16</f>
        <v>1929627088.7287996</v>
      </c>
      <c r="Q6">
        <f>Calcs!Q16</f>
        <v>1928631958.7052338</v>
      </c>
      <c r="R6">
        <f>Calcs!R16</f>
        <v>1928400102.1090932</v>
      </c>
      <c r="S6">
        <f>Calcs!S16</f>
        <v>1930953676.6051404</v>
      </c>
      <c r="T6">
        <f>Calcs!T16</f>
        <v>1934780634.2556305</v>
      </c>
      <c r="U6">
        <f>Calcs!U16</f>
        <v>1940045506.25032</v>
      </c>
      <c r="V6">
        <f>Calcs!V16</f>
        <v>1946428181.7150378</v>
      </c>
      <c r="W6">
        <f>Calcs!W16</f>
        <v>1953708151.0322471</v>
      </c>
      <c r="X6">
        <f>Calcs!X16</f>
        <v>1961684320.5255787</v>
      </c>
      <c r="Y6">
        <f>Calcs!Y16</f>
        <v>1970055238.7967877</v>
      </c>
      <c r="Z6">
        <f>Calcs!Z16</f>
        <v>1978606952.2604194</v>
      </c>
      <c r="AA6">
        <f>Calcs!AA16</f>
        <v>1987163582.7481129</v>
      </c>
      <c r="AB6">
        <f>Calcs!AB16</f>
        <v>1995506763.9605117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2026-06-11T23:24:12Z</dcterms:modified>
</cp:coreProperties>
</file>