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VA/bldgs/SYCEU/"/>
    </mc:Choice>
  </mc:AlternateContent>
  <xr:revisionPtr revIDLastSave="0" documentId="8_{953969F7-A06D-1241-BE88-63DD7A73719F}"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<sst xmlns="http://schemas.openxmlformats.org/spreadsheetml/2006/main" count="26269" uniqueCount="759">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</sst>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751</v>
      </c>
      <c r="C1" s="84">
        <v>45357</v>
      </c>
      <c r="F1" s="82" t="s">
        <v>652</v>
      </c>
      <c r="G1" s="82" t="s">
        <v>652</v>
      </c>
    </row>
    <row r="2" spans="1:7" x14ac:dyDescent="0.2">
      <c r="A2" s="84">
        <v>45357</v>
      </c>
      <c r="B2" t="str">
        <f>LOOKUP(B1,F2:G51,G2:G51)</f>
        <v>VA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24710742675086.898</v>
      </c>
      <c r="C2" s="14">
        <f>IFERROR(SUMIFS(BCEU!$C:$C,BCEU!$B:$B,$A2,BCEU!$H:$H,C$1,BCEU!$D:$D,About!$B$2,BCEU!$F:$F,"urban"),0)</f>
        <v>12788393323806.9</v>
      </c>
      <c r="D2" s="14">
        <f>IFERROR(SUMIFS(BCEU!$C:$C,BCEU!$B:$B,$A2,BCEU!$H:$H,D$1,BCEU!$D:$D,About!$B$2,BCEU!$F:$F,"urban"),0)</f>
        <v>0</v>
      </c>
      <c r="E2" s="14">
        <f>IFERROR(SUMIFS(BCEU!$C:$C,BCEU!$B:$B,$A2,BCEU!$H:$H,E$1,BCEU!$D:$D,About!$B$2,BCEU!$F:$F,"urban"),0)</f>
        <v>4973202645013.2305</v>
      </c>
      <c r="F2" s="14">
        <f>IFERROR(SUMIFS(BCEU!$C:$C,BCEU!$B:$B,$A2,BCEU!$H:$H,F$1,BCEU!$D:$D,About!$B$2,BCEU!$F:$F,"urban"),0)</f>
        <v>33247962843866.898</v>
      </c>
      <c r="G2" s="14">
        <f>IFERROR(SUMIFS(BCEU!$C:$C,BCEU!$B:$B,$A2,BCEU!$H:$H,G$1,BCEU!$D:$D,About!$B$2,BCEU!$F:$F,"urban"),0)</f>
        <v>45468607390862.203</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49046790125196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16062147096768.6</v>
      </c>
      <c r="G4" s="14">
        <f>IFERROR(SUMIFS(BCEU!$C:$C,BCEU!$B:$B,$A4,BCEU!$H:$H,G$1,BCEU!$D:$D,About!$B$2,BCEU!$F:$F,"urban"),0)</f>
        <v>0</v>
      </c>
    </row>
    <row r="5" spans="1:9" x14ac:dyDescent="0.2">
      <c r="A5" s="1" t="s">
        <v>79</v>
      </c>
      <c r="B5" s="14">
        <f>IFERROR(SUMIFS(BCEU!$C:$C,BCEU!$B:$B,$A5,BCEU!$H:$H,B$1,BCEU!$D:$D,About!$B$2,BCEU!$F:$F,"urban"),0)</f>
        <v>9085236253019.25</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67297482033.710701</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7948432114839.4004</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325984797934.70099</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7491465122271.6797</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1385758945848.02</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7960909288900.9805</v>
      </c>
      <c r="C2" s="14">
        <f>IFERROR(SUMIFS(BCEU!$C:$C,BCEU!$B:$B,$A2,BCEU!$G:$G,C$1,BCEU!$D:$D,About!$B$2,BCEU!$F:$F,"rural"),0)</f>
        <v>0</v>
      </c>
      <c r="D2" s="14">
        <f>IFERROR(SUMIFS(BCEU!$C:$C,BCEU!$B:$B,$A2,BCEU!$G:$G,D$1,BCEU!$D:$D,About!$B$2,BCEU!$F:$F,"rural"),0)</f>
        <v>0</v>
      </c>
      <c r="E2" s="14">
        <f>IFERROR(SUMIFS(BCEU!$C:$C,BCEU!$B:$B,$A2,BCEU!$G:$G,E$1,BCEU!$D:$D,About!$B$2,BCEU!$F:$F,"rural"),0)</f>
        <v>1602186371038.8601</v>
      </c>
      <c r="F2" s="14">
        <f>IFERROR(SUMIFS(BCEU!$C:$C,BCEU!$B:$B,$A2,BCEU!$G:$G,F$1,BCEU!$D:$D,About!$B$2,BCEU!$F:$F,"rural"),0)</f>
        <v>0</v>
      </c>
      <c r="G2" s="14">
        <f>IFERROR(SUMIFS(BCEU!$C:$C,BCEU!$B:$B,$A2,BCEU!$G:$G,G$1,BCEU!$D:$D,About!$B$2,BCEU!$F:$F,"rural"),0)</f>
        <v>14531447853225.801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15800302984323.4</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2926786546386.4399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2560567885160.5898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105015202065.298</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2413357090774.77</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6208596680905.9004</v>
      </c>
      <c r="C2" s="14">
        <f>IFERROR(SUMIFS(BCEU!$C:$C,BCEU!$B:$B,$A2,BCEU!$G:$G,C$1,BCEU!$D:$D,About!$B$2,BCEU!$F:$F,"commercial"),0)</f>
        <v>0</v>
      </c>
      <c r="D2" s="14">
        <f>IFERROR(SUMIFS(BCEU!$C:$C,BCEU!$B:$B,$A2,BCEU!$G:$G,D$1,BCEU!$D:$D,About!$B$2,BCEU!$F:$F,"commercial"),0)</f>
        <v>0</v>
      </c>
      <c r="E2" s="14">
        <f>IFERROR(SUMIFS(BCEU!$C:$C,BCEU!$B:$B,$A2,BCEU!$G:$G,E$1,BCEU!$D:$D,About!$B$2,BCEU!$F:$F,"commercial"),0)</f>
        <v>23003475531747.102</v>
      </c>
      <c r="F2" s="14">
        <f>IFERROR(SUMIFS(BCEU!$C:$C,BCEU!$B:$B,$A2,BCEU!$G:$G,F$1,BCEU!$D:$D,About!$B$2,BCEU!$F:$F,"commercial"),0)</f>
        <v>0</v>
      </c>
      <c r="G2" s="14">
        <f>IFERROR(SUMIFS(BCEU!$C:$C,BCEU!$B:$B,$A2,BCEU!$G:$G,G$1,BCEU!$D:$D,About!$B$2,BCEU!$F:$F,"commercial"),0)</f>
        <v>87804750821964</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32748263562424.102</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18831117673403.102</v>
      </c>
    </row>
    <row r="5" spans="1:9" x14ac:dyDescent="0.2">
      <c r="A5" s="1" t="s">
        <v>79</v>
      </c>
      <c r="B5" s="14">
        <f>IFERROR(SUMIFS(BCEU!$C:$C,BCEU!$B:$B,$A5,BCEU!$G:$G,B$1,BCEU!$D:$D,About!$B$2,BCEU!$F:$F,"commercial"),0)</f>
        <v>9201519886172.8105</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10740450228083.4</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5942000000000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78000000000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7838000000000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2024-03-06T21:40:40Z</dcterms:modified>
</cp:coreProperties>
</file>