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SYTaDC\"/>
    </mc:Choice>
  </mc:AlternateContent>
  <xr:revisionPtr revIDLastSave="0" documentId="8_{4D1EB363-1369-4166-9BB3-1F248C09F245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<sst xmlns="http://schemas.openxmlformats.org/spreadsheetml/2006/main" count="264" uniqueCount="144">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</sst>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108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VA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Virginia</v>
      </c>
    </row>
    <row r="44" spans="1:42" x14ac:dyDescent="0.25">
      <c r="A44" t="s">
        <v>143</v>
      </c>
      <c r="B44" s="15">
        <f>SUMIFS('HIFLD Outputs'!$F$2:$F$49,'HIFLD Outputs'!$B$2:$B$49,'Data National'!$A$43)*B34</f>
        <v>3827606.6032791575</v>
      </c>
      <c r="C44" s="15">
        <f>SUMIFS('HIFLD Outputs'!$F$2:$F$49,'HIFLD Outputs'!$B$2:$B$49,'Data National'!$A$43)*C34</f>
        <v>3830515.1189351445</v>
      </c>
      <c r="D44" s="15">
        <f>SUMIFS('HIFLD Outputs'!$F$2:$F$49,'HIFLD Outputs'!$B$2:$B$49,'Data National'!$A$43)*D34</f>
        <v>3833423.6345911319</v>
      </c>
      <c r="E44" s="15">
        <f>SUMIFS('HIFLD Outputs'!$F$2:$F$49,'HIFLD Outputs'!$B$2:$B$49,'Data National'!$A$43)*E34</f>
        <v>3836332.1502471194</v>
      </c>
      <c r="F44" s="15">
        <f>SUMIFS('HIFLD Outputs'!$F$2:$F$49,'HIFLD Outputs'!$B$2:$B$49,'Data National'!$A$43)*F34</f>
        <v>3839240.6659031063</v>
      </c>
      <c r="G44" s="15">
        <f>SUMIFS('HIFLD Outputs'!$F$2:$F$49,'HIFLD Outputs'!$B$2:$B$49,'Data National'!$A$43)*G34</f>
        <v>3842149.1815590938</v>
      </c>
      <c r="H44" s="15">
        <f>SUMIFS('HIFLD Outputs'!$F$2:$F$49,'HIFLD Outputs'!$B$2:$B$49,'Data National'!$A$43)*H34</f>
        <v>3845057.6972150812</v>
      </c>
      <c r="I44" s="15">
        <f>SUMIFS('HIFLD Outputs'!$F$2:$F$49,'HIFLD Outputs'!$B$2:$B$49,'Data National'!$A$43)*I34</f>
        <v>3847966.2128710682</v>
      </c>
      <c r="J44" s="15">
        <f>SUMIFS('HIFLD Outputs'!$F$2:$F$49,'HIFLD Outputs'!$B$2:$B$49,'Data National'!$A$43)*J34</f>
        <v>3850874.7285270556</v>
      </c>
      <c r="K44" s="15">
        <f>SUMIFS('HIFLD Outputs'!$F$2:$F$49,'HIFLD Outputs'!$B$2:$B$49,'Data National'!$A$43)*K34</f>
        <v>3853783.244183043</v>
      </c>
      <c r="L44" s="15">
        <f>SUMIFS('HIFLD Outputs'!$F$2:$F$49,'HIFLD Outputs'!$B$2:$B$49,'Data National'!$A$43)*L34</f>
        <v>3856691.75983903</v>
      </c>
      <c r="M44" s="15">
        <f>SUMIFS('HIFLD Outputs'!$F$2:$F$49,'HIFLD Outputs'!$B$2:$B$49,'Data National'!$A$43)*M34</f>
        <v>3859600.2754950174</v>
      </c>
      <c r="N44" s="15">
        <f>SUMIFS('HIFLD Outputs'!$F$2:$F$49,'HIFLD Outputs'!$B$2:$B$49,'Data National'!$A$43)*N34</f>
        <v>3862508.7911510048</v>
      </c>
      <c r="O44" s="15">
        <f>SUMIFS('HIFLD Outputs'!$F$2:$F$49,'HIFLD Outputs'!$B$2:$B$49,'Data National'!$A$43)*O34</f>
        <v>3865417.3068069918</v>
      </c>
      <c r="P44" s="15">
        <f>SUMIFS('HIFLD Outputs'!$F$2:$F$49,'HIFLD Outputs'!$B$2:$B$49,'Data National'!$A$43)*P34</f>
        <v>3868325.8224629792</v>
      </c>
      <c r="Q44" s="15">
        <f>SUMIFS('HIFLD Outputs'!$F$2:$F$49,'HIFLD Outputs'!$B$2:$B$49,'Data National'!$A$43)*Q34</f>
        <v>3871234.3381189667</v>
      </c>
      <c r="R44" s="15">
        <f>SUMIFS('HIFLD Outputs'!$F$2:$F$49,'HIFLD Outputs'!$B$2:$B$49,'Data National'!$A$43)*R34</f>
        <v>3874142.8537749536</v>
      </c>
      <c r="S44" s="15">
        <f>SUMIFS('HIFLD Outputs'!$F$2:$F$49,'HIFLD Outputs'!$B$2:$B$49,'Data National'!$A$43)*S34</f>
        <v>3877051.3694309411</v>
      </c>
      <c r="T44" s="15">
        <f>SUMIFS('HIFLD Outputs'!$F$2:$F$49,'HIFLD Outputs'!$B$2:$B$49,'Data National'!$A$43)*T34</f>
        <v>3879959.8850869285</v>
      </c>
      <c r="U44" s="15">
        <f>SUMIFS('HIFLD Outputs'!$F$2:$F$49,'HIFLD Outputs'!$B$2:$B$49,'Data National'!$A$43)*U34</f>
        <v>3882868.4007429155</v>
      </c>
      <c r="V44" s="15">
        <f>SUMIFS('HIFLD Outputs'!$F$2:$F$49,'HIFLD Outputs'!$B$2:$B$49,'Data National'!$A$43)*V34</f>
        <v>3885776.9163989029</v>
      </c>
      <c r="W44" s="15">
        <f>SUMIFS('HIFLD Outputs'!$F$2:$F$49,'HIFLD Outputs'!$B$2:$B$49,'Data National'!$A$43)*W34</f>
        <v>3888685.4320548903</v>
      </c>
      <c r="X44" s="15">
        <f>SUMIFS('HIFLD Outputs'!$F$2:$F$49,'HIFLD Outputs'!$B$2:$B$49,'Data National'!$A$43)*X34</f>
        <v>3891593.9477108773</v>
      </c>
      <c r="Y44" s="15">
        <f>SUMIFS('HIFLD Outputs'!$F$2:$F$49,'HIFLD Outputs'!$B$2:$B$49,'Data National'!$A$43)*Y34</f>
        <v>3894502.4633668647</v>
      </c>
      <c r="Z44" s="15">
        <f>SUMIFS('HIFLD Outputs'!$F$2:$F$49,'HIFLD Outputs'!$B$2:$B$49,'Data National'!$A$43)*Z34</f>
        <v>3897410.9790228521</v>
      </c>
      <c r="AA44" s="15">
        <f>SUMIFS('HIFLD Outputs'!$F$2:$F$49,'HIFLD Outputs'!$B$2:$B$49,'Data National'!$A$43)*AA34</f>
        <v>3900319.4946788391</v>
      </c>
      <c r="AB44" s="15">
        <f>SUMIFS('HIFLD Outputs'!$F$2:$F$49,'HIFLD Outputs'!$B$2:$B$49,'Data National'!$A$43)*AB34</f>
        <v>3903228.0103348265</v>
      </c>
      <c r="AC44" s="15">
        <f>SUMIFS('HIFLD Outputs'!$F$2:$F$49,'HIFLD Outputs'!$B$2:$B$49,'Data National'!$A$43)*AC34</f>
        <v>3906136.525990814</v>
      </c>
      <c r="AD44" s="15">
        <f>SUMIFS('HIFLD Outputs'!$F$2:$F$49,'HIFLD Outputs'!$B$2:$B$49,'Data National'!$A$43)*AD34</f>
        <v>3909045.0416468009</v>
      </c>
      <c r="AE44" s="15">
        <f>SUMIFS('HIFLD Outputs'!$F$2:$F$49,'HIFLD Outputs'!$B$2:$B$49,'Data National'!$A$43)*AE34</f>
        <v>3911953.5573027884</v>
      </c>
      <c r="AF44" s="15">
        <f>SUMIFS('HIFLD Outputs'!$F$2:$F$49,'HIFLD Outputs'!$B$2:$B$49,'Data National'!$A$43)*AF34</f>
        <v>3914862.0729587753</v>
      </c>
      <c r="AG44" s="15">
        <f>SUMIFS('HIFLD Outputs'!$F$2:$F$49,'HIFLD Outputs'!$B$2:$B$49,'Data National'!$A$43)*AG34</f>
        <v>3917770.5886147628</v>
      </c>
      <c r="AH44" s="15">
        <f>SUMIFS('HIFLD Outputs'!$F$2:$F$49,'HIFLD Outputs'!$B$2:$B$49,'Data National'!$A$43)*AH34</f>
        <v>3920679.1042707502</v>
      </c>
      <c r="AI44" s="15">
        <f>SUMIFS('HIFLD Outputs'!$F$2:$F$49,'HIFLD Outputs'!$B$2:$B$49,'Data National'!$A$43)*AI34</f>
        <v>3923587.6199267372</v>
      </c>
      <c r="AJ44" s="15">
        <f>SUMIFS('HIFLD Outputs'!$F$2:$F$49,'HIFLD Outputs'!$B$2:$B$49,'Data National'!$A$43)*AJ34</f>
        <v>3926496.1355827246</v>
      </c>
      <c r="AK44" s="15">
        <f>SUMIFS('HIFLD Outputs'!$F$2:$F$49,'HIFLD Outputs'!$B$2:$B$49,'Data National'!$A$43)*AK34</f>
        <v>3929404.651238712</v>
      </c>
      <c r="AL44" s="15">
        <f>SUMIFS('HIFLD Outputs'!$F$2:$F$49,'HIFLD Outputs'!$B$2:$B$49,'Data National'!$A$43)*AL34</f>
        <v>3932313.166894699</v>
      </c>
      <c r="AM44" s="15">
        <f>SUMIFS('HIFLD Outputs'!$F$2:$F$49,'HIFLD Outputs'!$B$2:$B$49,'Data National'!$A$43)*AM34</f>
        <v>3935221.6825506864</v>
      </c>
      <c r="AN44" s="15">
        <f>SUMIFS('HIFLD Outputs'!$F$2:$F$49,'HIFLD Outputs'!$B$2:$B$49,'Data National'!$A$43)*AN34</f>
        <v>3938130.1982066738</v>
      </c>
      <c r="AO44" s="15">
        <f>SUMIFS('HIFLD Outputs'!$F$2:$F$49,'HIFLD Outputs'!$B$2:$B$49,'Data National'!$A$43)*AO34</f>
        <v>3941038.7138626608</v>
      </c>
      <c r="AP44" s="15">
        <f>SUMIFS('HIFLD Outputs'!$F$2:$F$49,'HIFLD Outputs'!$B$2:$B$49,'Data National'!$A$43)*AP34</f>
        <v>3943947.2295186482</v>
      </c>
    </row>
    <row r="45" spans="1:42" x14ac:dyDescent="0.25">
      <c r="A45" s="16" t="s">
        <v>15</v>
      </c>
      <c r="B45" s="17">
        <f>B37*SUMIFS('HIFLD Outputs'!$F$2:$F$49,'HIFLD Outputs'!$B$2:$B$49,$A$43)</f>
        <v>307635647.04276931</v>
      </c>
    </row>
    <row r="46" spans="1:42" x14ac:dyDescent="0.25">
      <c r="A46" s="16" t="s">
        <v>14</v>
      </c>
      <c r="B46" s="17">
        <f>B38*SUMIFS('HIFLD Outputs'!$F$2:$F$49,'HIFLD Outputs'!$B$2:$B$49,$A$43)</f>
        <v>483692192.03712523</v>
      </c>
    </row>
    <row r="47" spans="1:42" x14ac:dyDescent="0.25">
      <c r="A47" s="16" t="s">
        <v>16</v>
      </c>
      <c r="B47" s="17">
        <f>B39*SUMIFS('HIFLD Outputs'!$F$2:$F$49,'HIFLD Outputs'!$B$2:$B$49,$A$43)</f>
        <v>435508295.51235414</v>
      </c>
    </row>
    <row r="48" spans="1:42" x14ac:dyDescent="0.25">
      <c r="A48" s="16" t="s">
        <v>17</v>
      </c>
      <c r="B48" s="17">
        <f>B40*SUMIFS('HIFLD Outputs'!$F$2:$F$49,'HIFLD Outputs'!$B$2:$B$49,$A$43)</f>
        <v>581913211.87608171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307635647.04276931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483692192.03712523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435508295.51235414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581913211.87608171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2024-01-03T20:50:31Z</dcterms:modified>
</cp:coreProperties>
</file>