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SYTaDC\"/>
    </mc:Choice>
  </mc:AlternateContent>
  <xr:revisionPtr revIDLastSave="0" documentId="8_{CA0CD531-8F41-422A-93C3-250B937A9B66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<sst xmlns="http://schemas.openxmlformats.org/spreadsheetml/2006/main" count="264" uniqueCount="144">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</sst>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110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WA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Washington</v>
      </c>
    </row>
    <row r="44" spans="1:42" x14ac:dyDescent="0.25">
      <c r="A44" t="s">
        <v>143</v>
      </c>
      <c r="B44" s="15">
        <f>SUMIFS('HIFLD Outputs'!$F$2:$F$49,'HIFLD Outputs'!$B$2:$B$49,'Data National'!$A$43)*B34</f>
        <v>6399491.1306444583</v>
      </c>
      <c r="C44" s="15">
        <f>SUMIFS('HIFLD Outputs'!$F$2:$F$49,'HIFLD Outputs'!$B$2:$B$49,'Data National'!$A$43)*C34</f>
        <v>6404353.9658501148</v>
      </c>
      <c r="D44" s="15">
        <f>SUMIFS('HIFLD Outputs'!$F$2:$F$49,'HIFLD Outputs'!$B$2:$B$49,'Data National'!$A$43)*D34</f>
        <v>6409216.8010557722</v>
      </c>
      <c r="E44" s="15">
        <f>SUMIFS('HIFLD Outputs'!$F$2:$F$49,'HIFLD Outputs'!$B$2:$B$49,'Data National'!$A$43)*E34</f>
        <v>6414079.6362614287</v>
      </c>
      <c r="F44" s="15">
        <f>SUMIFS('HIFLD Outputs'!$F$2:$F$49,'HIFLD Outputs'!$B$2:$B$49,'Data National'!$A$43)*F34</f>
        <v>6418942.4714670861</v>
      </c>
      <c r="G44" s="15">
        <f>SUMIFS('HIFLD Outputs'!$F$2:$F$49,'HIFLD Outputs'!$B$2:$B$49,'Data National'!$A$43)*G34</f>
        <v>6423805.3066727435</v>
      </c>
      <c r="H44" s="15">
        <f>SUMIFS('HIFLD Outputs'!$F$2:$F$49,'HIFLD Outputs'!$B$2:$B$49,'Data National'!$A$43)*H34</f>
        <v>6428668.1418784</v>
      </c>
      <c r="I44" s="15">
        <f>SUMIFS('HIFLD Outputs'!$F$2:$F$49,'HIFLD Outputs'!$B$2:$B$49,'Data National'!$A$43)*I34</f>
        <v>6433530.9770840574</v>
      </c>
      <c r="J44" s="15">
        <f>SUMIFS('HIFLD Outputs'!$F$2:$F$49,'HIFLD Outputs'!$B$2:$B$49,'Data National'!$A$43)*J34</f>
        <v>6438393.8122897139</v>
      </c>
      <c r="K44" s="15">
        <f>SUMIFS('HIFLD Outputs'!$F$2:$F$49,'HIFLD Outputs'!$B$2:$B$49,'Data National'!$A$43)*K34</f>
        <v>6443256.6474953713</v>
      </c>
      <c r="L44" s="15">
        <f>SUMIFS('HIFLD Outputs'!$F$2:$F$49,'HIFLD Outputs'!$B$2:$B$49,'Data National'!$A$43)*L34</f>
        <v>6448119.4827010278</v>
      </c>
      <c r="M44" s="15">
        <f>SUMIFS('HIFLD Outputs'!$F$2:$F$49,'HIFLD Outputs'!$B$2:$B$49,'Data National'!$A$43)*M34</f>
        <v>6452982.3179066852</v>
      </c>
      <c r="N44" s="15">
        <f>SUMIFS('HIFLD Outputs'!$F$2:$F$49,'HIFLD Outputs'!$B$2:$B$49,'Data National'!$A$43)*N34</f>
        <v>6457845.1531123426</v>
      </c>
      <c r="O44" s="15">
        <f>SUMIFS('HIFLD Outputs'!$F$2:$F$49,'HIFLD Outputs'!$B$2:$B$49,'Data National'!$A$43)*O34</f>
        <v>6462707.9883179991</v>
      </c>
      <c r="P44" s="15">
        <f>SUMIFS('HIFLD Outputs'!$F$2:$F$49,'HIFLD Outputs'!$B$2:$B$49,'Data National'!$A$43)*P34</f>
        <v>6467570.8235236565</v>
      </c>
      <c r="Q44" s="15">
        <f>SUMIFS('HIFLD Outputs'!$F$2:$F$49,'HIFLD Outputs'!$B$2:$B$49,'Data National'!$A$43)*Q34</f>
        <v>6472433.6587293129</v>
      </c>
      <c r="R44" s="15">
        <f>SUMIFS('HIFLD Outputs'!$F$2:$F$49,'HIFLD Outputs'!$B$2:$B$49,'Data National'!$A$43)*R34</f>
        <v>6477296.4939349703</v>
      </c>
      <c r="S44" s="15">
        <f>SUMIFS('HIFLD Outputs'!$F$2:$F$49,'HIFLD Outputs'!$B$2:$B$49,'Data National'!$A$43)*S34</f>
        <v>6482159.3291406268</v>
      </c>
      <c r="T44" s="15">
        <f>SUMIFS('HIFLD Outputs'!$F$2:$F$49,'HIFLD Outputs'!$B$2:$B$49,'Data National'!$A$43)*T34</f>
        <v>6487022.1643462842</v>
      </c>
      <c r="U44" s="15">
        <f>SUMIFS('HIFLD Outputs'!$F$2:$F$49,'HIFLD Outputs'!$B$2:$B$49,'Data National'!$A$43)*U34</f>
        <v>6491884.9995519407</v>
      </c>
      <c r="V44" s="15">
        <f>SUMIFS('HIFLD Outputs'!$F$2:$F$49,'HIFLD Outputs'!$B$2:$B$49,'Data National'!$A$43)*V34</f>
        <v>6496747.8347575981</v>
      </c>
      <c r="W44" s="15">
        <f>SUMIFS('HIFLD Outputs'!$F$2:$F$49,'HIFLD Outputs'!$B$2:$B$49,'Data National'!$A$43)*W34</f>
        <v>6501610.6699632555</v>
      </c>
      <c r="X44" s="15">
        <f>SUMIFS('HIFLD Outputs'!$F$2:$F$49,'HIFLD Outputs'!$B$2:$B$49,'Data National'!$A$43)*X34</f>
        <v>6506473.505168912</v>
      </c>
      <c r="Y44" s="15">
        <f>SUMIFS('HIFLD Outputs'!$F$2:$F$49,'HIFLD Outputs'!$B$2:$B$49,'Data National'!$A$43)*Y34</f>
        <v>6511336.3403745694</v>
      </c>
      <c r="Z44" s="15">
        <f>SUMIFS('HIFLD Outputs'!$F$2:$F$49,'HIFLD Outputs'!$B$2:$B$49,'Data National'!$A$43)*Z34</f>
        <v>6516199.1755802259</v>
      </c>
      <c r="AA44" s="15">
        <f>SUMIFS('HIFLD Outputs'!$F$2:$F$49,'HIFLD Outputs'!$B$2:$B$49,'Data National'!$A$43)*AA34</f>
        <v>6521062.0107858833</v>
      </c>
      <c r="AB44" s="15">
        <f>SUMIFS('HIFLD Outputs'!$F$2:$F$49,'HIFLD Outputs'!$B$2:$B$49,'Data National'!$A$43)*AB34</f>
        <v>6525924.8459915398</v>
      </c>
      <c r="AC44" s="15">
        <f>SUMIFS('HIFLD Outputs'!$F$2:$F$49,'HIFLD Outputs'!$B$2:$B$49,'Data National'!$A$43)*AC34</f>
        <v>6530787.6811971972</v>
      </c>
      <c r="AD44" s="15">
        <f>SUMIFS('HIFLD Outputs'!$F$2:$F$49,'HIFLD Outputs'!$B$2:$B$49,'Data National'!$A$43)*AD34</f>
        <v>6535650.5164028537</v>
      </c>
      <c r="AE44" s="15">
        <f>SUMIFS('HIFLD Outputs'!$F$2:$F$49,'HIFLD Outputs'!$B$2:$B$49,'Data National'!$A$43)*AE34</f>
        <v>6540513.3516085111</v>
      </c>
      <c r="AF44" s="15">
        <f>SUMIFS('HIFLD Outputs'!$F$2:$F$49,'HIFLD Outputs'!$B$2:$B$49,'Data National'!$A$43)*AF34</f>
        <v>6545376.1868141685</v>
      </c>
      <c r="AG44" s="15">
        <f>SUMIFS('HIFLD Outputs'!$F$2:$F$49,'HIFLD Outputs'!$B$2:$B$49,'Data National'!$A$43)*AG34</f>
        <v>6550239.0220198249</v>
      </c>
      <c r="AH44" s="15">
        <f>SUMIFS('HIFLD Outputs'!$F$2:$F$49,'HIFLD Outputs'!$B$2:$B$49,'Data National'!$A$43)*AH34</f>
        <v>6555101.8572254824</v>
      </c>
      <c r="AI44" s="15">
        <f>SUMIFS('HIFLD Outputs'!$F$2:$F$49,'HIFLD Outputs'!$B$2:$B$49,'Data National'!$A$43)*AI34</f>
        <v>6559964.6924311388</v>
      </c>
      <c r="AJ44" s="15">
        <f>SUMIFS('HIFLD Outputs'!$F$2:$F$49,'HIFLD Outputs'!$B$2:$B$49,'Data National'!$A$43)*AJ34</f>
        <v>6564827.5276367962</v>
      </c>
      <c r="AK44" s="15">
        <f>SUMIFS('HIFLD Outputs'!$F$2:$F$49,'HIFLD Outputs'!$B$2:$B$49,'Data National'!$A$43)*AK34</f>
        <v>6569690.3628424527</v>
      </c>
      <c r="AL44" s="15">
        <f>SUMIFS('HIFLD Outputs'!$F$2:$F$49,'HIFLD Outputs'!$B$2:$B$49,'Data National'!$A$43)*AL34</f>
        <v>6574553.1980481101</v>
      </c>
      <c r="AM44" s="15">
        <f>SUMIFS('HIFLD Outputs'!$F$2:$F$49,'HIFLD Outputs'!$B$2:$B$49,'Data National'!$A$43)*AM34</f>
        <v>6579416.0332537675</v>
      </c>
      <c r="AN44" s="15">
        <f>SUMIFS('HIFLD Outputs'!$F$2:$F$49,'HIFLD Outputs'!$B$2:$B$49,'Data National'!$A$43)*AN34</f>
        <v>6584278.868459424</v>
      </c>
      <c r="AO44" s="15">
        <f>SUMIFS('HIFLD Outputs'!$F$2:$F$49,'HIFLD Outputs'!$B$2:$B$49,'Data National'!$A$43)*AO34</f>
        <v>6589141.7036650814</v>
      </c>
      <c r="AP44" s="15">
        <f>SUMIFS('HIFLD Outputs'!$F$2:$F$49,'HIFLD Outputs'!$B$2:$B$49,'Data National'!$A$43)*AP34</f>
        <v>6594004.5388707379</v>
      </c>
    </row>
    <row r="45" spans="1:42" x14ac:dyDescent="0.25">
      <c r="A45" s="16" t="s">
        <v>15</v>
      </c>
      <c r="B45" s="17">
        <f>B37*SUMIFS('HIFLD Outputs'!$F$2:$F$49,'HIFLD Outputs'!$B$2:$B$49,$A$43)</f>
        <v>514345333.46077204</v>
      </c>
    </row>
    <row r="46" spans="1:42" x14ac:dyDescent="0.25">
      <c r="A46" s="16" t="s">
        <v>14</v>
      </c>
      <c r="B46" s="17">
        <f>B38*SUMIFS('HIFLD Outputs'!$F$2:$F$49,'HIFLD Outputs'!$B$2:$B$49,$A$43)</f>
        <v>808699590.56181622</v>
      </c>
    </row>
    <row r="47" spans="1:42" x14ac:dyDescent="0.25">
      <c r="A47" s="16" t="s">
        <v>16</v>
      </c>
      <c r="B47" s="17">
        <f>B39*SUMIFS('HIFLD Outputs'!$F$2:$F$49,'HIFLD Outputs'!$B$2:$B$49,$A$43)</f>
        <v>728139478.09205675</v>
      </c>
    </row>
    <row r="48" spans="1:42" x14ac:dyDescent="0.25">
      <c r="A48" s="16" t="s">
        <v>17</v>
      </c>
      <c r="B48" s="17">
        <f>B40*SUMIFS('HIFLD Outputs'!$F$2:$F$49,'HIFLD Outputs'!$B$2:$B$49,$A$43)</f>
        <v>972918281.36555672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514345333.46077204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808699590.56181622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728139478.09205675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972918281.36555672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2024-01-03T20:50:37Z</dcterms:modified>
</cp:coreProperties>
</file>