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fuels/pofdctae/"/>
    </mc:Choice>
  </mc:AlternateContent>
  <xr:revisionPtr revIDLastSave="0" documentId="13_ncr:1_{44DEEE14-2D29-204F-B87D-83F22BB39A6A}" xr6:coauthVersionLast="46" xr6:coauthVersionMax="46" xr10:uidLastSave="{00000000-0000-0000-0000-000000000000}"/>
  <bookViews>
    <workbookView xWindow="2060" yWindow="460" windowWidth="23540" windowHeight="15880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<sst xmlns="http://schemas.openxmlformats.org/spreadsheetml/2006/main" count="155" uniqueCount="100">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</sst>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baseColWidth="10" defaultColWidth="8.83203125" defaultRowHeight="15" x14ac:dyDescent="0.2"/>
  <cols>
    <col min="2" max="2" width="87.5" customWidth="1"/>
  </cols>
  <sheetData>
    <row r="1" spans="1:3" x14ac:dyDescent="0.2">
      <c r="A1" s="1" t="s">
        <v>0</v>
      </c>
      <c r="C1" s="34">
        <v>44307</v>
      </c>
    </row>
    <row r="3" spans="1:3" x14ac:dyDescent="0.2">
      <c r="A3" s="1" t="s">
        <v>1</v>
      </c>
      <c r="B3" s="26" t="s">
        <v>80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s="3" t="s">
        <v>5</v>
      </c>
    </row>
    <row r="9" spans="1:3" x14ac:dyDescent="0.2">
      <c r="B9" s="3" t="s">
        <v>6</v>
      </c>
    </row>
    <row r="10" spans="1:3" x14ac:dyDescent="0.2">
      <c r="B10" s="3" t="s">
        <v>7</v>
      </c>
    </row>
    <row r="12" spans="1:3" x14ac:dyDescent="0.2">
      <c r="B12" s="26" t="s">
        <v>81</v>
      </c>
    </row>
    <row r="13" spans="1:3" x14ac:dyDescent="0.2">
      <c r="B13" s="27" t="s">
        <v>82</v>
      </c>
    </row>
    <row r="16" spans="1:3" x14ac:dyDescent="0.2">
      <c r="A16" s="1" t="s">
        <v>8</v>
      </c>
    </row>
    <row r="17" spans="1:2" x14ac:dyDescent="0.2">
      <c r="A17" t="s">
        <v>9</v>
      </c>
    </row>
    <row r="18" spans="1:2" x14ac:dyDescent="0.2">
      <c r="A18" t="s">
        <v>10</v>
      </c>
    </row>
    <row r="19" spans="1:2" x14ac:dyDescent="0.2">
      <c r="B19" t="s">
        <v>13</v>
      </c>
    </row>
    <row r="20" spans="1:2" x14ac:dyDescent="0.2">
      <c r="B20" t="s">
        <v>11</v>
      </c>
    </row>
    <row r="21" spans="1:2" x14ac:dyDescent="0.2">
      <c r="B21" t="s">
        <v>12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16</v>
      </c>
    </row>
    <row r="26" spans="1:2" x14ac:dyDescent="0.2">
      <c r="A26" t="s">
        <v>18</v>
      </c>
    </row>
    <row r="27" spans="1:2" x14ac:dyDescent="0.2">
      <c r="A27" t="s">
        <v>17</v>
      </c>
    </row>
    <row r="28" spans="1:2" x14ac:dyDescent="0.2">
      <c r="A28" t="s">
        <v>19</v>
      </c>
    </row>
    <row r="29" spans="1:2" x14ac:dyDescent="0.2">
      <c r="A29" t="s">
        <v>20</v>
      </c>
    </row>
    <row r="30" spans="1:2" x14ac:dyDescent="0.2">
      <c r="A30" t="s">
        <v>21</v>
      </c>
    </row>
    <row r="32" spans="1:2" x14ac:dyDescent="0.2">
      <c r="A32" t="s">
        <v>22</v>
      </c>
    </row>
    <row r="34" spans="1:2" x14ac:dyDescent="0.2">
      <c r="A34" t="s">
        <v>90</v>
      </c>
    </row>
    <row r="36" spans="1:2" x14ac:dyDescent="0.2">
      <c r="A36" s="1" t="s">
        <v>91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29</v>
      </c>
    </row>
    <row r="44" spans="1:2" x14ac:dyDescent="0.2">
      <c r="A44" t="s">
        <v>30</v>
      </c>
    </row>
    <row r="45" spans="1:2" x14ac:dyDescent="0.2">
      <c r="A45" t="s">
        <v>31</v>
      </c>
    </row>
    <row r="47" spans="1:2" x14ac:dyDescent="0.2">
      <c r="A47" s="32" t="s">
        <v>92</v>
      </c>
      <c r="B47" s="33"/>
    </row>
    <row r="48" spans="1:2" x14ac:dyDescent="0.2">
      <c r="A48" t="s">
        <v>93</v>
      </c>
    </row>
    <row r="49" spans="1:8" x14ac:dyDescent="0.2">
      <c r="A49" t="s">
        <v>98</v>
      </c>
    </row>
    <row r="50" spans="1:8" x14ac:dyDescent="0.2">
      <c r="A50" t="s">
        <v>94</v>
      </c>
    </row>
    <row r="51" spans="1:8" x14ac:dyDescent="0.2">
      <c r="A51" t="s">
        <v>95</v>
      </c>
    </row>
    <row r="53" spans="1:8" x14ac:dyDescent="0.2">
      <c r="A53" t="s">
        <v>99</v>
      </c>
    </row>
    <row r="54" spans="1:8" x14ac:dyDescent="0.2">
      <c r="A54" t="s">
        <v>96</v>
      </c>
    </row>
    <row r="55" spans="1:8" x14ac:dyDescent="0.2">
      <c r="A55" t="s">
        <v>97</v>
      </c>
    </row>
    <row r="57" spans="1:8" x14ac:dyDescent="0.2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">
      <c r="A58" t="s">
        <v>54</v>
      </c>
    </row>
    <row r="59" spans="1:8" x14ac:dyDescent="0.2">
      <c r="A59" t="s">
        <v>55</v>
      </c>
    </row>
    <row r="60" spans="1:8" x14ac:dyDescent="0.2">
      <c r="A60" t="s">
        <v>56</v>
      </c>
    </row>
    <row r="61" spans="1:8" x14ac:dyDescent="0.2">
      <c r="A61" t="s">
        <v>57</v>
      </c>
    </row>
    <row r="62" spans="1:8" x14ac:dyDescent="0.2">
      <c r="A62" t="s">
        <v>58</v>
      </c>
    </row>
    <row r="63" spans="1:8" x14ac:dyDescent="0.2">
      <c r="A63" t="s">
        <v>59</v>
      </c>
    </row>
    <row r="65" spans="1:1" x14ac:dyDescent="0.2">
      <c r="A65" t="s">
        <v>68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/>
  </sheetViews>
  <sheetFormatPr baseColWidth="10" defaultColWidth="8.83203125" defaultRowHeight="15" x14ac:dyDescent="0.2"/>
  <cols>
    <col min="1" max="1" width="44.1640625" customWidth="1"/>
    <col min="2" max="5" width="15.5" customWidth="1"/>
    <col min="6" max="6" width="12.83203125" customWidth="1"/>
    <col min="7" max="7" width="10.5" bestFit="1" customWidth="1"/>
    <col min="8" max="8" width="100.6640625" customWidth="1"/>
  </cols>
  <sheetData>
    <row r="1" spans="1:8" x14ac:dyDescent="0.2">
      <c r="A1" s="1" t="s">
        <v>79</v>
      </c>
    </row>
    <row r="2" spans="1:8" x14ac:dyDescent="0.2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ht="16" x14ac:dyDescent="0.2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ht="16" x14ac:dyDescent="0.2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">
      <c r="A5" s="6" t="s">
        <v>33</v>
      </c>
      <c r="B5" s="24">
        <v>1.2994850819999496E+16</v>
      </c>
      <c r="C5" s="24">
        <v>121838241144116.98</v>
      </c>
      <c r="D5" s="24">
        <v>1908500328228990.2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2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2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2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">
      <c r="A9" s="7" t="s">
        <v>37</v>
      </c>
      <c r="B9" s="25"/>
      <c r="C9" s="25"/>
      <c r="D9" s="25"/>
      <c r="E9" s="22"/>
      <c r="F9" s="23"/>
      <c r="G9" s="30"/>
    </row>
    <row r="10" spans="1:8" x14ac:dyDescent="0.2">
      <c r="A10" s="7" t="s">
        <v>38</v>
      </c>
      <c r="B10" s="25"/>
      <c r="C10" s="25"/>
      <c r="D10" s="25"/>
      <c r="E10" s="22"/>
      <c r="F10" s="23"/>
      <c r="G10" s="30"/>
    </row>
    <row r="11" spans="1:8" x14ac:dyDescent="0.2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2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2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2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1405677582804767.2</v>
      </c>
      <c r="F14" t="s">
        <v>77</v>
      </c>
      <c r="G14" s="30"/>
    </row>
    <row r="15" spans="1:8" x14ac:dyDescent="0.2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2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2">
      <c r="A17" s="7" t="s">
        <v>45</v>
      </c>
      <c r="B17" s="25"/>
      <c r="C17" s="25"/>
      <c r="D17" s="25"/>
      <c r="E17" s="22"/>
      <c r="F17" s="23"/>
      <c r="G17" s="30"/>
    </row>
    <row r="18" spans="1:7" x14ac:dyDescent="0.2">
      <c r="A18" s="7" t="s">
        <v>46</v>
      </c>
      <c r="B18" s="25"/>
      <c r="C18" s="25"/>
      <c r="D18" s="25"/>
      <c r="E18" s="22"/>
      <c r="F18" s="23"/>
      <c r="G18" s="30"/>
    </row>
    <row r="19" spans="1:7" x14ac:dyDescent="0.2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2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2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2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2">
      <c r="A23" s="6" t="s">
        <v>51</v>
      </c>
      <c r="B23" s="24">
        <v>1730154785433083.2</v>
      </c>
      <c r="C23" s="24">
        <v>0</v>
      </c>
      <c r="D23" s="24">
        <v>0</v>
      </c>
      <c r="E23" s="22">
        <f t="shared" si="0"/>
        <v>1730154785433083.2</v>
      </c>
      <c r="F23" t="s">
        <v>77</v>
      </c>
      <c r="G23" s="30"/>
    </row>
    <row r="24" spans="1:7" x14ac:dyDescent="0.2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36.6640625" customWidth="1"/>
    <col min="2" max="22" width="16.5" style="8" customWidth="1"/>
  </cols>
  <sheetData>
    <row r="1" spans="1:22" ht="48" x14ac:dyDescent="0.2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ht="16" x14ac:dyDescent="0.2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">
      <c r="A3" s="6" t="s">
        <v>33</v>
      </c>
      <c r="B3" s="11">
        <v>0</v>
      </c>
      <c r="C3" s="31">
        <f>'Data from BFPIaE'!D5/'Data from BFPIaE'!B5</f>
        <v>0.14686588977933832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">
      <c r="A4" s="6" t="s">
        <v>34</v>
      </c>
      <c r="B4" s="11">
        <v>0</v>
      </c>
      <c r="C4" s="8">
        <v>0</v>
      </c>
      <c r="D4" s="31">
        <f>'Data from BFPIaE'!D6/'Data from BFPIaE'!B6</f>
        <v>0.15500746052469119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0.68036965837987495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7.2806513229885905E-2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0.92719348677011415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0.26002912808189416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0.73997087191810584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0.10491259896601664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7.0542950086431883E-2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9.9755024140854479E-2</v>
      </c>
      <c r="O14" s="11">
        <v>0</v>
      </c>
      <c r="P14" s="11">
        <v>0</v>
      </c>
      <c r="Q14" s="8">
        <v>0</v>
      </c>
      <c r="R14" s="13">
        <f>1-N14</f>
        <v>0.90024497585914554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0.49404181432894001</v>
      </c>
      <c r="S19" s="12">
        <f>'Data from BFPIaE'!D21/SUM('Data from BFPIaE'!D21:E21)</f>
        <v>0.50595818567105999</v>
      </c>
      <c r="T19" s="8">
        <v>0</v>
      </c>
      <c r="U19" s="8">
        <v>0</v>
      </c>
      <c r="V19" s="8">
        <v>0</v>
      </c>
    </row>
    <row r="20" spans="1:22" x14ac:dyDescent="0.2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0.57774176716224113</v>
      </c>
      <c r="S20" s="8">
        <v>0</v>
      </c>
      <c r="T20" s="12">
        <f>'Data from BFPIaE'!D22/SUM('Data from BFPIaE'!D22:E22)</f>
        <v>0.42225823283775882</v>
      </c>
      <c r="U20" s="8">
        <v>0</v>
      </c>
      <c r="V20" s="8">
        <v>0</v>
      </c>
    </row>
    <row r="21" spans="1:22" x14ac:dyDescent="0.2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2019-08-28T22:46:04Z</dcterms:created>
  <dcterms:modified xsi:type="dcterms:W3CDTF">2021-04-22T04:08:46Z</dcterms:modified>
</cp:coreProperties>
</file>