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indst/conepppcaps/"/>
    </mc:Choice>
  </mc:AlternateContent>
  <xr:revisionPtr revIDLastSave="0" documentId="13_ncr:1_{86032A4A-EDF8-794E-A739-A38C4CCEC5F9}" xr6:coauthVersionLast="46" xr6:coauthVersionMax="46" xr10:uidLastSave="{00000000-0000-0000-0000-000000000000}"/>
  <bookViews>
    <workbookView xWindow="4700" yWindow="2180" windowWidth="24100" windowHeight="14160" xr2:uid="{00000000-000D-0000-FFFF-FFFF00000000}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2" i="7"/>
  <c r="C7" i="7" s="1"/>
  <c r="C10" i="8"/>
  <c r="C11" i="8"/>
  <c r="C12" i="8"/>
  <c r="C19" i="8"/>
  <c r="C20" i="8"/>
  <c r="C22" i="8"/>
  <c r="C28" i="8"/>
  <c r="C30" i="8"/>
  <c r="C31" i="8"/>
  <c r="C38" i="8"/>
  <c r="C39" i="8"/>
  <c r="C40" i="8"/>
  <c r="C47" i="8"/>
  <c r="C48" i="8"/>
  <c r="C49" i="8"/>
  <c r="F2" i="8"/>
  <c r="C5" i="8" s="1"/>
  <c r="C13" i="6"/>
  <c r="C48" i="6"/>
  <c r="C31" i="7" l="1"/>
  <c r="C48" i="7"/>
  <c r="C44" i="8"/>
  <c r="C35" i="8"/>
  <c r="C26" i="8"/>
  <c r="C17" i="8"/>
  <c r="C7" i="8"/>
  <c r="C40" i="7"/>
  <c r="C22" i="7"/>
  <c r="C16" i="7"/>
  <c r="C15" i="7"/>
  <c r="C30" i="7"/>
  <c r="C47" i="7"/>
  <c r="C24" i="7"/>
  <c r="D2" i="2" s="1"/>
  <c r="C46" i="8"/>
  <c r="C36" i="8"/>
  <c r="C27" i="8"/>
  <c r="C18" i="8"/>
  <c r="C8" i="8"/>
  <c r="C46" i="7"/>
  <c r="C23" i="7"/>
  <c r="C2" i="8"/>
  <c r="C43" i="8"/>
  <c r="C34" i="8"/>
  <c r="C25" i="8"/>
  <c r="C16" i="8"/>
  <c r="C6" i="8"/>
  <c r="C39" i="7"/>
  <c r="C51" i="8"/>
  <c r="C42" i="8"/>
  <c r="C33" i="8"/>
  <c r="C24" i="8"/>
  <c r="D3" i="2" s="1"/>
  <c r="C15" i="8"/>
  <c r="C4" i="8"/>
  <c r="C38" i="7"/>
  <c r="C50" i="8"/>
  <c r="C41" i="8"/>
  <c r="C32" i="8"/>
  <c r="C23" i="8"/>
  <c r="C14" i="8"/>
  <c r="C3" i="8"/>
  <c r="C32" i="7"/>
  <c r="C14" i="7"/>
  <c r="C6" i="7"/>
  <c r="C5" i="7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<sst xmlns="http://schemas.openxmlformats.org/spreadsheetml/2006/main" count="307" uniqueCount="101">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</sst>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6" fontId="0" fillId="0" borderId="0" xfId="3" applyNumberFormat="1" applyFont="1"/>
    <xf numFmtId="166" fontId="0" fillId="0" borderId="0" xfId="3" applyNumberFormat="1" applyFont="1" applyAlignment="1">
      <alignment wrapText="1"/>
    </xf>
    <xf numFmtId="14" fontId="0" fillId="0" borderId="0" xfId="0" applyNumberFormat="1"/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12.5" customWidth="1"/>
  </cols>
  <sheetData>
    <row r="1" spans="1:11" x14ac:dyDescent="0.2">
      <c r="A1" s="1" t="s">
        <v>87</v>
      </c>
      <c r="B1" s="1" t="s">
        <v>49</v>
      </c>
      <c r="C1" s="19">
        <v>44307</v>
      </c>
    </row>
    <row r="3" spans="1:11" x14ac:dyDescent="0.2">
      <c r="A3" s="1" t="s">
        <v>21</v>
      </c>
      <c r="K3" s="16" t="s">
        <v>27</v>
      </c>
    </row>
    <row r="4" spans="1:11" x14ac:dyDescent="0.2">
      <c r="K4" s="16" t="s">
        <v>28</v>
      </c>
    </row>
    <row r="5" spans="1:11" x14ac:dyDescent="0.2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2">
      <c r="B6" t="s">
        <v>3</v>
      </c>
      <c r="K6" s="16" t="s">
        <v>30</v>
      </c>
    </row>
    <row r="7" spans="1:11" x14ac:dyDescent="0.2">
      <c r="B7" s="2">
        <v>2018</v>
      </c>
      <c r="K7" s="16" t="s">
        <v>31</v>
      </c>
    </row>
    <row r="8" spans="1:11" x14ac:dyDescent="0.2">
      <c r="B8" t="s">
        <v>2</v>
      </c>
      <c r="K8" s="16" t="s">
        <v>32</v>
      </c>
    </row>
    <row r="9" spans="1:11" x14ac:dyDescent="0.2">
      <c r="B9" s="3" t="s">
        <v>4</v>
      </c>
      <c r="K9" s="16" t="s">
        <v>33</v>
      </c>
    </row>
    <row r="10" spans="1:11" x14ac:dyDescent="0.2">
      <c r="B10" t="s">
        <v>1</v>
      </c>
      <c r="K10" s="16" t="s">
        <v>34</v>
      </c>
    </row>
    <row r="11" spans="1:11" x14ac:dyDescent="0.2">
      <c r="K11" s="16" t="s">
        <v>35</v>
      </c>
    </row>
    <row r="12" spans="1:11" x14ac:dyDescent="0.2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2">
      <c r="B13" t="s">
        <v>19</v>
      </c>
      <c r="K13" s="16" t="s">
        <v>37</v>
      </c>
    </row>
    <row r="14" spans="1:11" x14ac:dyDescent="0.2">
      <c r="B14">
        <v>2019</v>
      </c>
      <c r="K14" s="16" t="s">
        <v>38</v>
      </c>
    </row>
    <row r="15" spans="1:11" x14ac:dyDescent="0.2">
      <c r="B15" t="s">
        <v>93</v>
      </c>
      <c r="K15" s="16" t="s">
        <v>39</v>
      </c>
    </row>
    <row r="16" spans="1:11" x14ac:dyDescent="0.2">
      <c r="B16" s="3" t="s">
        <v>23</v>
      </c>
      <c r="K16" s="16" t="s">
        <v>40</v>
      </c>
    </row>
    <row r="17" spans="2:11" x14ac:dyDescent="0.2">
      <c r="B17" t="s">
        <v>94</v>
      </c>
      <c r="K17" s="16" t="s">
        <v>41</v>
      </c>
    </row>
    <row r="18" spans="2:11" x14ac:dyDescent="0.2">
      <c r="K18" s="16" t="s">
        <v>42</v>
      </c>
    </row>
    <row r="19" spans="2:11" x14ac:dyDescent="0.2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2">
      <c r="B20" t="s">
        <v>19</v>
      </c>
      <c r="K20" s="16" t="s">
        <v>44</v>
      </c>
    </row>
    <row r="21" spans="2:11" x14ac:dyDescent="0.2">
      <c r="B21" s="2">
        <v>2020</v>
      </c>
      <c r="K21" s="16" t="s">
        <v>45</v>
      </c>
    </row>
    <row r="22" spans="2:11" x14ac:dyDescent="0.2">
      <c r="B22" t="s">
        <v>96</v>
      </c>
      <c r="K22" s="16" t="s">
        <v>46</v>
      </c>
    </row>
    <row r="23" spans="2:11" x14ac:dyDescent="0.2">
      <c r="B23" s="3" t="s">
        <v>26</v>
      </c>
      <c r="K23" s="16" t="s">
        <v>47</v>
      </c>
    </row>
    <row r="24" spans="2:11" x14ac:dyDescent="0.2">
      <c r="K24" s="16" t="s">
        <v>48</v>
      </c>
    </row>
    <row r="25" spans="2:11" x14ac:dyDescent="0.2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2">
      <c r="B26" t="s">
        <v>19</v>
      </c>
      <c r="K26" s="16" t="s">
        <v>50</v>
      </c>
    </row>
    <row r="27" spans="2:11" x14ac:dyDescent="0.2">
      <c r="B27" s="2">
        <v>2020</v>
      </c>
      <c r="K27" s="16" t="s">
        <v>51</v>
      </c>
    </row>
    <row r="28" spans="2:11" x14ac:dyDescent="0.2">
      <c r="B28" t="s">
        <v>98</v>
      </c>
      <c r="K28" s="16" t="s">
        <v>52</v>
      </c>
    </row>
    <row r="29" spans="2:11" x14ac:dyDescent="0.2">
      <c r="B29" s="3" t="s">
        <v>25</v>
      </c>
      <c r="K29" s="16" t="s">
        <v>53</v>
      </c>
    </row>
    <row r="30" spans="2:11" x14ac:dyDescent="0.2">
      <c r="K30" s="16" t="s">
        <v>54</v>
      </c>
    </row>
    <row r="31" spans="2:11" x14ac:dyDescent="0.2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2">
      <c r="B32" t="s">
        <v>19</v>
      </c>
      <c r="K32" s="16" t="s">
        <v>56</v>
      </c>
    </row>
    <row r="33" spans="1:11" x14ac:dyDescent="0.2">
      <c r="B33" s="2">
        <v>2017</v>
      </c>
      <c r="K33" s="16" t="s">
        <v>57</v>
      </c>
    </row>
    <row r="34" spans="1:11" x14ac:dyDescent="0.2">
      <c r="B34" t="s">
        <v>99</v>
      </c>
      <c r="K34" s="16" t="s">
        <v>58</v>
      </c>
    </row>
    <row r="35" spans="1:11" x14ac:dyDescent="0.2">
      <c r="B35" s="3" t="s">
        <v>22</v>
      </c>
      <c r="K35" s="16" t="s">
        <v>59</v>
      </c>
    </row>
    <row r="36" spans="1:11" x14ac:dyDescent="0.2">
      <c r="K36" s="16" t="s">
        <v>60</v>
      </c>
    </row>
    <row r="37" spans="1:11" x14ac:dyDescent="0.2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2">
      <c r="B38" t="s">
        <v>19</v>
      </c>
      <c r="K38" s="16" t="s">
        <v>62</v>
      </c>
    </row>
    <row r="39" spans="1:11" x14ac:dyDescent="0.2">
      <c r="B39" s="2">
        <v>2020</v>
      </c>
      <c r="K39" s="16" t="s">
        <v>63</v>
      </c>
    </row>
    <row r="40" spans="1:11" x14ac:dyDescent="0.2">
      <c r="B40" t="s">
        <v>100</v>
      </c>
      <c r="K40" s="16" t="s">
        <v>64</v>
      </c>
    </row>
    <row r="41" spans="1:11" x14ac:dyDescent="0.2">
      <c r="B41" s="3" t="s">
        <v>24</v>
      </c>
      <c r="K41" s="16" t="s">
        <v>65</v>
      </c>
    </row>
    <row r="42" spans="1:11" x14ac:dyDescent="0.2">
      <c r="K42" s="16" t="s">
        <v>66</v>
      </c>
    </row>
    <row r="43" spans="1:11" x14ac:dyDescent="0.2">
      <c r="A43" t="s">
        <v>5</v>
      </c>
      <c r="K43" s="16" t="s">
        <v>67</v>
      </c>
    </row>
    <row r="44" spans="1:11" x14ac:dyDescent="0.2">
      <c r="A44" t="s">
        <v>15</v>
      </c>
      <c r="K44" s="16" t="s">
        <v>68</v>
      </c>
    </row>
    <row r="45" spans="1:11" x14ac:dyDescent="0.2">
      <c r="A45" t="s">
        <v>16</v>
      </c>
      <c r="K45" s="16" t="s">
        <v>69</v>
      </c>
    </row>
    <row r="46" spans="1:11" x14ac:dyDescent="0.2">
      <c r="A46" t="s">
        <v>89</v>
      </c>
      <c r="K46" s="16" t="s">
        <v>70</v>
      </c>
    </row>
    <row r="47" spans="1:11" x14ac:dyDescent="0.2">
      <c r="K47" s="16" t="s">
        <v>71</v>
      </c>
    </row>
    <row r="48" spans="1:11" x14ac:dyDescent="0.2">
      <c r="K48" s="16" t="s">
        <v>72</v>
      </c>
    </row>
    <row r="49" spans="11:11" x14ac:dyDescent="0.2">
      <c r="K49" s="16" t="s">
        <v>73</v>
      </c>
    </row>
    <row r="50" spans="11:11" x14ac:dyDescent="0.2">
      <c r="K50" s="16" t="s">
        <v>74</v>
      </c>
    </row>
    <row r="51" spans="11:11" x14ac:dyDescent="0.2">
      <c r="K51" s="16" t="s">
        <v>75</v>
      </c>
    </row>
    <row r="52" spans="11:11" x14ac:dyDescent="0.2">
      <c r="K52" s="16" t="s">
        <v>76</v>
      </c>
    </row>
  </sheetData>
  <dataValidations count="1">
    <dataValidation type="list" allowBlank="1" showInputMessage="1" showErrorMessage="1" sqref="B1" xr:uid="{00000000-0002-0000-0000-000000000000}">
      <formula1>$K$3:$K$52</formula1>
    </dataValidation>
  </dataValidations>
  <hyperlinks>
    <hyperlink ref="B9" r:id="rId1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9" style="11"/>
    <col min="3" max="3" width="10.6640625" style="11" bestFit="1" customWidth="1"/>
    <col min="5" max="5" width="21.33203125" customWidth="1"/>
  </cols>
  <sheetData>
    <row r="1" spans="1:6" ht="32" x14ac:dyDescent="0.2">
      <c r="B1" s="11" t="s">
        <v>80</v>
      </c>
      <c r="C1" s="11" t="s">
        <v>83</v>
      </c>
      <c r="E1" s="11" t="s">
        <v>81</v>
      </c>
      <c r="F1">
        <v>32</v>
      </c>
    </row>
    <row r="2" spans="1:6" ht="32" x14ac:dyDescent="0.2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2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2">
      <c r="A4" s="16" t="s">
        <v>29</v>
      </c>
      <c r="B4" s="11">
        <v>0</v>
      </c>
      <c r="C4" s="11">
        <f t="shared" si="0"/>
        <v>0</v>
      </c>
    </row>
    <row r="5" spans="1:6" x14ac:dyDescent="0.2">
      <c r="A5" s="16" t="s">
        <v>30</v>
      </c>
      <c r="B5" s="11">
        <v>1108.8</v>
      </c>
      <c r="C5" s="11">
        <f t="shared" si="0"/>
        <v>3868395513.4538274</v>
      </c>
    </row>
    <row r="6" spans="1:6" x14ac:dyDescent="0.2">
      <c r="A6" s="16" t="s">
        <v>31</v>
      </c>
      <c r="B6" s="11">
        <v>0</v>
      </c>
      <c r="C6" s="11">
        <f t="shared" si="0"/>
        <v>0</v>
      </c>
    </row>
    <row r="7" spans="1:6" x14ac:dyDescent="0.2">
      <c r="A7" s="16" t="s">
        <v>32</v>
      </c>
      <c r="B7" s="11">
        <v>0</v>
      </c>
      <c r="C7" s="11">
        <f t="shared" si="0"/>
        <v>0</v>
      </c>
    </row>
    <row r="8" spans="1:6" x14ac:dyDescent="0.2">
      <c r="A8" s="16" t="s">
        <v>33</v>
      </c>
      <c r="B8" s="11">
        <v>0</v>
      </c>
      <c r="C8" s="11">
        <f t="shared" si="0"/>
        <v>0</v>
      </c>
    </row>
    <row r="9" spans="1:6" x14ac:dyDescent="0.2">
      <c r="A9" s="16" t="s">
        <v>34</v>
      </c>
      <c r="B9" s="11">
        <v>268.8</v>
      </c>
      <c r="C9" s="11">
        <f t="shared" si="0"/>
        <v>937792851.74638259</v>
      </c>
    </row>
    <row r="10" spans="1:6" x14ac:dyDescent="0.2">
      <c r="A10" s="16" t="s">
        <v>35</v>
      </c>
      <c r="B10" s="11">
        <v>61.7</v>
      </c>
      <c r="C10" s="11">
        <f t="shared" si="0"/>
        <v>215259743.12779689</v>
      </c>
    </row>
    <row r="11" spans="1:6" x14ac:dyDescent="0.2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2">
      <c r="A12" s="16" t="s">
        <v>37</v>
      </c>
      <c r="B12" s="11">
        <v>0</v>
      </c>
      <c r="C12" s="11">
        <f t="shared" si="0"/>
        <v>0</v>
      </c>
    </row>
    <row r="13" spans="1:6" x14ac:dyDescent="0.2">
      <c r="A13" s="16" t="s">
        <v>38</v>
      </c>
      <c r="B13" s="11">
        <v>0</v>
      </c>
      <c r="C13" s="11">
        <f t="shared" si="0"/>
        <v>0</v>
      </c>
    </row>
    <row r="14" spans="1:6" x14ac:dyDescent="0.2">
      <c r="A14" s="16" t="s">
        <v>39</v>
      </c>
      <c r="B14" s="11">
        <v>0</v>
      </c>
      <c r="C14" s="11">
        <f t="shared" si="0"/>
        <v>0</v>
      </c>
    </row>
    <row r="15" spans="1:6" x14ac:dyDescent="0.2">
      <c r="A15" s="16" t="s">
        <v>40</v>
      </c>
      <c r="B15" s="11">
        <v>0</v>
      </c>
      <c r="C15" s="11">
        <f t="shared" si="0"/>
        <v>0</v>
      </c>
    </row>
    <row r="16" spans="1:6" x14ac:dyDescent="0.2">
      <c r="A16" s="16" t="s">
        <v>41</v>
      </c>
      <c r="B16" s="11">
        <v>0</v>
      </c>
      <c r="C16" s="11">
        <f t="shared" si="0"/>
        <v>0</v>
      </c>
    </row>
    <row r="17" spans="1:3" x14ac:dyDescent="0.2">
      <c r="A17" s="16" t="s">
        <v>42</v>
      </c>
      <c r="B17" s="11">
        <v>0</v>
      </c>
      <c r="C17" s="11">
        <f t="shared" si="0"/>
        <v>0</v>
      </c>
    </row>
    <row r="18" spans="1:3" x14ac:dyDescent="0.2">
      <c r="A18" s="16" t="s">
        <v>43</v>
      </c>
      <c r="B18" s="11">
        <v>299.2</v>
      </c>
      <c r="C18" s="11">
        <f t="shared" si="0"/>
        <v>1043852757.5986518</v>
      </c>
    </row>
    <row r="19" spans="1:3" x14ac:dyDescent="0.2">
      <c r="A19" s="16" t="s">
        <v>44</v>
      </c>
      <c r="B19" s="11">
        <v>0</v>
      </c>
      <c r="C19" s="11">
        <f t="shared" si="0"/>
        <v>0</v>
      </c>
    </row>
    <row r="20" spans="1:3" x14ac:dyDescent="0.2">
      <c r="A20" s="16" t="s">
        <v>45</v>
      </c>
      <c r="B20" s="11">
        <v>0</v>
      </c>
      <c r="C20" s="11">
        <f t="shared" si="0"/>
        <v>0</v>
      </c>
    </row>
    <row r="21" spans="1:3" x14ac:dyDescent="0.2">
      <c r="A21" s="16" t="s">
        <v>46</v>
      </c>
      <c r="B21" s="11">
        <v>295</v>
      </c>
      <c r="C21" s="11">
        <f t="shared" si="0"/>
        <v>1029199744.2901148</v>
      </c>
    </row>
    <row r="22" spans="1:3" x14ac:dyDescent="0.2">
      <c r="A22" s="16" t="s">
        <v>47</v>
      </c>
      <c r="B22" s="11">
        <v>0</v>
      </c>
      <c r="C22" s="11">
        <f t="shared" si="0"/>
        <v>0</v>
      </c>
    </row>
    <row r="23" spans="1:3" x14ac:dyDescent="0.2">
      <c r="A23" s="16" t="s">
        <v>48</v>
      </c>
      <c r="B23" s="11">
        <v>0</v>
      </c>
      <c r="C23" s="11">
        <f t="shared" si="0"/>
        <v>0</v>
      </c>
    </row>
    <row r="24" spans="1:3" x14ac:dyDescent="0.2">
      <c r="A24" s="16" t="s">
        <v>49</v>
      </c>
      <c r="B24" s="11">
        <v>63.9</v>
      </c>
      <c r="C24" s="11">
        <f t="shared" si="0"/>
        <v>222935131.05131638</v>
      </c>
    </row>
    <row r="25" spans="1:3" x14ac:dyDescent="0.2">
      <c r="A25" s="16" t="s">
        <v>50</v>
      </c>
      <c r="B25" s="11">
        <v>769</v>
      </c>
      <c r="C25" s="11">
        <f t="shared" si="0"/>
        <v>2682896960.5393162</v>
      </c>
    </row>
    <row r="26" spans="1:3" x14ac:dyDescent="0.2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2">
      <c r="A27" s="16" t="s">
        <v>52</v>
      </c>
      <c r="B27" s="11">
        <v>0</v>
      </c>
      <c r="C27" s="11">
        <f t="shared" si="0"/>
        <v>0</v>
      </c>
    </row>
    <row r="28" spans="1:3" x14ac:dyDescent="0.2">
      <c r="A28" s="16" t="s">
        <v>53</v>
      </c>
      <c r="B28" s="11">
        <v>0</v>
      </c>
      <c r="C28" s="11">
        <f t="shared" si="0"/>
        <v>0</v>
      </c>
    </row>
    <row r="29" spans="1:3" x14ac:dyDescent="0.2">
      <c r="A29" s="16" t="s">
        <v>54</v>
      </c>
      <c r="B29" s="11">
        <v>0</v>
      </c>
      <c r="C29" s="11">
        <f t="shared" si="0"/>
        <v>0</v>
      </c>
    </row>
    <row r="30" spans="1:3" x14ac:dyDescent="0.2">
      <c r="A30" s="16" t="s">
        <v>55</v>
      </c>
      <c r="B30" s="11">
        <v>0</v>
      </c>
      <c r="C30" s="11">
        <f t="shared" si="0"/>
        <v>0</v>
      </c>
    </row>
    <row r="31" spans="1:3" x14ac:dyDescent="0.2">
      <c r="A31" s="16" t="s">
        <v>56</v>
      </c>
      <c r="B31" s="11">
        <v>0</v>
      </c>
      <c r="C31" s="11">
        <f t="shared" si="0"/>
        <v>0</v>
      </c>
    </row>
    <row r="32" spans="1:3" x14ac:dyDescent="0.2">
      <c r="A32" s="16" t="s">
        <v>57</v>
      </c>
      <c r="B32" s="11">
        <v>0</v>
      </c>
      <c r="C32" s="11">
        <f t="shared" si="0"/>
        <v>0</v>
      </c>
    </row>
    <row r="33" spans="1:3" x14ac:dyDescent="0.2">
      <c r="A33" s="16" t="s">
        <v>58</v>
      </c>
      <c r="B33" s="11">
        <v>0</v>
      </c>
      <c r="C33" s="11">
        <f t="shared" si="0"/>
        <v>0</v>
      </c>
    </row>
    <row r="34" spans="1:3" x14ac:dyDescent="0.2">
      <c r="A34" s="16" t="s">
        <v>59</v>
      </c>
      <c r="B34" s="11">
        <v>916.1</v>
      </c>
      <c r="C34" s="11">
        <f t="shared" si="0"/>
        <v>3196101307.6073699</v>
      </c>
    </row>
    <row r="35" spans="1:3" x14ac:dyDescent="0.2">
      <c r="A35" s="16" t="s">
        <v>60</v>
      </c>
      <c r="B35" s="11">
        <v>0</v>
      </c>
      <c r="C35" s="11">
        <f t="shared" si="0"/>
        <v>0</v>
      </c>
    </row>
    <row r="36" spans="1:3" x14ac:dyDescent="0.2">
      <c r="A36" s="16" t="s">
        <v>61</v>
      </c>
      <c r="B36" s="11">
        <v>109.7</v>
      </c>
      <c r="C36" s="11">
        <f t="shared" si="0"/>
        <v>382722752.3682223</v>
      </c>
    </row>
    <row r="37" spans="1:3" x14ac:dyDescent="0.2">
      <c r="A37" s="16" t="s">
        <v>62</v>
      </c>
      <c r="B37" s="11">
        <v>211.3</v>
      </c>
      <c r="C37" s="11">
        <f t="shared" si="0"/>
        <v>737186121.92712295</v>
      </c>
    </row>
    <row r="38" spans="1:3" x14ac:dyDescent="0.2">
      <c r="A38" s="16" t="s">
        <v>63</v>
      </c>
      <c r="B38" s="11">
        <v>0</v>
      </c>
      <c r="C38" s="11">
        <f t="shared" si="0"/>
        <v>0</v>
      </c>
    </row>
    <row r="39" spans="1:3" x14ac:dyDescent="0.2">
      <c r="A39" s="16" t="s">
        <v>64</v>
      </c>
      <c r="B39" s="11">
        <v>201.2</v>
      </c>
      <c r="C39" s="11">
        <f t="shared" si="0"/>
        <v>701949113.7327832</v>
      </c>
    </row>
    <row r="40" spans="1:3" x14ac:dyDescent="0.2">
      <c r="A40" s="16" t="s">
        <v>65</v>
      </c>
      <c r="B40" s="11">
        <v>0</v>
      </c>
      <c r="C40" s="11">
        <f t="shared" si="0"/>
        <v>0</v>
      </c>
    </row>
    <row r="41" spans="1:3" x14ac:dyDescent="0.2">
      <c r="A41" s="16" t="s">
        <v>66</v>
      </c>
      <c r="B41" s="11">
        <v>245</v>
      </c>
      <c r="C41" s="11">
        <f t="shared" si="0"/>
        <v>854759109.66467154</v>
      </c>
    </row>
    <row r="42" spans="1:3" x14ac:dyDescent="0.2">
      <c r="A42" s="16" t="s">
        <v>67</v>
      </c>
      <c r="B42" s="11">
        <v>0</v>
      </c>
      <c r="C42" s="11">
        <f t="shared" si="0"/>
        <v>0</v>
      </c>
    </row>
    <row r="43" spans="1:3" x14ac:dyDescent="0.2">
      <c r="A43" s="16" t="s">
        <v>68</v>
      </c>
      <c r="B43" s="11">
        <v>177.7</v>
      </c>
      <c r="C43" s="11">
        <f t="shared" si="0"/>
        <v>619962015.45882499</v>
      </c>
    </row>
    <row r="44" spans="1:3" x14ac:dyDescent="0.2">
      <c r="A44" s="16" t="s">
        <v>69</v>
      </c>
      <c r="B44" s="11">
        <v>675</v>
      </c>
      <c r="C44" s="11">
        <f t="shared" si="0"/>
        <v>2354948567.4434829</v>
      </c>
    </row>
    <row r="45" spans="1:3" x14ac:dyDescent="0.2">
      <c r="A45" s="16" t="s">
        <v>70</v>
      </c>
      <c r="B45" s="11">
        <v>0</v>
      </c>
      <c r="C45" s="11">
        <f t="shared" si="0"/>
        <v>0</v>
      </c>
    </row>
    <row r="46" spans="1:3" x14ac:dyDescent="0.2">
      <c r="A46" s="16" t="s">
        <v>71</v>
      </c>
      <c r="B46" s="11">
        <v>0</v>
      </c>
      <c r="C46" s="11">
        <f t="shared" si="0"/>
        <v>0</v>
      </c>
    </row>
    <row r="47" spans="1:3" x14ac:dyDescent="0.2">
      <c r="A47" s="16" t="s">
        <v>72</v>
      </c>
      <c r="B47" s="11">
        <v>281.3</v>
      </c>
      <c r="C47" s="11">
        <f t="shared" si="0"/>
        <v>981403010.40274334</v>
      </c>
    </row>
    <row r="48" spans="1:3" x14ac:dyDescent="0.2">
      <c r="A48" s="16" t="s">
        <v>73</v>
      </c>
      <c r="B48" s="11">
        <v>0</v>
      </c>
      <c r="C48" s="11">
        <f t="shared" si="0"/>
        <v>0</v>
      </c>
    </row>
    <row r="49" spans="1:3" x14ac:dyDescent="0.2">
      <c r="A49" s="16" t="s">
        <v>74</v>
      </c>
      <c r="B49" s="11">
        <v>75.5</v>
      </c>
      <c r="C49" s="11">
        <f t="shared" si="0"/>
        <v>263405358.28441918</v>
      </c>
    </row>
    <row r="50" spans="1:3" x14ac:dyDescent="0.2">
      <c r="A50" s="16" t="s">
        <v>75</v>
      </c>
      <c r="B50" s="11">
        <v>58.5</v>
      </c>
      <c r="C50" s="11">
        <f t="shared" si="0"/>
        <v>204095542.51176852</v>
      </c>
    </row>
    <row r="51" spans="1:3" x14ac:dyDescent="0.2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sqref="A1:XFD2"/>
    </sheetView>
  </sheetViews>
  <sheetFormatPr baseColWidth="10" defaultColWidth="8.83203125" defaultRowHeight="15" x14ac:dyDescent="0.2"/>
  <cols>
    <col min="1" max="1" width="16" customWidth="1"/>
    <col min="2" max="2" width="14.33203125" style="17" bestFit="1" customWidth="1"/>
  </cols>
  <sheetData>
    <row r="1" spans="1:2" x14ac:dyDescent="0.2">
      <c r="B1" s="17" t="s">
        <v>84</v>
      </c>
    </row>
    <row r="2" spans="1:2" x14ac:dyDescent="0.2">
      <c r="A2" s="16" t="s">
        <v>27</v>
      </c>
      <c r="B2" s="17">
        <v>71538260</v>
      </c>
    </row>
    <row r="3" spans="1:2" x14ac:dyDescent="0.2">
      <c r="A3" s="16" t="s">
        <v>28</v>
      </c>
      <c r="B3" s="17">
        <v>3235159</v>
      </c>
    </row>
    <row r="4" spans="1:2" x14ac:dyDescent="0.2">
      <c r="A4" s="16" t="s">
        <v>29</v>
      </c>
      <c r="B4" s="17">
        <v>4447022388</v>
      </c>
    </row>
    <row r="5" spans="1:2" x14ac:dyDescent="0.2">
      <c r="A5" s="16" t="s">
        <v>30</v>
      </c>
      <c r="B5" s="17">
        <v>106146581</v>
      </c>
    </row>
    <row r="6" spans="1:2" x14ac:dyDescent="0.2">
      <c r="A6" s="16" t="s">
        <v>31</v>
      </c>
      <c r="B6" s="17">
        <v>38409628157</v>
      </c>
    </row>
    <row r="7" spans="1:2" x14ac:dyDescent="0.2">
      <c r="A7" s="16" t="s">
        <v>32</v>
      </c>
      <c r="B7" s="17">
        <v>3236274894</v>
      </c>
    </row>
    <row r="8" spans="1:2" x14ac:dyDescent="0.2">
      <c r="A8" s="16" t="s">
        <v>33</v>
      </c>
      <c r="B8" s="17">
        <v>354373009</v>
      </c>
    </row>
    <row r="9" spans="1:2" x14ac:dyDescent="0.2">
      <c r="A9" s="16" t="s">
        <v>34</v>
      </c>
      <c r="B9" s="17">
        <v>86735436</v>
      </c>
    </row>
    <row r="10" spans="1:2" x14ac:dyDescent="0.2">
      <c r="A10" s="16" t="s">
        <v>35</v>
      </c>
      <c r="B10" s="17">
        <v>2041382977</v>
      </c>
    </row>
    <row r="11" spans="1:2" x14ac:dyDescent="0.2">
      <c r="A11" s="16" t="s">
        <v>36</v>
      </c>
      <c r="B11" s="17">
        <v>1471418848</v>
      </c>
    </row>
    <row r="12" spans="1:2" x14ac:dyDescent="0.2">
      <c r="A12" s="16" t="s">
        <v>37</v>
      </c>
      <c r="B12" s="17">
        <v>19486239</v>
      </c>
    </row>
    <row r="13" spans="1:2" x14ac:dyDescent="0.2">
      <c r="A13" s="16" t="s">
        <v>38</v>
      </c>
      <c r="B13" s="17">
        <v>13376592795</v>
      </c>
    </row>
    <row r="14" spans="1:2" x14ac:dyDescent="0.2">
      <c r="A14" s="16" t="s">
        <v>39</v>
      </c>
      <c r="B14" s="17">
        <v>1654260723</v>
      </c>
    </row>
    <row r="15" spans="1:2" x14ac:dyDescent="0.2">
      <c r="A15" s="16" t="s">
        <v>40</v>
      </c>
      <c r="B15" s="17">
        <v>3109408521</v>
      </c>
    </row>
    <row r="16" spans="1:2" x14ac:dyDescent="0.2">
      <c r="A16" s="16" t="s">
        <v>41</v>
      </c>
      <c r="B16" s="17">
        <v>4172638418</v>
      </c>
    </row>
    <row r="17" spans="1:2" x14ac:dyDescent="0.2">
      <c r="A17" s="16" t="s">
        <v>42</v>
      </c>
      <c r="B17" s="17">
        <v>3894112738</v>
      </c>
    </row>
    <row r="18" spans="1:2" x14ac:dyDescent="0.2">
      <c r="A18" s="16" t="s">
        <v>43</v>
      </c>
      <c r="B18" s="17">
        <v>671143662</v>
      </c>
    </row>
    <row r="19" spans="1:2" x14ac:dyDescent="0.2">
      <c r="A19" s="16" t="s">
        <v>44</v>
      </c>
      <c r="B19" s="17">
        <v>148943209</v>
      </c>
    </row>
    <row r="20" spans="1:2" x14ac:dyDescent="0.2">
      <c r="A20" s="16" t="s">
        <v>45</v>
      </c>
      <c r="B20" s="17">
        <v>486333857</v>
      </c>
    </row>
    <row r="21" spans="1:2" x14ac:dyDescent="0.2">
      <c r="A21" s="16" t="s">
        <v>46</v>
      </c>
      <c r="B21" s="17">
        <v>620678801</v>
      </c>
    </row>
    <row r="22" spans="1:2" x14ac:dyDescent="0.2">
      <c r="A22" s="16" t="s">
        <v>47</v>
      </c>
      <c r="B22" s="17">
        <v>212751178</v>
      </c>
    </row>
    <row r="23" spans="1:2" x14ac:dyDescent="0.2">
      <c r="A23" s="16" t="s">
        <v>48</v>
      </c>
      <c r="B23" s="17">
        <v>7100544178</v>
      </c>
    </row>
    <row r="24" spans="1:2" x14ac:dyDescent="0.2">
      <c r="A24" s="16" t="s">
        <v>49</v>
      </c>
      <c r="B24" s="17">
        <v>8255844823</v>
      </c>
    </row>
    <row r="25" spans="1:2" x14ac:dyDescent="0.2">
      <c r="A25" s="16" t="s">
        <v>50</v>
      </c>
      <c r="B25" s="17">
        <v>133723476</v>
      </c>
    </row>
    <row r="26" spans="1:2" x14ac:dyDescent="0.2">
      <c r="A26" s="16" t="s">
        <v>51</v>
      </c>
      <c r="B26" s="17">
        <v>974039139</v>
      </c>
    </row>
    <row r="27" spans="1:2" x14ac:dyDescent="0.2">
      <c r="A27" s="16" t="s">
        <v>52</v>
      </c>
      <c r="B27" s="17">
        <v>305378235</v>
      </c>
    </row>
    <row r="28" spans="1:2" x14ac:dyDescent="0.2">
      <c r="A28" s="16" t="s">
        <v>53</v>
      </c>
      <c r="B28" s="17">
        <v>1313711522</v>
      </c>
    </row>
    <row r="29" spans="1:2" x14ac:dyDescent="0.2">
      <c r="A29" s="16" t="s">
        <v>54</v>
      </c>
      <c r="B29" s="17">
        <v>981291728</v>
      </c>
    </row>
    <row r="30" spans="1:2" x14ac:dyDescent="0.2">
      <c r="A30" s="16" t="s">
        <v>55</v>
      </c>
      <c r="B30" s="17">
        <v>252195925</v>
      </c>
    </row>
    <row r="31" spans="1:2" x14ac:dyDescent="0.2">
      <c r="A31" s="16" t="s">
        <v>56</v>
      </c>
      <c r="B31" s="17">
        <v>87619332</v>
      </c>
    </row>
    <row r="32" spans="1:2" x14ac:dyDescent="0.2">
      <c r="A32" s="16" t="s">
        <v>57</v>
      </c>
      <c r="B32" s="17">
        <v>8096945031</v>
      </c>
    </row>
    <row r="33" spans="1:2" x14ac:dyDescent="0.2">
      <c r="A33" s="16" t="s">
        <v>58</v>
      </c>
      <c r="B33" s="17">
        <v>9842752032</v>
      </c>
    </row>
    <row r="34" spans="1:2" x14ac:dyDescent="0.2">
      <c r="A34" s="16" t="s">
        <v>59</v>
      </c>
      <c r="B34" s="17">
        <v>920728230</v>
      </c>
    </row>
    <row r="35" spans="1:2" x14ac:dyDescent="0.2">
      <c r="A35" s="16" t="s">
        <v>60</v>
      </c>
      <c r="B35" s="17">
        <v>242085705</v>
      </c>
    </row>
    <row r="36" spans="1:2" x14ac:dyDescent="0.2">
      <c r="A36" s="16" t="s">
        <v>61</v>
      </c>
      <c r="B36" s="17">
        <v>3940656963</v>
      </c>
    </row>
    <row r="37" spans="1:2" x14ac:dyDescent="0.2">
      <c r="A37" s="16" t="s">
        <v>62</v>
      </c>
      <c r="B37" s="17">
        <v>527182098</v>
      </c>
    </row>
    <row r="38" spans="1:2" x14ac:dyDescent="0.2">
      <c r="A38" s="16" t="s">
        <v>63</v>
      </c>
      <c r="B38" s="17">
        <v>2394966049</v>
      </c>
    </row>
    <row r="39" spans="1:2" x14ac:dyDescent="0.2">
      <c r="A39" s="16" t="s">
        <v>64</v>
      </c>
      <c r="B39" s="17">
        <v>5397908731</v>
      </c>
    </row>
    <row r="40" spans="1:2" x14ac:dyDescent="0.2">
      <c r="A40" s="16" t="s">
        <v>65</v>
      </c>
      <c r="B40" s="17">
        <v>14075892</v>
      </c>
    </row>
    <row r="41" spans="1:2" x14ac:dyDescent="0.2">
      <c r="A41" s="16" t="s">
        <v>66</v>
      </c>
      <c r="B41" s="17">
        <v>126364285</v>
      </c>
    </row>
    <row r="42" spans="1:2" x14ac:dyDescent="0.2">
      <c r="A42" s="16" t="s">
        <v>67</v>
      </c>
      <c r="B42" s="17">
        <v>1855798800</v>
      </c>
    </row>
    <row r="43" spans="1:2" x14ac:dyDescent="0.2">
      <c r="A43" s="16" t="s">
        <v>68</v>
      </c>
      <c r="B43" s="17">
        <v>671035957</v>
      </c>
    </row>
    <row r="44" spans="1:2" x14ac:dyDescent="0.2">
      <c r="A44" s="16" t="s">
        <v>69</v>
      </c>
      <c r="B44" s="17">
        <v>10096430281</v>
      </c>
    </row>
    <row r="45" spans="1:2" x14ac:dyDescent="0.2">
      <c r="A45" s="16" t="s">
        <v>70</v>
      </c>
      <c r="B45" s="17">
        <v>2000043372</v>
      </c>
    </row>
    <row r="46" spans="1:2" x14ac:dyDescent="0.2">
      <c r="A46" s="16" t="s">
        <v>71</v>
      </c>
      <c r="B46" s="17">
        <v>1942653953</v>
      </c>
    </row>
    <row r="47" spans="1:2" x14ac:dyDescent="0.2">
      <c r="A47" s="16" t="s">
        <v>72</v>
      </c>
      <c r="B47" s="17">
        <v>1368686719</v>
      </c>
    </row>
    <row r="48" spans="1:2" x14ac:dyDescent="0.2">
      <c r="A48" s="16" t="s">
        <v>73</v>
      </c>
      <c r="B48" s="17">
        <v>5333821684</v>
      </c>
    </row>
    <row r="49" spans="1:2" x14ac:dyDescent="0.2">
      <c r="A49" s="16" t="s">
        <v>74</v>
      </c>
      <c r="B49" s="17">
        <v>58404272</v>
      </c>
    </row>
    <row r="50" spans="1:2" x14ac:dyDescent="0.2">
      <c r="A50" s="16" t="s">
        <v>75</v>
      </c>
      <c r="B50" s="17">
        <v>23017794952</v>
      </c>
    </row>
    <row r="51" spans="1:2" x14ac:dyDescent="0.2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8" style="17" customWidth="1"/>
    <col min="3" max="3" width="19.6640625" style="17" customWidth="1"/>
  </cols>
  <sheetData>
    <row r="1" spans="1:3" ht="48" x14ac:dyDescent="0.2">
      <c r="B1" s="18" t="s">
        <v>77</v>
      </c>
      <c r="C1" s="18" t="s">
        <v>78</v>
      </c>
    </row>
    <row r="2" spans="1:3" x14ac:dyDescent="0.2">
      <c r="A2" s="16" t="s">
        <v>27</v>
      </c>
      <c r="B2" s="17">
        <v>614928</v>
      </c>
      <c r="C2" s="17">
        <v>30388</v>
      </c>
    </row>
    <row r="3" spans="1:3" x14ac:dyDescent="0.2">
      <c r="A3" s="16" t="s">
        <v>28</v>
      </c>
      <c r="B3" s="17">
        <v>3426</v>
      </c>
      <c r="C3" s="17">
        <v>1191</v>
      </c>
    </row>
    <row r="4" spans="1:3" x14ac:dyDescent="0.2">
      <c r="A4" s="16" t="s">
        <v>29</v>
      </c>
      <c r="B4" s="17">
        <v>510792</v>
      </c>
      <c r="C4" s="17">
        <v>60218</v>
      </c>
    </row>
    <row r="5" spans="1:3" x14ac:dyDescent="0.2">
      <c r="A5" s="16" t="s">
        <v>30</v>
      </c>
      <c r="B5" s="17">
        <v>524475</v>
      </c>
      <c r="C5" s="17">
        <v>69193</v>
      </c>
    </row>
    <row r="6" spans="1:3" x14ac:dyDescent="0.2">
      <c r="A6" s="16" t="s">
        <v>31</v>
      </c>
      <c r="B6" s="17">
        <v>1945416</v>
      </c>
      <c r="C6" s="17">
        <v>35322</v>
      </c>
    </row>
    <row r="7" spans="1:3" x14ac:dyDescent="0.2">
      <c r="A7" s="16" t="s">
        <v>32</v>
      </c>
      <c r="B7" s="17">
        <v>1774682</v>
      </c>
      <c r="C7" s="17">
        <v>243273</v>
      </c>
    </row>
    <row r="8" spans="1:3" x14ac:dyDescent="0.2">
      <c r="A8" s="16" t="s">
        <v>33</v>
      </c>
      <c r="B8" s="17">
        <v>13024</v>
      </c>
      <c r="C8" s="17">
        <v>955</v>
      </c>
    </row>
    <row r="9" spans="1:3" x14ac:dyDescent="0.2">
      <c r="A9" s="16" t="s">
        <v>34</v>
      </c>
      <c r="B9" s="17">
        <v>4737</v>
      </c>
      <c r="C9" s="17">
        <v>6418</v>
      </c>
    </row>
    <row r="10" spans="1:3" x14ac:dyDescent="0.2">
      <c r="A10" s="16" t="s">
        <v>35</v>
      </c>
      <c r="B10" s="17">
        <v>421822</v>
      </c>
      <c r="C10" s="17">
        <v>3221</v>
      </c>
    </row>
    <row r="11" spans="1:3" x14ac:dyDescent="0.2">
      <c r="A11" s="16" t="s">
        <v>36</v>
      </c>
      <c r="B11" s="17">
        <v>330155</v>
      </c>
      <c r="C11" s="17">
        <v>68391</v>
      </c>
    </row>
    <row r="12" spans="1:3" x14ac:dyDescent="0.2">
      <c r="A12" s="16" t="s">
        <v>37</v>
      </c>
      <c r="B12" s="17">
        <v>34084</v>
      </c>
      <c r="C12" s="17">
        <v>1396</v>
      </c>
    </row>
    <row r="13" spans="1:3" x14ac:dyDescent="0.2">
      <c r="A13" s="16" t="s">
        <v>38</v>
      </c>
      <c r="B13" s="17">
        <v>1199000</v>
      </c>
      <c r="C13" s="17">
        <f>22081/2</f>
        <v>11040.5</v>
      </c>
    </row>
    <row r="14" spans="1:3" x14ac:dyDescent="0.2">
      <c r="A14" s="16" t="s">
        <v>39</v>
      </c>
      <c r="B14" s="17">
        <v>524704</v>
      </c>
      <c r="C14" s="17">
        <v>2183866</v>
      </c>
    </row>
    <row r="15" spans="1:3" x14ac:dyDescent="0.2">
      <c r="A15" s="16" t="s">
        <v>40</v>
      </c>
      <c r="B15" s="17">
        <v>278704</v>
      </c>
      <c r="C15" s="17">
        <v>2197605</v>
      </c>
    </row>
    <row r="16" spans="1:3" x14ac:dyDescent="0.2">
      <c r="A16" s="16" t="s">
        <v>41</v>
      </c>
      <c r="B16" s="17">
        <v>2099393</v>
      </c>
      <c r="C16" s="17">
        <v>12790919</v>
      </c>
    </row>
    <row r="17" spans="1:3" x14ac:dyDescent="0.2">
      <c r="A17" s="16" t="s">
        <v>42</v>
      </c>
      <c r="B17" s="17">
        <v>4300654</v>
      </c>
      <c r="C17" s="17">
        <v>974631</v>
      </c>
    </row>
    <row r="18" spans="1:3" x14ac:dyDescent="0.2">
      <c r="A18" s="16" t="s">
        <v>43</v>
      </c>
      <c r="B18" s="17">
        <v>616283</v>
      </c>
      <c r="C18" s="17">
        <v>190772</v>
      </c>
    </row>
    <row r="19" spans="1:3" x14ac:dyDescent="0.2">
      <c r="A19" s="16" t="s">
        <v>44</v>
      </c>
      <c r="B19" s="17">
        <v>214924</v>
      </c>
      <c r="C19" s="17">
        <v>1656</v>
      </c>
    </row>
    <row r="20" spans="1:3" x14ac:dyDescent="0.2">
      <c r="A20" s="16" t="s">
        <v>45</v>
      </c>
      <c r="B20" s="17">
        <v>16879</v>
      </c>
      <c r="C20" s="17">
        <v>1829</v>
      </c>
    </row>
    <row r="21" spans="1:3" x14ac:dyDescent="0.2">
      <c r="A21" s="16" t="s">
        <v>46</v>
      </c>
      <c r="B21" s="17">
        <v>59915</v>
      </c>
      <c r="C21" s="17">
        <v>11464</v>
      </c>
    </row>
    <row r="22" spans="1:3" x14ac:dyDescent="0.2">
      <c r="A22" s="16" t="s">
        <v>47</v>
      </c>
      <c r="B22" s="17">
        <v>9675</v>
      </c>
      <c r="C22" s="17">
        <v>3125</v>
      </c>
    </row>
    <row r="23" spans="1:3" x14ac:dyDescent="0.2">
      <c r="A23" s="16" t="s">
        <v>48</v>
      </c>
      <c r="B23" s="17">
        <v>493986</v>
      </c>
      <c r="C23" s="17">
        <v>679854</v>
      </c>
    </row>
    <row r="24" spans="1:3" x14ac:dyDescent="0.2">
      <c r="A24" s="16" t="s">
        <v>49</v>
      </c>
      <c r="B24" s="17">
        <v>1407277</v>
      </c>
      <c r="C24" s="17">
        <v>4441949</v>
      </c>
    </row>
    <row r="25" spans="1:3" x14ac:dyDescent="0.2">
      <c r="A25" s="16" t="s">
        <v>50</v>
      </c>
      <c r="B25" s="17">
        <v>229363</v>
      </c>
      <c r="C25" s="17">
        <v>100562</v>
      </c>
    </row>
    <row r="26" spans="1:3" x14ac:dyDescent="0.2">
      <c r="A26" s="16" t="s">
        <v>51</v>
      </c>
      <c r="B26" s="17">
        <v>1373418</v>
      </c>
      <c r="C26" s="17">
        <v>1495511</v>
      </c>
    </row>
    <row r="27" spans="1:3" x14ac:dyDescent="0.2">
      <c r="A27" s="16" t="s">
        <v>52</v>
      </c>
      <c r="B27" s="17">
        <v>1150243</v>
      </c>
      <c r="C27" s="17">
        <v>86586</v>
      </c>
    </row>
    <row r="28" spans="1:3" x14ac:dyDescent="0.2">
      <c r="A28" s="16" t="s">
        <v>53</v>
      </c>
      <c r="B28" s="17">
        <v>5292107</v>
      </c>
      <c r="C28" s="17">
        <v>1378966</v>
      </c>
    </row>
    <row r="29" spans="1:3" x14ac:dyDescent="0.2">
      <c r="A29" s="16" t="s">
        <v>54</v>
      </c>
      <c r="B29" s="17">
        <v>202723</v>
      </c>
      <c r="C29" s="17">
        <v>451</v>
      </c>
    </row>
    <row r="30" spans="1:3" x14ac:dyDescent="0.2">
      <c r="A30" s="16" t="s">
        <v>55</v>
      </c>
      <c r="B30" s="17">
        <v>7705</v>
      </c>
      <c r="C30" s="17">
        <v>1084</v>
      </c>
    </row>
    <row r="31" spans="1:3" x14ac:dyDescent="0.2">
      <c r="A31" s="16" t="s">
        <v>56</v>
      </c>
      <c r="B31" s="17">
        <v>6108</v>
      </c>
      <c r="C31" s="17">
        <v>1086</v>
      </c>
    </row>
    <row r="32" spans="1:3" x14ac:dyDescent="0.2">
      <c r="A32" s="16" t="s">
        <v>57</v>
      </c>
      <c r="B32" s="17">
        <v>606328</v>
      </c>
      <c r="C32" s="17">
        <v>741</v>
      </c>
    </row>
    <row r="33" spans="1:3" x14ac:dyDescent="0.2">
      <c r="A33" s="16" t="s">
        <v>58</v>
      </c>
      <c r="B33" s="17">
        <v>285436</v>
      </c>
      <c r="C33" s="17">
        <v>8456</v>
      </c>
    </row>
    <row r="34" spans="1:3" x14ac:dyDescent="0.2">
      <c r="A34" s="16" t="s">
        <v>59</v>
      </c>
      <c r="B34" s="17">
        <v>299417</v>
      </c>
      <c r="C34" s="17">
        <v>4248292</v>
      </c>
    </row>
    <row r="35" spans="1:3" x14ac:dyDescent="0.2">
      <c r="A35" s="16" t="s">
        <v>60</v>
      </c>
      <c r="B35" s="17">
        <v>780191</v>
      </c>
      <c r="C35" s="17">
        <v>46888</v>
      </c>
    </row>
    <row r="36" spans="1:3" x14ac:dyDescent="0.2">
      <c r="A36" s="16" t="s">
        <v>61</v>
      </c>
      <c r="B36" s="17">
        <v>548506</v>
      </c>
      <c r="C36" s="17">
        <v>1287187</v>
      </c>
    </row>
    <row r="37" spans="1:3" x14ac:dyDescent="0.2">
      <c r="A37" s="16" t="s">
        <v>62</v>
      </c>
      <c r="B37" s="17">
        <v>2450863</v>
      </c>
      <c r="C37" s="17">
        <v>1722207</v>
      </c>
    </row>
    <row r="38" spans="1:3" x14ac:dyDescent="0.2">
      <c r="A38" s="16" t="s">
        <v>63</v>
      </c>
      <c r="B38" s="17">
        <v>592400</v>
      </c>
      <c r="C38" s="17">
        <v>2201</v>
      </c>
    </row>
    <row r="39" spans="1:3" x14ac:dyDescent="0.2">
      <c r="A39" s="16" t="s">
        <v>64</v>
      </c>
      <c r="B39" s="17">
        <v>493824</v>
      </c>
      <c r="C39" s="17">
        <v>561305</v>
      </c>
    </row>
    <row r="40" spans="1:3" x14ac:dyDescent="0.2">
      <c r="A40" s="16" t="s">
        <v>65</v>
      </c>
      <c r="B40" s="17">
        <v>1143</v>
      </c>
      <c r="C40" s="17">
        <v>641</v>
      </c>
    </row>
    <row r="41" spans="1:3" x14ac:dyDescent="0.2">
      <c r="A41" s="16" t="s">
        <v>66</v>
      </c>
      <c r="B41" s="17">
        <v>157932</v>
      </c>
      <c r="C41" s="17">
        <v>43114</v>
      </c>
    </row>
    <row r="42" spans="1:3" x14ac:dyDescent="0.2">
      <c r="A42" s="16" t="s">
        <v>67</v>
      </c>
      <c r="B42" s="17">
        <v>1727172</v>
      </c>
      <c r="C42" s="17">
        <v>825030</v>
      </c>
    </row>
    <row r="43" spans="1:3" x14ac:dyDescent="0.2">
      <c r="A43" s="16" t="s">
        <v>68</v>
      </c>
      <c r="B43" s="17">
        <v>568444</v>
      </c>
      <c r="C43" s="17">
        <v>158926</v>
      </c>
    </row>
    <row r="44" spans="1:3" x14ac:dyDescent="0.2">
      <c r="A44" s="16" t="s">
        <v>69</v>
      </c>
      <c r="B44" s="17">
        <v>6302869</v>
      </c>
      <c r="C44" s="17">
        <v>366121</v>
      </c>
    </row>
    <row r="45" spans="1:3" x14ac:dyDescent="0.2">
      <c r="A45" s="16" t="s">
        <v>70</v>
      </c>
      <c r="B45" s="17">
        <v>369361</v>
      </c>
      <c r="C45" s="17">
        <v>158926</v>
      </c>
    </row>
    <row r="46" spans="1:3" x14ac:dyDescent="0.2">
      <c r="A46" s="16" t="s">
        <v>71</v>
      </c>
      <c r="B46" s="17">
        <v>53191</v>
      </c>
      <c r="C46" s="17">
        <v>1548</v>
      </c>
    </row>
    <row r="47" spans="1:3" x14ac:dyDescent="0.2">
      <c r="A47" s="16" t="s">
        <v>72</v>
      </c>
      <c r="B47" s="17">
        <v>459345</v>
      </c>
      <c r="C47" s="17">
        <v>74626</v>
      </c>
    </row>
    <row r="48" spans="1:3" x14ac:dyDescent="0.2">
      <c r="A48" s="16" t="s">
        <v>73</v>
      </c>
      <c r="B48" s="17">
        <v>613675</v>
      </c>
      <c r="C48" s="17">
        <f>22081/2</f>
        <v>11040.5</v>
      </c>
    </row>
    <row r="49" spans="1:3" x14ac:dyDescent="0.2">
      <c r="A49" s="16" t="s">
        <v>74</v>
      </c>
      <c r="B49" s="17">
        <v>154166</v>
      </c>
      <c r="C49" s="17">
        <v>1356</v>
      </c>
    </row>
    <row r="50" spans="1:3" x14ac:dyDescent="0.2">
      <c r="A50" s="16" t="s">
        <v>75</v>
      </c>
      <c r="B50" s="17">
        <v>1527467</v>
      </c>
      <c r="C50" s="17">
        <v>164587</v>
      </c>
    </row>
    <row r="51" spans="1:3" x14ac:dyDescent="0.2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9.6640625" bestFit="1" customWidth="1"/>
    <col min="5" max="5" width="21" customWidth="1"/>
  </cols>
  <sheetData>
    <row r="1" spans="1:7" ht="32" x14ac:dyDescent="0.2">
      <c r="B1" s="11" t="s">
        <v>79</v>
      </c>
      <c r="C1" s="11" t="s">
        <v>83</v>
      </c>
    </row>
    <row r="2" spans="1:7" x14ac:dyDescent="0.2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2">
      <c r="A3" s="16" t="s">
        <v>28</v>
      </c>
      <c r="B3">
        <v>0</v>
      </c>
      <c r="C3">
        <f t="shared" ref="C3:C51" si="0">B3*1000000*$F$2</f>
        <v>0</v>
      </c>
    </row>
    <row r="4" spans="1:7" x14ac:dyDescent="0.2">
      <c r="A4" s="16" t="s">
        <v>29</v>
      </c>
      <c r="B4">
        <v>0</v>
      </c>
      <c r="C4">
        <f t="shared" si="0"/>
        <v>0</v>
      </c>
    </row>
    <row r="5" spans="1:7" x14ac:dyDescent="0.2">
      <c r="A5" s="16" t="s">
        <v>30</v>
      </c>
      <c r="B5">
        <v>3574</v>
      </c>
      <c r="C5">
        <f t="shared" si="0"/>
        <v>446750000</v>
      </c>
    </row>
    <row r="6" spans="1:7" x14ac:dyDescent="0.2">
      <c r="A6" s="16" t="s">
        <v>31</v>
      </c>
      <c r="B6">
        <v>3900</v>
      </c>
      <c r="C6">
        <f t="shared" si="0"/>
        <v>487500000</v>
      </c>
    </row>
    <row r="7" spans="1:7" x14ac:dyDescent="0.2">
      <c r="A7" s="16" t="s">
        <v>32</v>
      </c>
      <c r="B7">
        <v>1494</v>
      </c>
      <c r="C7">
        <f t="shared" si="0"/>
        <v>186750000</v>
      </c>
    </row>
    <row r="8" spans="1:7" x14ac:dyDescent="0.2">
      <c r="A8" s="16" t="s">
        <v>33</v>
      </c>
      <c r="B8">
        <v>0</v>
      </c>
      <c r="C8">
        <f t="shared" si="0"/>
        <v>0</v>
      </c>
    </row>
    <row r="9" spans="1:7" x14ac:dyDescent="0.2">
      <c r="A9" s="16" t="s">
        <v>34</v>
      </c>
      <c r="B9">
        <v>0</v>
      </c>
      <c r="C9">
        <f t="shared" si="0"/>
        <v>0</v>
      </c>
    </row>
    <row r="10" spans="1:7" x14ac:dyDescent="0.2">
      <c r="A10" s="16" t="s">
        <v>35</v>
      </c>
      <c r="B10">
        <v>0</v>
      </c>
      <c r="C10">
        <f t="shared" si="0"/>
        <v>0</v>
      </c>
    </row>
    <row r="11" spans="1:7" x14ac:dyDescent="0.2">
      <c r="A11" s="16" t="s">
        <v>36</v>
      </c>
      <c r="B11">
        <v>5047</v>
      </c>
      <c r="C11">
        <f t="shared" si="0"/>
        <v>630875000</v>
      </c>
    </row>
    <row r="12" spans="1:7" x14ac:dyDescent="0.2">
      <c r="A12" s="16" t="s">
        <v>37</v>
      </c>
      <c r="B12">
        <v>0</v>
      </c>
      <c r="C12">
        <f t="shared" si="0"/>
        <v>0</v>
      </c>
    </row>
    <row r="13" spans="1:7" x14ac:dyDescent="0.2">
      <c r="A13" s="16" t="s">
        <v>38</v>
      </c>
      <c r="B13">
        <v>0</v>
      </c>
      <c r="C13">
        <f t="shared" si="0"/>
        <v>0</v>
      </c>
    </row>
    <row r="14" spans="1:7" x14ac:dyDescent="0.2">
      <c r="A14" s="16" t="s">
        <v>39</v>
      </c>
      <c r="B14">
        <v>1908</v>
      </c>
      <c r="C14">
        <f t="shared" si="0"/>
        <v>238500000</v>
      </c>
    </row>
    <row r="15" spans="1:7" x14ac:dyDescent="0.2">
      <c r="A15" s="16" t="s">
        <v>40</v>
      </c>
      <c r="B15">
        <v>10048</v>
      </c>
      <c r="C15">
        <f t="shared" si="0"/>
        <v>1256000000</v>
      </c>
    </row>
    <row r="16" spans="1:7" x14ac:dyDescent="0.2">
      <c r="A16" s="16" t="s">
        <v>41</v>
      </c>
      <c r="B16">
        <v>17084</v>
      </c>
      <c r="C16">
        <f t="shared" si="0"/>
        <v>2135500000</v>
      </c>
    </row>
    <row r="17" spans="1:3" x14ac:dyDescent="0.2">
      <c r="A17" s="16" t="s">
        <v>42</v>
      </c>
      <c r="B17">
        <v>0</v>
      </c>
      <c r="C17">
        <f t="shared" si="0"/>
        <v>0</v>
      </c>
    </row>
    <row r="18" spans="1:3" x14ac:dyDescent="0.2">
      <c r="A18" s="16" t="s">
        <v>43</v>
      </c>
      <c r="B18">
        <v>1478</v>
      </c>
      <c r="C18">
        <f t="shared" si="0"/>
        <v>184750000</v>
      </c>
    </row>
    <row r="19" spans="1:3" x14ac:dyDescent="0.2">
      <c r="A19" s="16" t="s">
        <v>44</v>
      </c>
      <c r="B19">
        <v>525</v>
      </c>
      <c r="C19">
        <f t="shared" si="0"/>
        <v>65625000</v>
      </c>
    </row>
    <row r="20" spans="1:3" x14ac:dyDescent="0.2">
      <c r="A20" s="16" t="s">
        <v>45</v>
      </c>
      <c r="B20">
        <v>0</v>
      </c>
      <c r="C20">
        <f t="shared" si="0"/>
        <v>0</v>
      </c>
    </row>
    <row r="21" spans="1:3" x14ac:dyDescent="0.2">
      <c r="A21" s="16" t="s">
        <v>46</v>
      </c>
      <c r="B21">
        <v>79</v>
      </c>
      <c r="C21">
        <f t="shared" si="0"/>
        <v>9875000</v>
      </c>
    </row>
    <row r="22" spans="1:3" x14ac:dyDescent="0.2">
      <c r="A22" s="16" t="s">
        <v>47</v>
      </c>
      <c r="B22">
        <v>47</v>
      </c>
      <c r="C22">
        <f t="shared" si="0"/>
        <v>5875000</v>
      </c>
    </row>
    <row r="23" spans="1:3" x14ac:dyDescent="0.2">
      <c r="A23" s="16" t="s">
        <v>48</v>
      </c>
      <c r="B23">
        <v>4517</v>
      </c>
      <c r="C23">
        <f t="shared" si="0"/>
        <v>564625000</v>
      </c>
    </row>
    <row r="24" spans="1:3" x14ac:dyDescent="0.2">
      <c r="A24" s="16" t="s">
        <v>49</v>
      </c>
      <c r="B24">
        <v>3256</v>
      </c>
      <c r="C24">
        <f t="shared" si="0"/>
        <v>407000000</v>
      </c>
    </row>
    <row r="25" spans="1:3" x14ac:dyDescent="0.2">
      <c r="A25" s="16" t="s">
        <v>50</v>
      </c>
      <c r="B25">
        <v>1408</v>
      </c>
      <c r="C25">
        <f t="shared" si="0"/>
        <v>176000000</v>
      </c>
    </row>
    <row r="26" spans="1:3" x14ac:dyDescent="0.2">
      <c r="A26" s="16" t="s">
        <v>51</v>
      </c>
      <c r="B26">
        <v>3733</v>
      </c>
      <c r="C26">
        <f t="shared" si="0"/>
        <v>466625000</v>
      </c>
    </row>
    <row r="27" spans="1:3" x14ac:dyDescent="0.2">
      <c r="A27" s="16" t="s">
        <v>52</v>
      </c>
      <c r="B27">
        <v>331</v>
      </c>
      <c r="C27">
        <f t="shared" si="0"/>
        <v>41375000</v>
      </c>
    </row>
    <row r="28" spans="1:3" x14ac:dyDescent="0.2">
      <c r="A28" s="16" t="s">
        <v>53</v>
      </c>
      <c r="B28">
        <v>2661</v>
      </c>
      <c r="C28">
        <f t="shared" si="0"/>
        <v>332625000</v>
      </c>
    </row>
    <row r="29" spans="1:3" x14ac:dyDescent="0.2">
      <c r="A29" s="16" t="s">
        <v>54</v>
      </c>
      <c r="B29">
        <v>0</v>
      </c>
      <c r="C29">
        <f t="shared" si="0"/>
        <v>0</v>
      </c>
    </row>
    <row r="30" spans="1:3" x14ac:dyDescent="0.2">
      <c r="A30" s="16" t="s">
        <v>55</v>
      </c>
      <c r="B30">
        <v>0</v>
      </c>
      <c r="C30">
        <f t="shared" si="0"/>
        <v>0</v>
      </c>
    </row>
    <row r="31" spans="1:3" x14ac:dyDescent="0.2">
      <c r="A31" s="16" t="s">
        <v>56</v>
      </c>
      <c r="B31">
        <v>0</v>
      </c>
      <c r="C31">
        <f t="shared" si="0"/>
        <v>0</v>
      </c>
    </row>
    <row r="32" spans="1:3" x14ac:dyDescent="0.2">
      <c r="A32" s="16" t="s">
        <v>57</v>
      </c>
      <c r="B32">
        <v>0</v>
      </c>
      <c r="C32">
        <f t="shared" si="0"/>
        <v>0</v>
      </c>
    </row>
    <row r="33" spans="1:3" x14ac:dyDescent="0.2">
      <c r="A33" s="16" t="s">
        <v>58</v>
      </c>
      <c r="B33">
        <v>1674</v>
      </c>
      <c r="C33">
        <f t="shared" si="0"/>
        <v>209250000</v>
      </c>
    </row>
    <row r="34" spans="1:3" x14ac:dyDescent="0.2">
      <c r="A34" s="16" t="s">
        <v>59</v>
      </c>
      <c r="B34">
        <v>3791</v>
      </c>
      <c r="C34">
        <f t="shared" si="0"/>
        <v>473875000</v>
      </c>
    </row>
    <row r="35" spans="1:3" x14ac:dyDescent="0.2">
      <c r="A35" s="16" t="s">
        <v>60</v>
      </c>
      <c r="B35">
        <v>0</v>
      </c>
      <c r="C35">
        <f t="shared" si="0"/>
        <v>0</v>
      </c>
    </row>
    <row r="36" spans="1:3" x14ac:dyDescent="0.2">
      <c r="A36" s="16" t="s">
        <v>61</v>
      </c>
      <c r="B36">
        <v>10705</v>
      </c>
      <c r="C36">
        <f t="shared" si="0"/>
        <v>1338125000</v>
      </c>
    </row>
    <row r="37" spans="1:3" x14ac:dyDescent="0.2">
      <c r="A37" s="16" t="s">
        <v>62</v>
      </c>
      <c r="B37">
        <v>706</v>
      </c>
      <c r="C37">
        <f t="shared" si="0"/>
        <v>88250000</v>
      </c>
    </row>
    <row r="38" spans="1:3" x14ac:dyDescent="0.2">
      <c r="A38" s="16" t="s">
        <v>63</v>
      </c>
      <c r="B38">
        <v>703</v>
      </c>
      <c r="C38">
        <f t="shared" si="0"/>
        <v>87875000</v>
      </c>
    </row>
    <row r="39" spans="1:3" x14ac:dyDescent="0.2">
      <c r="A39" s="16" t="s">
        <v>64</v>
      </c>
      <c r="B39">
        <v>8942</v>
      </c>
      <c r="C39">
        <f t="shared" si="0"/>
        <v>1117750000</v>
      </c>
    </row>
    <row r="40" spans="1:3" x14ac:dyDescent="0.2">
      <c r="A40" s="16" t="s">
        <v>65</v>
      </c>
      <c r="B40">
        <v>0</v>
      </c>
      <c r="C40">
        <f t="shared" si="0"/>
        <v>0</v>
      </c>
    </row>
    <row r="41" spans="1:3" x14ac:dyDescent="0.2">
      <c r="A41" s="16" t="s">
        <v>66</v>
      </c>
      <c r="B41">
        <v>1064</v>
      </c>
      <c r="C41">
        <f t="shared" si="0"/>
        <v>133000000</v>
      </c>
    </row>
    <row r="42" spans="1:3" x14ac:dyDescent="0.2">
      <c r="A42" s="16" t="s">
        <v>67</v>
      </c>
      <c r="B42">
        <v>854</v>
      </c>
      <c r="C42">
        <f t="shared" si="0"/>
        <v>106750000</v>
      </c>
    </row>
    <row r="43" spans="1:3" x14ac:dyDescent="0.2">
      <c r="A43" s="16" t="s">
        <v>68</v>
      </c>
      <c r="B43">
        <v>345</v>
      </c>
      <c r="C43">
        <f t="shared" si="0"/>
        <v>43125000</v>
      </c>
    </row>
    <row r="44" spans="1:3" x14ac:dyDescent="0.2">
      <c r="A44" s="16" t="s">
        <v>69</v>
      </c>
      <c r="B44">
        <v>6058</v>
      </c>
      <c r="C44">
        <f t="shared" si="0"/>
        <v>757250000</v>
      </c>
    </row>
    <row r="45" spans="1:3" x14ac:dyDescent="0.2">
      <c r="A45" s="16" t="s">
        <v>70</v>
      </c>
      <c r="B45">
        <v>1450</v>
      </c>
      <c r="C45">
        <f t="shared" si="0"/>
        <v>181250000</v>
      </c>
    </row>
    <row r="46" spans="1:3" x14ac:dyDescent="0.2">
      <c r="A46" s="16" t="s">
        <v>71</v>
      </c>
      <c r="B46">
        <v>58</v>
      </c>
      <c r="C46">
        <f t="shared" si="0"/>
        <v>7250000</v>
      </c>
    </row>
    <row r="47" spans="1:3" x14ac:dyDescent="0.2">
      <c r="A47" s="16" t="s">
        <v>72</v>
      </c>
      <c r="B47">
        <v>741</v>
      </c>
      <c r="C47">
        <f t="shared" si="0"/>
        <v>92625000</v>
      </c>
    </row>
    <row r="48" spans="1:3" x14ac:dyDescent="0.2">
      <c r="A48" s="16" t="s">
        <v>73</v>
      </c>
      <c r="B48">
        <v>2079</v>
      </c>
      <c r="C48">
        <f t="shared" si="0"/>
        <v>259875000</v>
      </c>
    </row>
    <row r="49" spans="1:3" x14ac:dyDescent="0.2">
      <c r="A49" s="16" t="s">
        <v>74</v>
      </c>
      <c r="B49">
        <v>306</v>
      </c>
      <c r="C49">
        <f t="shared" si="0"/>
        <v>38250000</v>
      </c>
    </row>
    <row r="50" spans="1:3" x14ac:dyDescent="0.2">
      <c r="A50" s="16" t="s">
        <v>75</v>
      </c>
      <c r="B50">
        <v>2163</v>
      </c>
      <c r="C50">
        <f t="shared" si="0"/>
        <v>270375000</v>
      </c>
    </row>
    <row r="51" spans="1:3" x14ac:dyDescent="0.2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9.6640625" customWidth="1"/>
    <col min="2" max="2" width="11.6640625" bestFit="1" customWidth="1"/>
    <col min="3" max="3" width="23.33203125" customWidth="1"/>
    <col min="4" max="5" width="12.83203125" customWidth="1"/>
  </cols>
  <sheetData>
    <row r="1" spans="1:6" ht="64" x14ac:dyDescent="0.2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2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407000000</v>
      </c>
      <c r="E2" s="6"/>
      <c r="F2" s="10">
        <f>SUMPRODUCT(C2:C6,D2:D6)/SUM(D2:D6)</f>
        <v>7.7196438360556785</v>
      </c>
    </row>
    <row r="3" spans="1:6" x14ac:dyDescent="0.2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222935131.05131638</v>
      </c>
      <c r="E3" s="6"/>
      <c r="F3" s="6"/>
    </row>
    <row r="4" spans="1:6" x14ac:dyDescent="0.2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8255844823</v>
      </c>
      <c r="E4" s="8"/>
      <c r="F4" s="6"/>
    </row>
    <row r="5" spans="1:6" x14ac:dyDescent="0.2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4441949000</v>
      </c>
      <c r="E5" s="9"/>
      <c r="F5" s="6"/>
    </row>
    <row r="6" spans="1:6" x14ac:dyDescent="0.2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1407277000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0" customWidth="1"/>
  </cols>
  <sheetData>
    <row r="1" spans="1:2" x14ac:dyDescent="0.2">
      <c r="A1" s="15" t="s">
        <v>20</v>
      </c>
    </row>
    <row r="2" spans="1:2" ht="32" x14ac:dyDescent="0.2">
      <c r="A2" s="11" t="s">
        <v>14</v>
      </c>
      <c r="B2" s="4">
        <f>Calculations!F2</f>
        <v>7.7196438360556785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2019-05-24T01:40:35Z</dcterms:created>
  <dcterms:modified xsi:type="dcterms:W3CDTF">2021-04-22T04:09:43Z</dcterms:modified>
</cp:coreProperties>
</file>