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bldgs\BASoBC\"/>
    </mc:Choice>
  </mc:AlternateContent>
  <xr:revisionPtr revIDLastSave="0" documentId="8_{02EAC491-C71F-4A93-A8D9-FD961633A2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<sst xmlns="http://schemas.openxmlformats.org/spreadsheetml/2006/main" count="15331" uniqueCount="552">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</sst>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240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WA</v>
      </c>
    </row>
    <row r="3" spans="1:3" x14ac:dyDescent="0.45">
      <c r="A3" t="s">
        <v>3</v>
      </c>
      <c r="B3" t="str">
        <f>INDEX(Geography!A:A, MATCH(B2, Geography!B:B, 0))</f>
        <v>53</v>
      </c>
    </row>
    <row r="4" spans="1:3" x14ac:dyDescent="0.45">
      <c r="A4" t="s">
        <v>4</v>
      </c>
      <c r="B4">
        <f>INDEX(Geography!D:D, MATCH(B2, Geography!B:B, 0))</f>
        <v>9</v>
      </c>
    </row>
    <row r="5" spans="1:3" x14ac:dyDescent="0.45">
      <c r="A5" t="s">
        <v>5</v>
      </c>
      <c r="B5" t="str">
        <f>INDEX(Geography!E:E, MATCH(B2, Geography!B:B, 0))</f>
        <v>9 Pacific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3168080</v>
      </c>
    </row>
    <row r="7" spans="1:3" x14ac:dyDescent="0.45">
      <c r="A7" t="s">
        <v>8</v>
      </c>
      <c r="B7">
        <f>INDEX(State_demographics!E:E, MATCH(B2, State_demographics!A:A, 0))</f>
        <v>1772636964.2</v>
      </c>
    </row>
    <row r="8" spans="1:3" x14ac:dyDescent="0.45">
      <c r="A8" t="s">
        <v>9</v>
      </c>
      <c r="B8">
        <f>INDEX(State_demographics!F:F, MATCH(B2, State_demographics!A:A, 0))</f>
        <v>83.371845880766713</v>
      </c>
    </row>
    <row r="9" spans="1:3" x14ac:dyDescent="0.45">
      <c r="A9" t="s">
        <v>10</v>
      </c>
      <c r="B9">
        <f>INDEX(State_demographics!G:G, MATCH(B2, State_demographics!A:A, 0))</f>
        <v>16.62815411923329</v>
      </c>
    </row>
    <row r="10" spans="1:3" x14ac:dyDescent="0.45">
      <c r="A10" t="s">
        <v>11</v>
      </c>
      <c r="B10">
        <f>SUMIF(State_demographics!$C$2:$C$49, $B$4, State_demographics!$D$2:$D$49)</f>
        <v>18709988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12044314894.300001</v>
      </c>
    </row>
    <row r="12" spans="1:3" x14ac:dyDescent="0.45">
      <c r="A12" t="s">
        <v>14</v>
      </c>
      <c r="B12">
        <f>B6/B10</f>
        <v>0.16932560298809385</v>
      </c>
    </row>
    <row r="13" spans="1:3" x14ac:dyDescent="0.45">
      <c r="A13" t="s">
        <v>15</v>
      </c>
      <c r="B13">
        <f>B7/B11</f>
        <v>0.14717623872810767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258701159.84642747</v>
      </c>
      <c r="C6">
        <f>SUMIFS(NEMS_residential_agg!E:E, NEMS_residential_agg!$A:$A, About!$B$4, NEMS_residential_agg!$C:$C, Keys!$C$5)*About!$B$12*Keys!$C$2</f>
        <v>260819927.21691597</v>
      </c>
      <c r="D6">
        <f>SUMIFS(NEMS_residential_agg!F:F, NEMS_residential_agg!$A:$A, About!$B$4, NEMS_residential_agg!$C:$C, Keys!$C$5)*About!$B$12*Keys!$C$2</f>
        <v>262120655.19060072</v>
      </c>
      <c r="E6">
        <f>SUMIFS(NEMS_residential_agg!G:G, NEMS_residential_agg!$A:$A, About!$B$4, NEMS_residential_agg!$C:$C, Keys!$C$5)*About!$B$12*Keys!$C$2</f>
        <v>255619604.95033708</v>
      </c>
      <c r="F6">
        <f>SUMIFS(NEMS_residential_agg!H:H, NEMS_residential_agg!$A:$A, About!$B$4, NEMS_residential_agg!$C:$C, Keys!$C$5)*About!$B$12*Keys!$C$2</f>
        <v>250238782.68274727</v>
      </c>
      <c r="G6">
        <f>SUMIFS(NEMS_residential_agg!I:I, NEMS_residential_agg!$A:$A, About!$B$4, NEMS_residential_agg!$C:$C, Keys!$C$5)*About!$B$12*Keys!$C$2</f>
        <v>245205286.83791676</v>
      </c>
      <c r="H6">
        <f>SUMIFS(NEMS_residential_agg!J:J, NEMS_residential_agg!$A:$A, About!$B$4, NEMS_residential_agg!$C:$C, Keys!$C$5)*About!$B$12*Keys!$C$2</f>
        <v>241292340.60747421</v>
      </c>
      <c r="I6">
        <f>SUMIFS(NEMS_residential_agg!K:K, NEMS_residential_agg!$A:$A, About!$B$4, NEMS_residential_agg!$C:$C, Keys!$C$5)*About!$B$12*Keys!$C$2</f>
        <v>239837928.32119316</v>
      </c>
      <c r="J6">
        <f>SUMIFS(NEMS_residential_agg!L:L, NEMS_residential_agg!$A:$A, About!$B$4, NEMS_residential_agg!$C:$C, Keys!$C$5)*About!$B$12*Keys!$C$2</f>
        <v>239410465.84867385</v>
      </c>
      <c r="K6">
        <f>SUMIFS(NEMS_residential_agg!M:M, NEMS_residential_agg!$A:$A, About!$B$4, NEMS_residential_agg!$C:$C, Keys!$C$5)*About!$B$12*Keys!$C$2</f>
        <v>228271241.69615027</v>
      </c>
      <c r="L6">
        <f>SUMIFS(NEMS_residential_agg!N:N, NEMS_residential_agg!$A:$A, About!$B$4, NEMS_residential_agg!$C:$C, Keys!$C$5)*About!$B$12*Keys!$C$2</f>
        <v>228487356.22138363</v>
      </c>
      <c r="M6">
        <f>SUMIFS(NEMS_residential_agg!O:O, NEMS_residential_agg!$A:$A, About!$B$4, NEMS_residential_agg!$C:$C, Keys!$C$5)*About!$B$12*Keys!$C$2</f>
        <v>228360095.3782872</v>
      </c>
      <c r="N6">
        <f>SUMIFS(NEMS_residential_agg!P:P, NEMS_residential_agg!$A:$A, About!$B$4, NEMS_residential_agg!$C:$C, Keys!$C$5)*About!$B$12*Keys!$C$2</f>
        <v>228341328.18694773</v>
      </c>
      <c r="O6">
        <f>SUMIFS(NEMS_residential_agg!Q:Q, NEMS_residential_agg!$A:$A, About!$B$4, NEMS_residential_agg!$C:$C, Keys!$C$5)*About!$B$12*Keys!$C$2</f>
        <v>223822055.44662461</v>
      </c>
      <c r="P6">
        <f>SUMIFS(NEMS_residential_agg!R:R, NEMS_residential_agg!$A:$A, About!$B$4, NEMS_residential_agg!$C:$C, Keys!$C$5)*About!$B$12*Keys!$C$2</f>
        <v>227086474.44204512</v>
      </c>
      <c r="Q6">
        <f>SUMIFS(NEMS_residential_agg!S:S, NEMS_residential_agg!$A:$A, About!$B$4, NEMS_residential_agg!$C:$C, Keys!$C$5)*About!$B$12*Keys!$C$2</f>
        <v>230593533.25368828</v>
      </c>
      <c r="R6">
        <f>SUMIFS(NEMS_residential_agg!T:T, NEMS_residential_agg!$A:$A, About!$B$4, NEMS_residential_agg!$C:$C, Keys!$C$5)*About!$B$12*Keys!$C$2</f>
        <v>233893476.52967468</v>
      </c>
      <c r="S6">
        <f>SUMIFS(NEMS_residential_agg!U:U, NEMS_residential_agg!$A:$A, About!$B$4, NEMS_residential_agg!$C:$C, Keys!$C$5)*About!$B$12*Keys!$C$2</f>
        <v>235403273.20356739</v>
      </c>
      <c r="T6">
        <f>SUMIFS(NEMS_residential_agg!V:V, NEMS_residential_agg!$A:$A, About!$B$4, NEMS_residential_agg!$C:$C, Keys!$C$5)*About!$B$12*Keys!$C$2</f>
        <v>243463047.24658272</v>
      </c>
      <c r="U6">
        <f>SUMIFS(NEMS_residential_agg!W:W, NEMS_residential_agg!$A:$A, About!$B$4, NEMS_residential_agg!$C:$C, Keys!$C$5)*About!$B$12*Keys!$C$2</f>
        <v>250169199.11397919</v>
      </c>
      <c r="V6">
        <f>SUMIFS(NEMS_residential_agg!X:X, NEMS_residential_agg!$A:$A, About!$B$4, NEMS_residential_agg!$C:$C, Keys!$C$5)*About!$B$12*Keys!$C$2</f>
        <v>254741907.67677578</v>
      </c>
      <c r="W6">
        <f>SUMIFS(NEMS_residential_agg!Y:Y, NEMS_residential_agg!$A:$A, About!$B$4, NEMS_residential_agg!$C:$C, Keys!$C$5)*About!$B$12*Keys!$C$2</f>
        <v>257676682.61369318</v>
      </c>
      <c r="X6">
        <f>SUMIFS(NEMS_residential_agg!Z:Z, NEMS_residential_agg!$A:$A, About!$B$4, NEMS_residential_agg!$C:$C, Keys!$C$5)*About!$B$12*Keys!$C$2</f>
        <v>260117075.83829567</v>
      </c>
      <c r="Y6">
        <f>SUMIFS(NEMS_residential_agg!AA:AA, NEMS_residential_agg!$A:$A, About!$B$4, NEMS_residential_agg!$C:$C, Keys!$C$5)*About!$B$12*Keys!$C$2</f>
        <v>263889301.91558823</v>
      </c>
      <c r="Z6">
        <f>SUMIFS(NEMS_residential_agg!AB:AB, NEMS_residential_agg!$A:$A, About!$B$4, NEMS_residential_agg!$C:$C, Keys!$C$5)*About!$B$12*Keys!$C$2</f>
        <v>265829175.90763202</v>
      </c>
      <c r="AA6">
        <f>SUMIFS(NEMS_residential_agg!AC:AC, NEMS_residential_agg!$A:$A, About!$B$4, NEMS_residential_agg!$C:$C, Keys!$C$5)*About!$B$12*Keys!$C$2</f>
        <v>266453401.11278364</v>
      </c>
      <c r="AB6">
        <f>SUMIFS(NEMS_residential_agg!AD:AD, NEMS_residential_agg!$A:$A, About!$B$4, NEMS_residential_agg!$C:$C, Keys!$C$5)*About!$B$12*Keys!$C$2</f>
        <v>266008906.22065538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379678271.63965523</v>
      </c>
      <c r="C7">
        <f>SUMIFS(NEMS_residential_agg!E:E, NEMS_residential_agg!$A:$A, About!$B$4, NEMS_residential_agg!$C:$C, Keys!$C$6)*About!$B$12*Keys!$C$2</f>
        <v>377150483.69846243</v>
      </c>
      <c r="D7">
        <f>SUMIFS(NEMS_residential_agg!F:F, NEMS_residential_agg!$A:$A, About!$B$4, NEMS_residential_agg!$C:$C, Keys!$C$6)*About!$B$12*Keys!$C$2</f>
        <v>372459566.88909835</v>
      </c>
      <c r="E7">
        <f>SUMIFS(NEMS_residential_agg!G:G, NEMS_residential_agg!$A:$A, About!$B$4, NEMS_residential_agg!$C:$C, Keys!$C$6)*About!$B$12*Keys!$C$2</f>
        <v>369842502.119766</v>
      </c>
      <c r="F7">
        <f>SUMIFS(NEMS_residential_agg!H:H, NEMS_residential_agg!$A:$A, About!$B$4, NEMS_residential_agg!$C:$C, Keys!$C$6)*About!$B$12*Keys!$C$2</f>
        <v>369305004.39910829</v>
      </c>
      <c r="G7">
        <f>SUMIFS(NEMS_residential_agg!I:I, NEMS_residential_agg!$A:$A, About!$B$4, NEMS_residential_agg!$C:$C, Keys!$C$6)*About!$B$12*Keys!$C$2</f>
        <v>371492367.73335791</v>
      </c>
      <c r="H7">
        <f>SUMIFS(NEMS_residential_agg!J:J, NEMS_residential_agg!$A:$A, About!$B$4, NEMS_residential_agg!$C:$C, Keys!$C$6)*About!$B$12*Keys!$C$2</f>
        <v>372266324.76927221</v>
      </c>
      <c r="I7">
        <f>SUMIFS(NEMS_residential_agg!K:K, NEMS_residential_agg!$A:$A, About!$B$4, NEMS_residential_agg!$C:$C, Keys!$C$6)*About!$B$12*Keys!$C$2</f>
        <v>373165315.10495192</v>
      </c>
      <c r="J7">
        <f>SUMIFS(NEMS_residential_agg!L:L, NEMS_residential_agg!$A:$A, About!$B$4, NEMS_residential_agg!$C:$C, Keys!$C$6)*About!$B$12*Keys!$C$2</f>
        <v>376768092.77784395</v>
      </c>
      <c r="K7">
        <f>SUMIFS(NEMS_residential_agg!M:M, NEMS_residential_agg!$A:$A, About!$B$4, NEMS_residential_agg!$C:$C, Keys!$C$6)*About!$B$12*Keys!$C$2</f>
        <v>377959549.00596029</v>
      </c>
      <c r="L7">
        <f>SUMIFS(NEMS_residential_agg!N:N, NEMS_residential_agg!$A:$A, About!$B$4, NEMS_residential_agg!$C:$C, Keys!$C$6)*About!$B$12*Keys!$C$2</f>
        <v>389713190.67036039</v>
      </c>
      <c r="M7">
        <f>SUMIFS(NEMS_residential_agg!O:O, NEMS_residential_agg!$A:$A, About!$B$4, NEMS_residential_agg!$C:$C, Keys!$C$6)*About!$B$12*Keys!$C$2</f>
        <v>402435284.43406206</v>
      </c>
      <c r="N7">
        <f>SUMIFS(NEMS_residential_agg!P:P, NEMS_residential_agg!$A:$A, About!$B$4, NEMS_residential_agg!$C:$C, Keys!$C$6)*About!$B$12*Keys!$C$2</f>
        <v>413137221.92634439</v>
      </c>
      <c r="O7">
        <f>SUMIFS(NEMS_residential_agg!Q:Q, NEMS_residential_agg!$A:$A, About!$B$4, NEMS_residential_agg!$C:$C, Keys!$C$6)*About!$B$12*Keys!$C$2</f>
        <v>419362147.03721458</v>
      </c>
      <c r="P7">
        <f>SUMIFS(NEMS_residential_agg!R:R, NEMS_residential_agg!$A:$A, About!$B$4, NEMS_residential_agg!$C:$C, Keys!$C$6)*About!$B$12*Keys!$C$2</f>
        <v>442064502.30987573</v>
      </c>
      <c r="Q7">
        <f>SUMIFS(NEMS_residential_agg!S:S, NEMS_residential_agg!$A:$A, About!$B$4, NEMS_residential_agg!$C:$C, Keys!$C$6)*About!$B$12*Keys!$C$2</f>
        <v>461911021.42057651</v>
      </c>
      <c r="R7">
        <f>SUMIFS(NEMS_residential_agg!T:T, NEMS_residential_agg!$A:$A, About!$B$4, NEMS_residential_agg!$C:$C, Keys!$C$6)*About!$B$12*Keys!$C$2</f>
        <v>479911295.04654133</v>
      </c>
      <c r="S7">
        <f>SUMIFS(NEMS_residential_agg!U:U, NEMS_residential_agg!$A:$A, About!$B$4, NEMS_residential_agg!$C:$C, Keys!$C$6)*About!$B$12*Keys!$C$2</f>
        <v>494670101.5413186</v>
      </c>
      <c r="T7">
        <f>SUMIFS(NEMS_residential_agg!V:V, NEMS_residential_agg!$A:$A, About!$B$4, NEMS_residential_agg!$C:$C, Keys!$C$6)*About!$B$12*Keys!$C$2</f>
        <v>506420227.9853279</v>
      </c>
      <c r="U7">
        <f>SUMIFS(NEMS_residential_agg!W:W, NEMS_residential_agg!$A:$A, About!$B$4, NEMS_residential_agg!$C:$C, Keys!$C$6)*About!$B$12*Keys!$C$2</f>
        <v>516482518.59902757</v>
      </c>
      <c r="V7">
        <f>SUMIFS(NEMS_residential_agg!X:X, NEMS_residential_agg!$A:$A, About!$B$4, NEMS_residential_agg!$C:$C, Keys!$C$6)*About!$B$12*Keys!$C$2</f>
        <v>524990784.10693014</v>
      </c>
      <c r="W7">
        <f>SUMIFS(NEMS_residential_agg!Y:Y, NEMS_residential_agg!$A:$A, About!$B$4, NEMS_residential_agg!$C:$C, Keys!$C$6)*About!$B$12*Keys!$C$2</f>
        <v>532295315.80862141</v>
      </c>
      <c r="X7">
        <f>SUMIFS(NEMS_residential_agg!Z:Z, NEMS_residential_agg!$A:$A, About!$B$4, NEMS_residential_agg!$C:$C, Keys!$C$6)*About!$B$12*Keys!$C$2</f>
        <v>538594175.69162643</v>
      </c>
      <c r="Y7">
        <f>SUMIFS(NEMS_residential_agg!AA:AA, NEMS_residential_agg!$A:$A, About!$B$4, NEMS_residential_agg!$C:$C, Keys!$C$6)*About!$B$12*Keys!$C$2</f>
        <v>544348666.01364291</v>
      </c>
      <c r="Z7">
        <f>SUMIFS(NEMS_residential_agg!AB:AB, NEMS_residential_agg!$A:$A, About!$B$4, NEMS_residential_agg!$C:$C, Keys!$C$6)*About!$B$12*Keys!$C$2</f>
        <v>549688492.60231614</v>
      </c>
      <c r="AA7">
        <f>SUMIFS(NEMS_residential_agg!AC:AC, NEMS_residential_agg!$A:$A, About!$B$4, NEMS_residential_agg!$C:$C, Keys!$C$6)*About!$B$12*Keys!$C$2</f>
        <v>555050557.82899547</v>
      </c>
      <c r="AB7">
        <f>SUMIFS(NEMS_residential_agg!AD:AD, NEMS_residential_agg!$A:$A, About!$B$4, NEMS_residential_agg!$C:$C, Keys!$C$6)*About!$B$12*Keys!$C$2</f>
        <v>560926863.60623157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38670274.666537896</v>
      </c>
      <c r="C8">
        <f>SUMIFS(NEMS_residential_agg!E:E, NEMS_residential_agg!$A:$A, About!$B$4, NEMS_residential_agg!$C:$C, Keys!$C$7)*About!$B$12*Keys!$C$2</f>
        <v>38607400.372638717</v>
      </c>
      <c r="D8">
        <f>SUMIFS(NEMS_residential_agg!F:F, NEMS_residential_agg!$A:$A, About!$B$4, NEMS_residential_agg!$C:$C, Keys!$C$7)*About!$B$12*Keys!$C$2</f>
        <v>37634272.414847568</v>
      </c>
      <c r="E8">
        <f>SUMIFS(NEMS_residential_agg!G:G, NEMS_residential_agg!$A:$A, About!$B$4, NEMS_residential_agg!$C:$C, Keys!$C$7)*About!$B$12*Keys!$C$2</f>
        <v>36114742.272690743</v>
      </c>
      <c r="F8">
        <f>SUMIFS(NEMS_residential_agg!H:H, NEMS_residential_agg!$A:$A, About!$B$4, NEMS_residential_agg!$C:$C, Keys!$C$7)*About!$B$12*Keys!$C$2</f>
        <v>34915745.544743076</v>
      </c>
      <c r="G8">
        <f>SUMIFS(NEMS_residential_agg!I:I, NEMS_residential_agg!$A:$A, About!$B$4, NEMS_residential_agg!$C:$C, Keys!$C$7)*About!$B$12*Keys!$C$2</f>
        <v>35155247.451047234</v>
      </c>
      <c r="H8">
        <f>SUMIFS(NEMS_residential_agg!J:J, NEMS_residential_agg!$A:$A, About!$B$4, NEMS_residential_agg!$C:$C, Keys!$C$7)*About!$B$12*Keys!$C$2</f>
        <v>26322982.316084016</v>
      </c>
      <c r="I8">
        <f>SUMIFS(NEMS_residential_agg!K:K, NEMS_residential_agg!$A:$A, About!$B$4, NEMS_residential_agg!$C:$C, Keys!$C$7)*About!$B$12*Keys!$C$2</f>
        <v>26901047.811642081</v>
      </c>
      <c r="J8">
        <f>SUMIFS(NEMS_residential_agg!L:L, NEMS_residential_agg!$A:$A, About!$B$4, NEMS_residential_agg!$C:$C, Keys!$C$7)*About!$B$12*Keys!$C$2</f>
        <v>27163764.224525724</v>
      </c>
      <c r="K8">
        <f>SUMIFS(NEMS_residential_agg!M:M, NEMS_residential_agg!$A:$A, About!$B$4, NEMS_residential_agg!$C:$C, Keys!$C$7)*About!$B$12*Keys!$C$2</f>
        <v>27389182.886602972</v>
      </c>
      <c r="L8">
        <f>SUMIFS(NEMS_residential_agg!N:N, NEMS_residential_agg!$A:$A, About!$B$4, NEMS_residential_agg!$C:$C, Keys!$C$7)*About!$B$12*Keys!$C$2</f>
        <v>27584698.861091815</v>
      </c>
      <c r="M8">
        <f>SUMIFS(NEMS_residential_agg!O:O, NEMS_residential_agg!$A:$A, About!$B$4, NEMS_residential_agg!$C:$C, Keys!$C$7)*About!$B$12*Keys!$C$2</f>
        <v>27886612.106579363</v>
      </c>
      <c r="N8">
        <f>SUMIFS(NEMS_residential_agg!P:P, NEMS_residential_agg!$A:$A, About!$B$4, NEMS_residential_agg!$C:$C, Keys!$C$7)*About!$B$12*Keys!$C$2</f>
        <v>28487575.859418076</v>
      </c>
      <c r="O8">
        <f>SUMIFS(NEMS_residential_agg!Q:Q, NEMS_residential_agg!$A:$A, About!$B$4, NEMS_residential_agg!$C:$C, Keys!$C$7)*About!$B$12*Keys!$C$2</f>
        <v>29104119.886138517</v>
      </c>
      <c r="P8">
        <f>SUMIFS(NEMS_residential_agg!R:R, NEMS_residential_agg!$A:$A, About!$B$4, NEMS_residential_agg!$C:$C, Keys!$C$7)*About!$B$12*Keys!$C$2</f>
        <v>29726583.198882546</v>
      </c>
      <c r="Q8">
        <f>SUMIFS(NEMS_residential_agg!S:S, NEMS_residential_agg!$A:$A, About!$B$4, NEMS_residential_agg!$C:$C, Keys!$C$7)*About!$B$12*Keys!$C$2</f>
        <v>30287762.821648166</v>
      </c>
      <c r="R8">
        <f>SUMIFS(NEMS_residential_agg!T:T, NEMS_residential_agg!$A:$A, About!$B$4, NEMS_residential_agg!$C:$C, Keys!$C$7)*About!$B$12*Keys!$C$2</f>
        <v>30657741.195188098</v>
      </c>
      <c r="S8">
        <f>SUMIFS(NEMS_residential_agg!U:U, NEMS_residential_agg!$A:$A, About!$B$4, NEMS_residential_agg!$C:$C, Keys!$C$7)*About!$B$12*Keys!$C$2</f>
        <v>30895590.008993898</v>
      </c>
      <c r="T8">
        <f>SUMIFS(NEMS_residential_agg!V:V, NEMS_residential_agg!$A:$A, About!$B$4, NEMS_residential_agg!$C:$C, Keys!$C$7)*About!$B$12*Keys!$C$2</f>
        <v>31395729.710673928</v>
      </c>
      <c r="U8">
        <f>SUMIFS(NEMS_residential_agg!W:W, NEMS_residential_agg!$A:$A, About!$B$4, NEMS_residential_agg!$C:$C, Keys!$C$7)*About!$B$12*Keys!$C$2</f>
        <v>31709104.69353763</v>
      </c>
      <c r="V8">
        <f>SUMIFS(NEMS_residential_agg!X:X, NEMS_residential_agg!$A:$A, About!$B$4, NEMS_residential_agg!$C:$C, Keys!$C$7)*About!$B$12*Keys!$C$2</f>
        <v>31364979.303676166</v>
      </c>
      <c r="W8">
        <f>SUMIFS(NEMS_residential_agg!Y:Y, NEMS_residential_agg!$A:$A, About!$B$4, NEMS_residential_agg!$C:$C, Keys!$C$7)*About!$B$12*Keys!$C$2</f>
        <v>31517740.403048564</v>
      </c>
      <c r="X8">
        <f>SUMIFS(NEMS_residential_agg!Z:Z, NEMS_residential_agg!$A:$A, About!$B$4, NEMS_residential_agg!$C:$C, Keys!$C$7)*About!$B$12*Keys!$C$2</f>
        <v>32000048.180247303</v>
      </c>
      <c r="Y8">
        <f>SUMIFS(NEMS_residential_agg!AA:AA, NEMS_residential_agg!$A:$A, About!$B$4, NEMS_residential_agg!$C:$C, Keys!$C$7)*About!$B$12*Keys!$C$2</f>
        <v>32497061.867042676</v>
      </c>
      <c r="Z8">
        <f>SUMIFS(NEMS_residential_agg!AB:AB, NEMS_residential_agg!$A:$A, About!$B$4, NEMS_residential_agg!$C:$C, Keys!$C$7)*About!$B$12*Keys!$C$2</f>
        <v>32976563.685066421</v>
      </c>
      <c r="AA8">
        <f>SUMIFS(NEMS_residential_agg!AC:AC, NEMS_residential_agg!$A:$A, About!$B$4, NEMS_residential_agg!$C:$C, Keys!$C$7)*About!$B$12*Keys!$C$2</f>
        <v>33436726.398525216</v>
      </c>
      <c r="AB8">
        <f>SUMIFS(NEMS_residential_agg!AD:AD, NEMS_residential_agg!$A:$A, About!$B$4, NEMS_residential_agg!$C:$C, Keys!$C$7)*About!$B$12*Keys!$C$2</f>
        <v>33662650.203038163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926825664.33054376</v>
      </c>
      <c r="C9">
        <f>SUMIFS(NEMS_residential_agg!E:E, NEMS_residential_agg!$A:$A, About!$B$4, NEMS_residential_agg!$C:$C, Keys!$C$8)*About!$B$12*Keys!$C$2</f>
        <v>921927458.0008285</v>
      </c>
      <c r="D9">
        <f>SUMIFS(NEMS_residential_agg!F:F, NEMS_residential_agg!$A:$A, About!$B$4, NEMS_residential_agg!$C:$C, Keys!$C$8)*About!$B$12*Keys!$C$2</f>
        <v>937896362.14490414</v>
      </c>
      <c r="E9">
        <f>SUMIFS(NEMS_residential_agg!G:G, NEMS_residential_agg!$A:$A, About!$B$4, NEMS_residential_agg!$C:$C, Keys!$C$8)*About!$B$12*Keys!$C$2</f>
        <v>961931393.54885197</v>
      </c>
      <c r="F9">
        <f>SUMIFS(NEMS_residential_agg!H:H, NEMS_residential_agg!$A:$A, About!$B$4, NEMS_residential_agg!$C:$C, Keys!$C$8)*About!$B$12*Keys!$C$2</f>
        <v>955044048.1206733</v>
      </c>
      <c r="G9">
        <f>SUMIFS(NEMS_residential_agg!I:I, NEMS_residential_agg!$A:$A, About!$B$4, NEMS_residential_agg!$C:$C, Keys!$C$8)*About!$B$12*Keys!$C$2</f>
        <v>960390249.49586475</v>
      </c>
      <c r="H9">
        <f>SUMIFS(NEMS_residential_agg!J:J, NEMS_residential_agg!$A:$A, About!$B$4, NEMS_residential_agg!$C:$C, Keys!$C$8)*About!$B$12*Keys!$C$2</f>
        <v>970115918.74143088</v>
      </c>
      <c r="I9">
        <f>SUMIFS(NEMS_residential_agg!K:K, NEMS_residential_agg!$A:$A, About!$B$4, NEMS_residential_agg!$C:$C, Keys!$C$8)*About!$B$12*Keys!$C$2</f>
        <v>1001116317.4793085</v>
      </c>
      <c r="J9">
        <f>SUMIFS(NEMS_residential_agg!L:L, NEMS_residential_agg!$A:$A, About!$B$4, NEMS_residential_agg!$C:$C, Keys!$C$8)*About!$B$12*Keys!$C$2</f>
        <v>1033660063.0718342</v>
      </c>
      <c r="K9">
        <f>SUMIFS(NEMS_residential_agg!M:M, NEMS_residential_agg!$A:$A, About!$B$4, NEMS_residential_agg!$C:$C, Keys!$C$8)*About!$B$12*Keys!$C$2</f>
        <v>1015713305.3615704</v>
      </c>
      <c r="L9">
        <f>SUMIFS(NEMS_residential_agg!N:N, NEMS_residential_agg!$A:$A, About!$B$4, NEMS_residential_agg!$C:$C, Keys!$C$8)*About!$B$12*Keys!$C$2</f>
        <v>993944127.06895304</v>
      </c>
      <c r="M9">
        <f>SUMIFS(NEMS_residential_agg!O:O, NEMS_residential_agg!$A:$A, About!$B$4, NEMS_residential_agg!$C:$C, Keys!$C$8)*About!$B$12*Keys!$C$2</f>
        <v>953602018.88178694</v>
      </c>
      <c r="N9">
        <f>SUMIFS(NEMS_residential_agg!P:P, NEMS_residential_agg!$A:$A, About!$B$4, NEMS_residential_agg!$C:$C, Keys!$C$8)*About!$B$12*Keys!$C$2</f>
        <v>948844009.64093518</v>
      </c>
      <c r="O9">
        <f>SUMIFS(NEMS_residential_agg!Q:Q, NEMS_residential_agg!$A:$A, About!$B$4, NEMS_residential_agg!$C:$C, Keys!$C$8)*About!$B$12*Keys!$C$2</f>
        <v>945554827.08833253</v>
      </c>
      <c r="P9">
        <f>SUMIFS(NEMS_residential_agg!R:R, NEMS_residential_agg!$A:$A, About!$B$4, NEMS_residential_agg!$C:$C, Keys!$C$8)*About!$B$12*Keys!$C$2</f>
        <v>964255997.97676349</v>
      </c>
      <c r="Q9">
        <f>SUMIFS(NEMS_residential_agg!S:S, NEMS_residential_agg!$A:$A, About!$B$4, NEMS_residential_agg!$C:$C, Keys!$C$8)*About!$B$12*Keys!$C$2</f>
        <v>980084664.90606177</v>
      </c>
      <c r="R9">
        <f>SUMIFS(NEMS_residential_agg!T:T, NEMS_residential_agg!$A:$A, About!$B$4, NEMS_residential_agg!$C:$C, Keys!$C$8)*About!$B$12*Keys!$C$2</f>
        <v>991233793.339535</v>
      </c>
      <c r="S9">
        <f>SUMIFS(NEMS_residential_agg!U:U, NEMS_residential_agg!$A:$A, About!$B$4, NEMS_residential_agg!$C:$C, Keys!$C$8)*About!$B$12*Keys!$C$2</f>
        <v>996153966.94188476</v>
      </c>
      <c r="T9">
        <f>SUMIFS(NEMS_residential_agg!V:V, NEMS_residential_agg!$A:$A, About!$B$4, NEMS_residential_agg!$C:$C, Keys!$C$8)*About!$B$12*Keys!$C$2</f>
        <v>995986146.72971189</v>
      </c>
      <c r="U9">
        <f>SUMIFS(NEMS_residential_agg!W:W, NEMS_residential_agg!$A:$A, About!$B$4, NEMS_residential_agg!$C:$C, Keys!$C$8)*About!$B$12*Keys!$C$2</f>
        <v>1008263154.9732068</v>
      </c>
      <c r="V9">
        <f>SUMIFS(NEMS_residential_agg!X:X, NEMS_residential_agg!$A:$A, About!$B$4, NEMS_residential_agg!$C:$C, Keys!$C$8)*About!$B$12*Keys!$C$2</f>
        <v>1017662869.3653548</v>
      </c>
      <c r="W9">
        <f>SUMIFS(NEMS_residential_agg!Y:Y, NEMS_residential_agg!$A:$A, About!$B$4, NEMS_residential_agg!$C:$C, Keys!$C$8)*About!$B$12*Keys!$C$2</f>
        <v>1024622197.0355189</v>
      </c>
      <c r="X9">
        <f>SUMIFS(NEMS_residential_agg!Z:Z, NEMS_residential_agg!$A:$A, About!$B$4, NEMS_residential_agg!$C:$C, Keys!$C$8)*About!$B$12*Keys!$C$2</f>
        <v>1029461725.0048606</v>
      </c>
      <c r="Y9">
        <f>SUMIFS(NEMS_residential_agg!AA:AA, NEMS_residential_agg!$A:$A, About!$B$4, NEMS_residential_agg!$C:$C, Keys!$C$8)*About!$B$12*Keys!$C$2</f>
        <v>1033823294.1799639</v>
      </c>
      <c r="Z9">
        <f>SUMIFS(NEMS_residential_agg!AB:AB, NEMS_residential_agg!$A:$A, About!$B$4, NEMS_residential_agg!$C:$C, Keys!$C$8)*About!$B$12*Keys!$C$2</f>
        <v>1038877525.447728</v>
      </c>
      <c r="AA9">
        <f>SUMIFS(NEMS_residential_agg!AC:AC, NEMS_residential_agg!$A:$A, About!$B$4, NEMS_residential_agg!$C:$C, Keys!$C$8)*About!$B$12*Keys!$C$2</f>
        <v>1044138269.0936345</v>
      </c>
      <c r="AB9">
        <f>SUMIFS(NEMS_residential_agg!AD:AD, NEMS_residential_agg!$A:$A, About!$B$4, NEMS_residential_agg!$C:$C, Keys!$C$8)*About!$B$12*Keys!$C$2</f>
        <v>1050649783.7916398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474261032.8581329</v>
      </c>
      <c r="C13">
        <f>SUMIFS(NEMS_commercial_agg!E:E, NEMS_commercial_agg!$A:$A, About!$B$4, NEMS_commercial_agg!$C:$C, Keys!$C$5)*About!$B$13*Keys!$C$3*Keys!$C$2</f>
        <v>470146089.87741709</v>
      </c>
      <c r="D13">
        <f>SUMIFS(NEMS_commercial_agg!F:F, NEMS_commercial_agg!$A:$A, About!$B$4, NEMS_commercial_agg!$C:$C, Keys!$C$5)*About!$B$13*Keys!$C$3*Keys!$C$2</f>
        <v>457717583.5352934</v>
      </c>
      <c r="E13">
        <f>SUMIFS(NEMS_commercial_agg!G:G, NEMS_commercial_agg!$A:$A, About!$B$4, NEMS_commercial_agg!$C:$C, Keys!$C$5)*About!$B$13*Keys!$C$3*Keys!$C$2</f>
        <v>447473374.3968361</v>
      </c>
      <c r="F13">
        <f>SUMIFS(NEMS_commercial_agg!H:H, NEMS_commercial_agg!$A:$A, About!$B$4, NEMS_commercial_agg!$C:$C, Keys!$C$5)*About!$B$13*Keys!$C$3*Keys!$C$2</f>
        <v>442768278.2871272</v>
      </c>
      <c r="G13">
        <f>SUMIFS(NEMS_commercial_agg!I:I, NEMS_commercial_agg!$A:$A, About!$B$4, NEMS_commercial_agg!$C:$C, Keys!$C$5)*About!$B$13*Keys!$C$3*Keys!$C$2</f>
        <v>438305667.42710268</v>
      </c>
      <c r="H13">
        <f>SUMIFS(NEMS_commercial_agg!J:J, NEMS_commercial_agg!$A:$A, About!$B$4, NEMS_commercial_agg!$C:$C, Keys!$C$5)*About!$B$13*Keys!$C$3*Keys!$C$2</f>
        <v>432968924.12350303</v>
      </c>
      <c r="I13">
        <f>SUMIFS(NEMS_commercial_agg!K:K, NEMS_commercial_agg!$A:$A, About!$B$4, NEMS_commercial_agg!$C:$C, Keys!$C$5)*About!$B$13*Keys!$C$3*Keys!$C$2</f>
        <v>427264661.9593811</v>
      </c>
      <c r="J13">
        <f>SUMIFS(NEMS_commercial_agg!L:L, NEMS_commercial_agg!$A:$A, About!$B$4, NEMS_commercial_agg!$C:$C, Keys!$C$5)*About!$B$13*Keys!$C$3*Keys!$C$2</f>
        <v>419178695.61174738</v>
      </c>
      <c r="K13">
        <f>SUMIFS(NEMS_commercial_agg!M:M, NEMS_commercial_agg!$A:$A, About!$B$4, NEMS_commercial_agg!$C:$C, Keys!$C$5)*About!$B$13*Keys!$C$3*Keys!$C$2</f>
        <v>405881984.54960531</v>
      </c>
      <c r="L13">
        <f>SUMIFS(NEMS_commercial_agg!N:N, NEMS_commercial_agg!$A:$A, About!$B$4, NEMS_commercial_agg!$C:$C, Keys!$C$5)*About!$B$13*Keys!$C$3*Keys!$C$2</f>
        <v>396657343.86291933</v>
      </c>
      <c r="M13">
        <f>SUMIFS(NEMS_commercial_agg!O:O, NEMS_commercial_agg!$A:$A, About!$B$4, NEMS_commercial_agg!$C:$C, Keys!$C$5)*About!$B$13*Keys!$C$3*Keys!$C$2</f>
        <v>387454759.82202613</v>
      </c>
      <c r="N13">
        <f>SUMIFS(NEMS_commercial_agg!P:P, NEMS_commercial_agg!$A:$A, About!$B$4, NEMS_commercial_agg!$C:$C, Keys!$C$5)*About!$B$13*Keys!$C$3*Keys!$C$2</f>
        <v>377646307.29201239</v>
      </c>
      <c r="O13">
        <f>SUMIFS(NEMS_commercial_agg!Q:Q, NEMS_commercial_agg!$A:$A, About!$B$4, NEMS_commercial_agg!$C:$C, Keys!$C$5)*About!$B$13*Keys!$C$3*Keys!$C$2</f>
        <v>369201369.03410119</v>
      </c>
      <c r="P13">
        <f>SUMIFS(NEMS_commercial_agg!R:R, NEMS_commercial_agg!$A:$A, About!$B$4, NEMS_commercial_agg!$C:$C, Keys!$C$5)*About!$B$13*Keys!$C$3*Keys!$C$2</f>
        <v>360895525.49872082</v>
      </c>
      <c r="Q13">
        <f>SUMIFS(NEMS_commercial_agg!S:S, NEMS_commercial_agg!$A:$A, About!$B$4, NEMS_commercial_agg!$C:$C, Keys!$C$5)*About!$B$13*Keys!$C$3*Keys!$C$2</f>
        <v>352884000.33063781</v>
      </c>
      <c r="R13">
        <f>SUMIFS(NEMS_commercial_agg!T:T, NEMS_commercial_agg!$A:$A, About!$B$4, NEMS_commercial_agg!$C:$C, Keys!$C$5)*About!$B$13*Keys!$C$3*Keys!$C$2</f>
        <v>345229930.67843395</v>
      </c>
      <c r="S13">
        <f>SUMIFS(NEMS_commercial_agg!U:U, NEMS_commercial_agg!$A:$A, About!$B$4, NEMS_commercial_agg!$C:$C, Keys!$C$5)*About!$B$13*Keys!$C$3*Keys!$C$2</f>
        <v>336381080.09444249</v>
      </c>
      <c r="T13">
        <f>SUMIFS(NEMS_commercial_agg!V:V, NEMS_commercial_agg!$A:$A, About!$B$4, NEMS_commercial_agg!$C:$C, Keys!$C$5)*About!$B$13*Keys!$C$3*Keys!$C$2</f>
        <v>329678754.70819718</v>
      </c>
      <c r="U13">
        <f>SUMIFS(NEMS_commercial_agg!W:W, NEMS_commercial_agg!$A:$A, About!$B$4, NEMS_commercial_agg!$C:$C, Keys!$C$5)*About!$B$13*Keys!$C$3*Keys!$C$2</f>
        <v>323307830.42498851</v>
      </c>
      <c r="V13">
        <f>SUMIFS(NEMS_commercial_agg!X:X, NEMS_commercial_agg!$A:$A, About!$B$4, NEMS_commercial_agg!$C:$C, Keys!$C$5)*About!$B$13*Keys!$C$3*Keys!$C$2</f>
        <v>317186284.09327441</v>
      </c>
      <c r="W13">
        <f>SUMIFS(NEMS_commercial_agg!Y:Y, NEMS_commercial_agg!$A:$A, About!$B$4, NEMS_commercial_agg!$C:$C, Keys!$C$5)*About!$B$13*Keys!$C$3*Keys!$C$2</f>
        <v>310773314.32902324</v>
      </c>
      <c r="X13">
        <f>SUMIFS(NEMS_commercial_agg!Z:Z, NEMS_commercial_agg!$A:$A, About!$B$4, NEMS_commercial_agg!$C:$C, Keys!$C$5)*About!$B$13*Keys!$C$3*Keys!$C$2</f>
        <v>305073325.64002359</v>
      </c>
      <c r="Y13">
        <f>SUMIFS(NEMS_commercial_agg!AA:AA, NEMS_commercial_agg!$A:$A, About!$B$4, NEMS_commercial_agg!$C:$C, Keys!$C$5)*About!$B$13*Keys!$C$3*Keys!$C$2</f>
        <v>299281388.3088755</v>
      </c>
      <c r="Z13">
        <f>SUMIFS(NEMS_commercial_agg!AB:AB, NEMS_commercial_agg!$A:$A, About!$B$4, NEMS_commercial_agg!$C:$C, Keys!$C$5)*About!$B$13*Keys!$C$3*Keys!$C$2</f>
        <v>293612554.6320582</v>
      </c>
      <c r="AA13">
        <f>SUMIFS(NEMS_commercial_agg!AC:AC, NEMS_commercial_agg!$A:$A, About!$B$4, NEMS_commercial_agg!$C:$C, Keys!$C$5)*About!$B$13*Keys!$C$3*Keys!$C$2</f>
        <v>287900710.49594498</v>
      </c>
      <c r="AB13">
        <f>SUMIFS(NEMS_commercial_agg!AD:AD, NEMS_commercial_agg!$A:$A, About!$B$4, NEMS_commercial_agg!$C:$C, Keys!$C$5)*About!$B$13*Keys!$C$3*Keys!$C$2</f>
        <v>282327823.2283265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167237899.73002738</v>
      </c>
      <c r="C14">
        <f>SUMIFS(NEMS_commercial_agg!E:E, NEMS_commercial_agg!$A:$A, About!$B$4, NEMS_commercial_agg!$C:$C, Keys!$C$6)*About!$B$13*Keys!$C$3*Keys!$C$2</f>
        <v>167156979.4107751</v>
      </c>
      <c r="D14">
        <f>SUMIFS(NEMS_commercial_agg!F:F, NEMS_commercial_agg!$A:$A, About!$B$4, NEMS_commercial_agg!$C:$C, Keys!$C$6)*About!$B$13*Keys!$C$3*Keys!$C$2</f>
        <v>164746325.87966031</v>
      </c>
      <c r="E14">
        <f>SUMIFS(NEMS_commercial_agg!G:G, NEMS_commercial_agg!$A:$A, About!$B$4, NEMS_commercial_agg!$C:$C, Keys!$C$6)*About!$B$13*Keys!$C$3*Keys!$C$2</f>
        <v>163244681.8632805</v>
      </c>
      <c r="F14">
        <f>SUMIFS(NEMS_commercial_agg!H:H, NEMS_commercial_agg!$A:$A, About!$B$4, NEMS_commercial_agg!$C:$C, Keys!$C$6)*About!$B$13*Keys!$C$3*Keys!$C$2</f>
        <v>164445941.93476987</v>
      </c>
      <c r="G14">
        <f>SUMIFS(NEMS_commercial_agg!I:I, NEMS_commercial_agg!$A:$A, About!$B$4, NEMS_commercial_agg!$C:$C, Keys!$C$6)*About!$B$13*Keys!$C$3*Keys!$C$2</f>
        <v>165850812.41773382</v>
      </c>
      <c r="H14">
        <f>SUMIFS(NEMS_commercial_agg!J:J, NEMS_commercial_agg!$A:$A, About!$B$4, NEMS_commercial_agg!$C:$C, Keys!$C$6)*About!$B$13*Keys!$C$3*Keys!$C$2</f>
        <v>166769196.00693077</v>
      </c>
      <c r="I14">
        <f>SUMIFS(NEMS_commercial_agg!K:K, NEMS_commercial_agg!$A:$A, About!$B$4, NEMS_commercial_agg!$C:$C, Keys!$C$6)*About!$B$13*Keys!$C$3*Keys!$C$2</f>
        <v>167543384.27425739</v>
      </c>
      <c r="J14">
        <f>SUMIFS(NEMS_commercial_agg!L:L, NEMS_commercial_agg!$A:$A, About!$B$4, NEMS_commercial_agg!$C:$C, Keys!$C$6)*About!$B$13*Keys!$C$3*Keys!$C$2</f>
        <v>166866934.51860005</v>
      </c>
      <c r="K14">
        <f>SUMIFS(NEMS_commercial_agg!M:M, NEMS_commercial_agg!$A:$A, About!$B$4, NEMS_commercial_agg!$C:$C, Keys!$C$6)*About!$B$13*Keys!$C$3*Keys!$C$2</f>
        <v>164124052.76023144</v>
      </c>
      <c r="L14">
        <f>SUMIFS(NEMS_commercial_agg!N:N, NEMS_commercial_agg!$A:$A, About!$B$4, NEMS_commercial_agg!$C:$C, Keys!$C$6)*About!$B$13*Keys!$C$3*Keys!$C$2</f>
        <v>162571264.89641964</v>
      </c>
      <c r="M14">
        <f>SUMIFS(NEMS_commercial_agg!O:O, NEMS_commercial_agg!$A:$A, About!$B$4, NEMS_commercial_agg!$C:$C, Keys!$C$6)*About!$B$13*Keys!$C$3*Keys!$C$2</f>
        <v>160910950.88436803</v>
      </c>
      <c r="N14">
        <f>SUMIFS(NEMS_commercial_agg!P:P, NEMS_commercial_agg!$A:$A, About!$B$4, NEMS_commercial_agg!$C:$C, Keys!$C$6)*About!$B$13*Keys!$C$3*Keys!$C$2</f>
        <v>159350581.04856491</v>
      </c>
      <c r="O14">
        <f>SUMIFS(NEMS_commercial_agg!Q:Q, NEMS_commercial_agg!$A:$A, About!$B$4, NEMS_commercial_agg!$C:$C, Keys!$C$6)*About!$B$13*Keys!$C$3*Keys!$C$2</f>
        <v>157942539.92276827</v>
      </c>
      <c r="P14">
        <f>SUMIFS(NEMS_commercial_agg!R:R, NEMS_commercial_agg!$A:$A, About!$B$4, NEMS_commercial_agg!$C:$C, Keys!$C$6)*About!$B$13*Keys!$C$3*Keys!$C$2</f>
        <v>156583712.6878967</v>
      </c>
      <c r="Q14">
        <f>SUMIFS(NEMS_commercial_agg!S:S, NEMS_commercial_agg!$A:$A, About!$B$4, NEMS_commercial_agg!$C:$C, Keys!$C$6)*About!$B$13*Keys!$C$3*Keys!$C$2</f>
        <v>155383417.59466079</v>
      </c>
      <c r="R14">
        <f>SUMIFS(NEMS_commercial_agg!T:T, NEMS_commercial_agg!$A:$A, About!$B$4, NEMS_commercial_agg!$C:$C, Keys!$C$6)*About!$B$13*Keys!$C$3*Keys!$C$2</f>
        <v>154362746.31059983</v>
      </c>
      <c r="S14">
        <f>SUMIFS(NEMS_commercial_agg!U:U, NEMS_commercial_agg!$A:$A, About!$B$4, NEMS_commercial_agg!$C:$C, Keys!$C$6)*About!$B$13*Keys!$C$3*Keys!$C$2</f>
        <v>153538241.32005841</v>
      </c>
      <c r="T14">
        <f>SUMIFS(NEMS_commercial_agg!V:V, NEMS_commercial_agg!$A:$A, About!$B$4, NEMS_commercial_agg!$C:$C, Keys!$C$6)*About!$B$13*Keys!$C$3*Keys!$C$2</f>
        <v>153044586.01640871</v>
      </c>
      <c r="U14">
        <f>SUMIFS(NEMS_commercial_agg!W:W, NEMS_commercial_agg!$A:$A, About!$B$4, NEMS_commercial_agg!$C:$C, Keys!$C$6)*About!$B$13*Keys!$C$3*Keys!$C$2</f>
        <v>152708773.58421364</v>
      </c>
      <c r="V14">
        <f>SUMIFS(NEMS_commercial_agg!X:X, NEMS_commercial_agg!$A:$A, About!$B$4, NEMS_commercial_agg!$C:$C, Keys!$C$6)*About!$B$13*Keys!$C$3*Keys!$C$2</f>
        <v>152497443.34671155</v>
      </c>
      <c r="W14">
        <f>SUMIFS(NEMS_commercial_agg!Y:Y, NEMS_commercial_agg!$A:$A, About!$B$4, NEMS_commercial_agg!$C:$C, Keys!$C$6)*About!$B$13*Keys!$C$3*Keys!$C$2</f>
        <v>152491239.91508231</v>
      </c>
      <c r="X14">
        <f>SUMIFS(NEMS_commercial_agg!Z:Z, NEMS_commercial_agg!$A:$A, About!$B$4, NEMS_commercial_agg!$C:$C, Keys!$C$6)*About!$B$13*Keys!$C$3*Keys!$C$2</f>
        <v>152537007.45510235</v>
      </c>
      <c r="Y14">
        <f>SUMIFS(NEMS_commercial_agg!AA:AA, NEMS_commercial_agg!$A:$A, About!$B$4, NEMS_commercial_agg!$C:$C, Keys!$C$6)*About!$B$13*Keys!$C$3*Keys!$C$2</f>
        <v>152668658.05967802</v>
      </c>
      <c r="Z14">
        <f>SUMIFS(NEMS_commercial_agg!AB:AB, NEMS_commercial_agg!$A:$A, About!$B$4, NEMS_commercial_agg!$C:$C, Keys!$C$6)*About!$B$13*Keys!$C$3*Keys!$C$2</f>
        <v>152779354.85075054</v>
      </c>
      <c r="AA14">
        <f>SUMIFS(NEMS_commercial_agg!AC:AC, NEMS_commercial_agg!$A:$A, About!$B$4, NEMS_commercial_agg!$C:$C, Keys!$C$6)*About!$B$13*Keys!$C$3*Keys!$C$2</f>
        <v>152976761.83059594</v>
      </c>
      <c r="AB14">
        <f>SUMIFS(NEMS_commercial_agg!AD:AD, NEMS_commercial_agg!$A:$A, About!$B$4, NEMS_commercial_agg!$C:$C, Keys!$C$6)*About!$B$13*Keys!$C$3*Keys!$C$2</f>
        <v>153139429.59331769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16068542.168113682</v>
      </c>
      <c r="C15">
        <f>SUMIFS(NEMS_commercial_agg!E:E, NEMS_commercial_agg!$A:$A, About!$B$4, NEMS_commercial_agg!$C:$C, Keys!$C$7)*About!$B$13*Keys!$C$3*Keys!$C$2</f>
        <v>16066336.503534406</v>
      </c>
      <c r="D15">
        <f>SUMIFS(NEMS_commercial_agg!F:F, NEMS_commercial_agg!$A:$A, About!$B$4, NEMS_commercial_agg!$C:$C, Keys!$C$7)*About!$B$13*Keys!$C$3*Keys!$C$2</f>
        <v>15907528.653826376</v>
      </c>
      <c r="E15">
        <f>SUMIFS(NEMS_commercial_agg!G:G, NEMS_commercial_agg!$A:$A, About!$B$4, NEMS_commercial_agg!$C:$C, Keys!$C$7)*About!$B$13*Keys!$C$3*Keys!$C$2</f>
        <v>15793109.803776326</v>
      </c>
      <c r="F15">
        <f>SUMIFS(NEMS_commercial_agg!H:H, NEMS_commercial_agg!$A:$A, About!$B$4, NEMS_commercial_agg!$C:$C, Keys!$C$7)*About!$B$13*Keys!$C$3*Keys!$C$2</f>
        <v>15932204.526307052</v>
      </c>
      <c r="G15">
        <f>SUMIFS(NEMS_commercial_agg!I:I, NEMS_commercial_agg!$A:$A, About!$B$4, NEMS_commercial_agg!$C:$C, Keys!$C$7)*About!$B$13*Keys!$C$3*Keys!$C$2</f>
        <v>16099421.472223576</v>
      </c>
      <c r="H15">
        <f>SUMIFS(NEMS_commercial_agg!J:J, NEMS_commercial_agg!$A:$A, About!$B$4, NEMS_commercial_agg!$C:$C, Keys!$C$7)*About!$B$13*Keys!$C$3*Keys!$C$2</f>
        <v>22020252.327223342</v>
      </c>
      <c r="I15">
        <f>SUMIFS(NEMS_commercial_agg!K:K, NEMS_commercial_agg!$A:$A, About!$B$4, NEMS_commercial_agg!$C:$C, Keys!$C$7)*About!$B$13*Keys!$C$3*Keys!$C$2</f>
        <v>22070155.488329507</v>
      </c>
      <c r="J15">
        <f>SUMIFS(NEMS_commercial_agg!L:L, NEMS_commercial_agg!$A:$A, About!$B$4, NEMS_commercial_agg!$C:$C, Keys!$C$7)*About!$B$13*Keys!$C$3*Keys!$C$2</f>
        <v>21771563.64590973</v>
      </c>
      <c r="K15">
        <f>SUMIFS(NEMS_commercial_agg!M:M, NEMS_commercial_agg!$A:$A, About!$B$4, NEMS_commercial_agg!$C:$C, Keys!$C$7)*About!$B$13*Keys!$C$3*Keys!$C$2</f>
        <v>21320367.385411147</v>
      </c>
      <c r="L15">
        <f>SUMIFS(NEMS_commercial_agg!N:N, NEMS_commercial_agg!$A:$A, About!$B$4, NEMS_commercial_agg!$C:$C, Keys!$C$7)*About!$B$13*Keys!$C$3*Keys!$C$2</f>
        <v>20497378.789267991</v>
      </c>
      <c r="M15">
        <f>SUMIFS(NEMS_commercial_agg!O:O, NEMS_commercial_agg!$A:$A, About!$B$4, NEMS_commercial_agg!$C:$C, Keys!$C$7)*About!$B$13*Keys!$C$3*Keys!$C$2</f>
        <v>19865593.74134101</v>
      </c>
      <c r="N15">
        <f>SUMIFS(NEMS_commercial_agg!P:P, NEMS_commercial_agg!$A:$A, About!$B$4, NEMS_commercial_agg!$C:$C, Keys!$C$7)*About!$B$13*Keys!$C$3*Keys!$C$2</f>
        <v>19345470.462739982</v>
      </c>
      <c r="O15">
        <f>SUMIFS(NEMS_commercial_agg!Q:Q, NEMS_commercial_agg!$A:$A, About!$B$4, NEMS_commercial_agg!$C:$C, Keys!$C$7)*About!$B$13*Keys!$C$3*Keys!$C$2</f>
        <v>18921707.155446164</v>
      </c>
      <c r="P15">
        <f>SUMIFS(NEMS_commercial_agg!R:R, NEMS_commercial_agg!$A:$A, About!$B$4, NEMS_commercial_agg!$C:$C, Keys!$C$7)*About!$B$13*Keys!$C$3*Keys!$C$2</f>
        <v>18559013.186191116</v>
      </c>
      <c r="Q15">
        <f>SUMIFS(NEMS_commercial_agg!S:S, NEMS_commercial_agg!$A:$A, About!$B$4, NEMS_commercial_agg!$C:$C, Keys!$C$7)*About!$B$13*Keys!$C$3*Keys!$C$2</f>
        <v>18207071.831760045</v>
      </c>
      <c r="R15">
        <f>SUMIFS(NEMS_commercial_agg!T:T, NEMS_commercial_agg!$A:$A, About!$B$4, NEMS_commercial_agg!$C:$C, Keys!$C$7)*About!$B$13*Keys!$C$3*Keys!$C$2</f>
        <v>20921417.80463421</v>
      </c>
      <c r="S15">
        <f>SUMIFS(NEMS_commercial_agg!U:U, NEMS_commercial_agg!$A:$A, About!$B$4, NEMS_commercial_agg!$C:$C, Keys!$C$7)*About!$B$13*Keys!$C$3*Keys!$C$2</f>
        <v>20957535.56211989</v>
      </c>
      <c r="T15">
        <f>SUMIFS(NEMS_commercial_agg!V:V, NEMS_commercial_agg!$A:$A, About!$B$4, NEMS_commercial_agg!$C:$C, Keys!$C$7)*About!$B$13*Keys!$C$3*Keys!$C$2</f>
        <v>21007990.139370877</v>
      </c>
      <c r="U15">
        <f>SUMIFS(NEMS_commercial_agg!W:W, NEMS_commercial_agg!$A:$A, About!$B$4, NEMS_commercial_agg!$C:$C, Keys!$C$7)*About!$B$13*Keys!$C$3*Keys!$C$2</f>
        <v>21073470.806568198</v>
      </c>
      <c r="V15">
        <f>SUMIFS(NEMS_commercial_agg!X:X, NEMS_commercial_agg!$A:$A, About!$B$4, NEMS_commercial_agg!$C:$C, Keys!$C$7)*About!$B$13*Keys!$C$3*Keys!$C$2</f>
        <v>21151082.628951553</v>
      </c>
      <c r="W15">
        <f>SUMIFS(NEMS_commercial_agg!Y:Y, NEMS_commercial_agg!$A:$A, About!$B$4, NEMS_commercial_agg!$C:$C, Keys!$C$7)*About!$B$13*Keys!$C$3*Keys!$C$2</f>
        <v>21238068.525796831</v>
      </c>
      <c r="X15">
        <f>SUMIFS(NEMS_commercial_agg!Z:Z, NEMS_commercial_agg!$A:$A, About!$B$4, NEMS_commercial_agg!$C:$C, Keys!$C$7)*About!$B$13*Keys!$C$3*Keys!$C$2</f>
        <v>21332360.68656097</v>
      </c>
      <c r="Y15">
        <f>SUMIFS(NEMS_commercial_agg!AA:AA, NEMS_commercial_agg!$A:$A, About!$B$4, NEMS_commercial_agg!$C:$C, Keys!$C$7)*About!$B$13*Keys!$C$3*Keys!$C$2</f>
        <v>21430788.468411259</v>
      </c>
      <c r="Z15">
        <f>SUMIFS(NEMS_commercial_agg!AB:AB, NEMS_commercial_agg!$A:$A, About!$B$4, NEMS_commercial_agg!$C:$C, Keys!$C$7)*About!$B$13*Keys!$C$3*Keys!$C$2</f>
        <v>21531008.352732208</v>
      </c>
      <c r="AA15">
        <f>SUMIFS(NEMS_commercial_agg!AC:AC, NEMS_commercial_agg!$A:$A, About!$B$4, NEMS_commercial_agg!$C:$C, Keys!$C$7)*About!$B$13*Keys!$C$3*Keys!$C$2</f>
        <v>21631090.383016951</v>
      </c>
      <c r="AB15">
        <f>SUMIFS(NEMS_commercial_agg!AD:AD, NEMS_commercial_agg!$A:$A, About!$B$4, NEMS_commercial_agg!$C:$C, Keys!$C$7)*About!$B$13*Keys!$C$3*Keys!$C$2</f>
        <v>21728828.894686218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1416015706.0830646</v>
      </c>
      <c r="C16">
        <f>SUMIFS(NEMS_commercial_agg!E:E, NEMS_commercial_agg!$A:$A, About!$B$4, NEMS_commercial_agg!$C:$C, Keys!$C$8)*About!$B$13*Keys!$C$3*Keys!$C$2</f>
        <v>1439937792.6937709</v>
      </c>
      <c r="D16">
        <f>SUMIFS(NEMS_commercial_agg!F:F, NEMS_commercial_agg!$A:$A, About!$B$4, NEMS_commercial_agg!$C:$C, Keys!$C$8)*About!$B$13*Keys!$C$3*Keys!$C$2</f>
        <v>1434274748.8864739</v>
      </c>
      <c r="E16">
        <f>SUMIFS(NEMS_commercial_agg!G:G, NEMS_commercial_agg!$A:$A, About!$B$4, NEMS_commercial_agg!$C:$C, Keys!$C$8)*About!$B$13*Keys!$C$3*Keys!$C$2</f>
        <v>1432607817.8806846</v>
      </c>
      <c r="F16">
        <f>SUMIFS(NEMS_commercial_agg!H:H, NEMS_commercial_agg!$A:$A, About!$B$4, NEMS_commercial_agg!$C:$C, Keys!$C$8)*About!$B$13*Keys!$C$3*Keys!$C$2</f>
        <v>1447722134.410188</v>
      </c>
      <c r="G16">
        <f>SUMIFS(NEMS_commercial_agg!I:I, NEMS_commercial_agg!$A:$A, About!$B$4, NEMS_commercial_agg!$C:$C, Keys!$C$8)*About!$B$13*Keys!$C$3*Keys!$C$2</f>
        <v>1464358083.7913213</v>
      </c>
      <c r="H16">
        <f>SUMIFS(NEMS_commercial_agg!J:J, NEMS_commercial_agg!$A:$A, About!$B$4, NEMS_commercial_agg!$C:$C, Keys!$C$8)*About!$B$13*Keys!$C$3*Keys!$C$2</f>
        <v>1437594825.4944324</v>
      </c>
      <c r="I16">
        <f>SUMIFS(NEMS_commercial_agg!K:K, NEMS_commercial_agg!$A:$A, About!$B$4, NEMS_commercial_agg!$C:$C, Keys!$C$8)*About!$B$13*Keys!$C$3*Keys!$C$2</f>
        <v>1451008023.2171676</v>
      </c>
      <c r="J16">
        <f>SUMIFS(NEMS_commercial_agg!L:L, NEMS_commercial_agg!$A:$A, About!$B$4, NEMS_commercial_agg!$C:$C, Keys!$C$8)*About!$B$13*Keys!$C$3*Keys!$C$2</f>
        <v>1456261089.120791</v>
      </c>
      <c r="K16">
        <f>SUMIFS(NEMS_commercial_agg!M:M, NEMS_commercial_agg!$A:$A, About!$B$4, NEMS_commercial_agg!$C:$C, Keys!$C$8)*About!$B$13*Keys!$C$3*Keys!$C$2</f>
        <v>1455454091.5928476</v>
      </c>
      <c r="L16">
        <f>SUMIFS(NEMS_commercial_agg!N:N, NEMS_commercial_agg!$A:$A, About!$B$4, NEMS_commercial_agg!$C:$C, Keys!$C$8)*About!$B$13*Keys!$C$3*Keys!$C$2</f>
        <v>1453713546.5317245</v>
      </c>
      <c r="M16">
        <f>SUMIFS(NEMS_commercial_agg!O:O, NEMS_commercial_agg!$A:$A, About!$B$4, NEMS_commercial_agg!$C:$C, Keys!$C$8)*About!$B$13*Keys!$C$3*Keys!$C$2</f>
        <v>1450652773.3658679</v>
      </c>
      <c r="N16">
        <f>SUMIFS(NEMS_commercial_agg!P:P, NEMS_commercial_agg!$A:$A, About!$B$4, NEMS_commercial_agg!$C:$C, Keys!$C$8)*About!$B$13*Keys!$C$3*Keys!$C$2</f>
        <v>1447281001.4943323</v>
      </c>
      <c r="O16">
        <f>SUMIFS(NEMS_commercial_agg!Q:Q, NEMS_commercial_agg!$A:$A, About!$B$4, NEMS_commercial_agg!$C:$C, Keys!$C$8)*About!$B$13*Keys!$C$3*Keys!$C$2</f>
        <v>1444543909.6054845</v>
      </c>
      <c r="P16">
        <f>SUMIFS(NEMS_commercial_agg!R:R, NEMS_commercial_agg!$A:$A, About!$B$4, NEMS_commercial_agg!$C:$C, Keys!$C$8)*About!$B$13*Keys!$C$3*Keys!$C$2</f>
        <v>1441389257.8409719</v>
      </c>
      <c r="Q16">
        <f>SUMIFS(NEMS_commercial_agg!S:S, NEMS_commercial_agg!$A:$A, About!$B$4, NEMS_commercial_agg!$C:$C, Keys!$C$8)*About!$B$13*Keys!$C$3*Keys!$C$2</f>
        <v>1438176845.2352893</v>
      </c>
      <c r="R16">
        <f>SUMIFS(NEMS_commercial_agg!T:T, NEMS_commercial_agg!$A:$A, About!$B$4, NEMS_commercial_agg!$C:$C, Keys!$C$8)*About!$B$13*Keys!$C$3*Keys!$C$2</f>
        <v>1435511988.8614128</v>
      </c>
      <c r="S16">
        <f>SUMIFS(NEMS_commercial_agg!U:U, NEMS_commercial_agg!$A:$A, About!$B$4, NEMS_commercial_agg!$C:$C, Keys!$C$8)*About!$B$13*Keys!$C$3*Keys!$C$2</f>
        <v>1435227320.2766497</v>
      </c>
      <c r="T16">
        <f>SUMIFS(NEMS_commercial_agg!V:V, NEMS_commercial_agg!$A:$A, About!$B$4, NEMS_commercial_agg!$C:$C, Keys!$C$8)*About!$B$13*Keys!$C$3*Keys!$C$2</f>
        <v>1435890673.8988676</v>
      </c>
      <c r="U16">
        <f>SUMIFS(NEMS_commercial_agg!W:W, NEMS_commercial_agg!$A:$A, About!$B$4, NEMS_commercial_agg!$C:$C, Keys!$C$8)*About!$B$13*Keys!$C$3*Keys!$C$2</f>
        <v>1437622534.1557097</v>
      </c>
      <c r="V16">
        <f>SUMIFS(NEMS_commercial_agg!X:X, NEMS_commercial_agg!$A:$A, About!$B$4, NEMS_commercial_agg!$C:$C, Keys!$C$8)*About!$B$13*Keys!$C$3*Keys!$C$2</f>
        <v>1440175315.1981514</v>
      </c>
      <c r="W16">
        <f>SUMIFS(NEMS_commercial_agg!Y:Y, NEMS_commercial_agg!$A:$A, About!$B$4, NEMS_commercial_agg!$C:$C, Keys!$C$8)*About!$B$13*Keys!$C$3*Keys!$C$2</f>
        <v>1443518413.4301565</v>
      </c>
      <c r="X16">
        <f>SUMIFS(NEMS_commercial_agg!Z:Z, NEMS_commercial_agg!$A:$A, About!$B$4, NEMS_commercial_agg!$C:$C, Keys!$C$8)*About!$B$13*Keys!$C$3*Keys!$C$2</f>
        <v>1447328836.8448956</v>
      </c>
      <c r="Y16">
        <f>SUMIFS(NEMS_commercial_agg!AA:AA, NEMS_commercial_agg!$A:$A, About!$B$4, NEMS_commercial_agg!$C:$C, Keys!$C$8)*About!$B$13*Keys!$C$3*Keys!$C$2</f>
        <v>1451360378.1337073</v>
      </c>
      <c r="Z16">
        <f>SUMIFS(NEMS_commercial_agg!AB:AB, NEMS_commercial_agg!$A:$A, About!$B$4, NEMS_commercial_agg!$C:$C, Keys!$C$8)*About!$B$13*Keys!$C$3*Keys!$C$2</f>
        <v>1455506751.8346779</v>
      </c>
      <c r="AA16">
        <f>SUMIFS(NEMS_commercial_agg!AC:AC, NEMS_commercial_agg!$A:$A, About!$B$4, NEMS_commercial_agg!$C:$C, Keys!$C$8)*About!$B$13*Keys!$C$3*Keys!$C$2</f>
        <v>1459661672.485893</v>
      </c>
      <c r="AB16">
        <f>SUMIFS(NEMS_commercial_agg!AD:AD, NEMS_commercial_agg!$A:$A, About!$B$4, NEMS_commercial_agg!$C:$C, Keys!$C$8)*About!$B$13*Keys!$C$3*Keys!$C$2</f>
        <v>1463616153.3684664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215683932.27891946</v>
      </c>
      <c r="C2">
        <f>Calcs!C6*(About!$B$8/100)</f>
        <v>217450387.74561509</v>
      </c>
      <c r="D2">
        <f>Calcs!D6*(About!$B$8/100)</f>
        <v>218534828.66716358</v>
      </c>
      <c r="E2">
        <f>Calcs!E6*(About!$B$8/100)</f>
        <v>213114783.08021975</v>
      </c>
      <c r="F2">
        <f>Calcs!F6*(About!$B$8/100)</f>
        <v>208628692.2321668</v>
      </c>
      <c r="G2">
        <f>Calcs!G6*(About!$B$8/100)</f>
        <v>204432173.8339999</v>
      </c>
      <c r="H2">
        <f>Calcs!H6*(About!$B$8/100)</f>
        <v>201169878.33335808</v>
      </c>
      <c r="I2">
        <f>Calcs!I6*(About!$B$8/100)</f>
        <v>199957307.9635689</v>
      </c>
      <c r="J2">
        <f>Calcs!J6*(About!$B$8/100)</f>
        <v>199600924.60978198</v>
      </c>
      <c r="K2">
        <f>Calcs!K6*(About!$B$8/100)</f>
        <v>190313947.81702688</v>
      </c>
      <c r="L2">
        <f>Calcs!L6*(About!$B$8/100)</f>
        <v>190494126.48593041</v>
      </c>
      <c r="M2">
        <f>Calcs!M6*(About!$B$8/100)</f>
        <v>190388026.77195749</v>
      </c>
      <c r="N2">
        <f>Calcs!N6*(About!$B$8/100)</f>
        <v>190372380.2181178</v>
      </c>
      <c r="O2">
        <f>Calcs!O6*(About!$B$8/100)</f>
        <v>186604579.11412409</v>
      </c>
      <c r="P2">
        <f>Calcs!P6*(About!$B$8/100)</f>
        <v>189326185.48788854</v>
      </c>
      <c r="Q2">
        <f>Calcs!Q6*(About!$B$8/100)</f>
        <v>192250085.15527955</v>
      </c>
      <c r="R2">
        <f>Calcs!R6*(About!$B$8/100)</f>
        <v>195001308.77748764</v>
      </c>
      <c r="S2">
        <f>Calcs!S6*(About!$B$8/100)</f>
        <v>196260054.13355842</v>
      </c>
      <c r="T2">
        <f>Calcs!T6*(About!$B$8/100)</f>
        <v>202979636.5270392</v>
      </c>
      <c r="U2">
        <f>Calcs!U6*(About!$B$8/100)</f>
        <v>208570679.12645513</v>
      </c>
      <c r="V2">
        <f>Calcs!V6*(About!$B$8/100)</f>
        <v>212383030.66200653</v>
      </c>
      <c r="W2">
        <f>Calcs!W6*(About!$B$8/100)</f>
        <v>214829806.69936067</v>
      </c>
      <c r="X2">
        <f>Calcs!X6*(About!$B$8/100)</f>
        <v>216864407.57746094</v>
      </c>
      <c r="Y2">
        <f>Calcs!Y6*(About!$B$8/100)</f>
        <v>220009382.08889538</v>
      </c>
      <c r="Z2">
        <f>Calcs!Z6*(About!$B$8/100)</f>
        <v>221626690.84382322</v>
      </c>
      <c r="AA2">
        <f>Calcs!AA6*(About!$B$8/100)</f>
        <v>222147118.91981113</v>
      </c>
      <c r="AB2">
        <f>Calcs!AB6*(About!$B$8/100)</f>
        <v>221776535.32339805</v>
      </c>
    </row>
    <row r="3" spans="1:28" x14ac:dyDescent="0.45">
      <c r="A3" t="s">
        <v>273</v>
      </c>
      <c r="B3">
        <f>Calcs!B7*(About!$B$8/100)</f>
        <v>316544783.47417217</v>
      </c>
      <c r="C3">
        <f>Calcs!C7*(About!$B$8/100)</f>
        <v>314437320.00764829</v>
      </c>
      <c r="D3">
        <f>Calcs!D7*(About!$B$8/100)</f>
        <v>310526416.07495028</v>
      </c>
      <c r="E3">
        <f>Calcs!E7*(About!$B$8/100)</f>
        <v>308344520.86886269</v>
      </c>
      <c r="F3">
        <f>Calcs!F7*(About!$B$8/100)</f>
        <v>307896399.09758329</v>
      </c>
      <c r="G3">
        <f>Calcs!G7*(About!$B$8/100)</f>
        <v>309720044.28546631</v>
      </c>
      <c r="H3">
        <f>Calcs!H7*(About!$B$8/100)</f>
        <v>310365306.55263209</v>
      </c>
      <c r="I3">
        <f>Calcs!I7*(About!$B$8/100)</f>
        <v>311114811.38977802</v>
      </c>
      <c r="J3">
        <f>Calcs!J7*(About!$B$8/100)</f>
        <v>314118513.63864821</v>
      </c>
      <c r="K3">
        <f>Calcs!K7*(About!$B$8/100)</f>
        <v>315111852.68889016</v>
      </c>
      <c r="L3">
        <f>Calcs!L7*(About!$B$8/100)</f>
        <v>324911080.7027114</v>
      </c>
      <c r="M3">
        <f>Calcs!M7*(About!$B$8/100)</f>
        <v>335517725.10819137</v>
      </c>
      <c r="N3">
        <f>Calcs!N7*(About!$B$8/100)</f>
        <v>344440127.94051301</v>
      </c>
      <c r="O3">
        <f>Calcs!O7*(About!$B$8/100)</f>
        <v>349629962.91014081</v>
      </c>
      <c r="P3">
        <f>Calcs!P7*(About!$B$8/100)</f>
        <v>368557335.55936801</v>
      </c>
      <c r="Q3">
        <f>Calcs!Q7*(About!$B$8/100)</f>
        <v>385103744.88503838</v>
      </c>
      <c r="R3">
        <f>Calcs!R7*(About!$B$8/100)</f>
        <v>400110905.27059406</v>
      </c>
      <c r="S3">
        <f>Calcs!S7*(About!$B$8/100)</f>
        <v>412415594.67526037</v>
      </c>
      <c r="T3">
        <f>Calcs!T7*(About!$B$8/100)</f>
        <v>422211891.98495501</v>
      </c>
      <c r="U3">
        <f>Calcs!U7*(About!$B$8/100)</f>
        <v>430601009.40748358</v>
      </c>
      <c r="V3">
        <f>Calcs!V7*(About!$B$8/100)</f>
        <v>437694507.41385853</v>
      </c>
      <c r="W3">
        <f>Calcs!W7*(About!$B$8/100)</f>
        <v>443784430.32650429</v>
      </c>
      <c r="X3">
        <f>Calcs!X7*(About!$B$8/100)</f>
        <v>449035906.08040869</v>
      </c>
      <c r="Y3">
        <f>Calcs!Y7*(About!$B$8/100)</f>
        <v>453833530.88290393</v>
      </c>
      <c r="Z3">
        <f>Calcs!Z7*(About!$B$8/100)</f>
        <v>458285442.87671274</v>
      </c>
      <c r="AA3">
        <f>Calcs!AA7*(About!$B$8/100)</f>
        <v>462755895.63352603</v>
      </c>
      <c r="AB3">
        <f>Calcs!AB7*(About!$B$8/100)</f>
        <v>467655080.22960591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32240121.796655148</v>
      </c>
      <c r="C5">
        <f>Calcs!C8*(About!$B$8/100)</f>
        <v>32187702.337246906</v>
      </c>
      <c r="D5">
        <f>Calcs!D8*(About!$B$8/100)</f>
        <v>31376387.596054617</v>
      </c>
      <c r="E5">
        <f>Calcs!E8*(About!$B$8/100)</f>
        <v>30109527.267823834</v>
      </c>
      <c r="F5">
        <f>Calcs!F8*(About!$B$8/100)</f>
        <v>29109901.563683867</v>
      </c>
      <c r="G5">
        <f>Calcs!G8*(About!$B$8/100)</f>
        <v>29309578.723889269</v>
      </c>
      <c r="H5">
        <f>Calcs!H8*(About!$B$8/100)</f>
        <v>21945956.247787043</v>
      </c>
      <c r="I5">
        <f>Calcs!I8*(About!$B$8/100)</f>
        <v>22427900.121833604</v>
      </c>
      <c r="J5">
        <f>Calcs!J8*(About!$B$8/100)</f>
        <v>22646931.644686431</v>
      </c>
      <c r="K5">
        <f>Calcs!K8*(About!$B$8/100)</f>
        <v>22834867.34421996</v>
      </c>
      <c r="L5">
        <f>Calcs!L8*(About!$B$8/100)</f>
        <v>22997872.62114308</v>
      </c>
      <c r="M5">
        <f>Calcs!M8*(About!$B$8/100)</f>
        <v>23249583.266864579</v>
      </c>
      <c r="N5">
        <f>Calcs!N8*(About!$B$8/100)</f>
        <v>23750617.840680543</v>
      </c>
      <c r="O5">
        <f>Calcs!O8*(About!$B$8/100)</f>
        <v>24264641.976424981</v>
      </c>
      <c r="P5">
        <f>Calcs!P8*(About!$B$8/100)</f>
        <v>24783601.13019025</v>
      </c>
      <c r="Q5">
        <f>Calcs!Q8*(About!$B$8/100)</f>
        <v>25251466.94039667</v>
      </c>
      <c r="R5">
        <f>Calcs!R8*(About!$B$8/100)</f>
        <v>25559924.739776548</v>
      </c>
      <c r="S5">
        <f>Calcs!S8*(About!$B$8/100)</f>
        <v>25758223.686251953</v>
      </c>
      <c r="T5">
        <f>Calcs!T8*(About!$B$8/100)</f>
        <v>26175199.387525152</v>
      </c>
      <c r="U5">
        <f>Calcs!U8*(About!$B$8/100)</f>
        <v>26436465.895267159</v>
      </c>
      <c r="V5">
        <f>Calcs!V8*(About!$B$8/100)</f>
        <v>26149562.20559527</v>
      </c>
      <c r="W5">
        <f>Calcs!W8*(About!$B$8/100)</f>
        <v>26276921.953929789</v>
      </c>
      <c r="X5">
        <f>Calcs!X8*(About!$B$8/100)</f>
        <v>26679030.850606874</v>
      </c>
      <c r="Y5">
        <f>Calcs!Y8*(About!$B$8/100)</f>
        <v>27093400.335568231</v>
      </c>
      <c r="Z5">
        <f>Calcs!Z8*(About!$B$8/100)</f>
        <v>27493169.852286462</v>
      </c>
      <c r="AA5">
        <f>Calcs!AA8*(About!$B$8/100)</f>
        <v>27876816.000552081</v>
      </c>
      <c r="AB5">
        <f>Calcs!AB8*(About!$B$8/100)</f>
        <v>28065172.84665858</v>
      </c>
    </row>
    <row r="6" spans="1:28" x14ac:dyDescent="0.45">
      <c r="A6" t="s">
        <v>275</v>
      </c>
      <c r="B6">
        <f>Calcs!B9*(About!$B$8/100)</f>
        <v>772711664.44905317</v>
      </c>
      <c r="C6">
        <f>Calcs!C9*(About!$B$8/100)</f>
        <v>768627939.41692102</v>
      </c>
      <c r="D6">
        <f>Calcs!D9*(About!$B$8/100)</f>
        <v>781941509.56876719</v>
      </c>
      <c r="E6">
        <f>Calcs!E9*(About!$B$8/100)</f>
        <v>801979958.90826035</v>
      </c>
      <c r="F6">
        <f>Calcs!F9*(About!$B$8/100)</f>
        <v>796237851.89260328</v>
      </c>
      <c r="G6">
        <f>Calcs!G9*(About!$B$8/100)</f>
        <v>800695078.66360331</v>
      </c>
      <c r="H6">
        <f>Calcs!H9*(About!$B$8/100)</f>
        <v>808803548.63788986</v>
      </c>
      <c r="I6">
        <f>Calcs!I9*(About!$B$8/100)</f>
        <v>834649153.29605627</v>
      </c>
      <c r="J6">
        <f>Calcs!J9*(About!$B$8/100)</f>
        <v>861781474.71528566</v>
      </c>
      <c r="K6">
        <f>Calcs!K9*(About!$B$8/100)</f>
        <v>846818931.53648984</v>
      </c>
      <c r="L6">
        <f>Calcs!L9*(About!$B$8/100)</f>
        <v>828669565.76085961</v>
      </c>
      <c r="M6">
        <f>Calcs!M9*(About!$B$8/100)</f>
        <v>795035605.49800336</v>
      </c>
      <c r="N6">
        <f>Calcs!N9*(About!$B$8/100)</f>
        <v>791068765.36672771</v>
      </c>
      <c r="O6">
        <f>Calcs!O9*(About!$B$8/100)</f>
        <v>788326513.15823483</v>
      </c>
      <c r="P6">
        <f>Calcs!P9*(About!$B$8/100)</f>
        <v>803918024.52923632</v>
      </c>
      <c r="Q6">
        <f>Calcs!Q9*(About!$B$8/100)</f>
        <v>817114676.32651067</v>
      </c>
      <c r="R6">
        <f>Calcs!R9*(About!$B$8/100)</f>
        <v>826409910.50111473</v>
      </c>
      <c r="S6">
        <f>Calcs!S9*(About!$B$8/100)</f>
        <v>830511950.05393195</v>
      </c>
      <c r="T6">
        <f>Calcs!T9*(About!$B$8/100)</f>
        <v>830372035.24528241</v>
      </c>
      <c r="U6">
        <f>Calcs!U9*(About!$B$8/100)</f>
        <v>840607603.63681805</v>
      </c>
      <c r="V6">
        <f>Calcs!V9*(About!$B$8/100)</f>
        <v>848444319.03307188</v>
      </c>
      <c r="W6">
        <f>Calcs!W9*(About!$B$8/100)</f>
        <v>854246438.97257864</v>
      </c>
      <c r="X6">
        <f>Calcs!X9*(About!$B$8/100)</f>
        <v>858281242.77253485</v>
      </c>
      <c r="Y6">
        <f>Calcs!Y9*(About!$B$8/100)</f>
        <v>861917563.50318503</v>
      </c>
      <c r="Z6">
        <f>Calcs!Z9*(About!$B$8/100)</f>
        <v>866131369.40620279</v>
      </c>
      <c r="AA6">
        <f>Calcs!AA9*(About!$B$8/100)</f>
        <v>870517348.49085021</v>
      </c>
      <c r="AB6">
        <f>Calcs!AB9*(About!$B$8/100)</f>
        <v>875946118.48937464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43017227.567508027</v>
      </c>
      <c r="C2">
        <f>Calcs!C6*(About!$B$9/100)</f>
        <v>43369539.471300885</v>
      </c>
      <c r="D2">
        <f>Calcs!D6*(About!$B$9/100)</f>
        <v>43585826.523437165</v>
      </c>
      <c r="E2">
        <f>Calcs!E6*(About!$B$9/100)</f>
        <v>42504821.870117337</v>
      </c>
      <c r="F2">
        <f>Calcs!F6*(About!$B$9/100)</f>
        <v>41610090.450580485</v>
      </c>
      <c r="G2">
        <f>Calcs!G6*(About!$B$9/100)</f>
        <v>40773113.00391686</v>
      </c>
      <c r="H2">
        <f>Calcs!H6*(About!$B$9/100)</f>
        <v>40122462.274116144</v>
      </c>
      <c r="I2">
        <f>Calcs!I6*(About!$B$9/100)</f>
        <v>39880620.35762427</v>
      </c>
      <c r="J2">
        <f>Calcs!J6*(About!$B$9/100)</f>
        <v>39809541.23889187</v>
      </c>
      <c r="K2">
        <f>Calcs!K6*(About!$B$9/100)</f>
        <v>37957293.87912339</v>
      </c>
      <c r="L2">
        <f>Calcs!L6*(About!$B$9/100)</f>
        <v>37993229.735453241</v>
      </c>
      <c r="M2">
        <f>Calcs!M6*(About!$B$9/100)</f>
        <v>37972068.606329732</v>
      </c>
      <c r="N2">
        <f>Calcs!N6*(About!$B$9/100)</f>
        <v>37968947.96882996</v>
      </c>
      <c r="O2">
        <f>Calcs!O6*(About!$B$9/100)</f>
        <v>37217476.332500532</v>
      </c>
      <c r="P2">
        <f>Calcs!P6*(About!$B$9/100)</f>
        <v>37760288.954156578</v>
      </c>
      <c r="Q2">
        <f>Calcs!Q6*(About!$B$9/100)</f>
        <v>38343448.098408751</v>
      </c>
      <c r="R2">
        <f>Calcs!R6*(About!$B$9/100)</f>
        <v>38892167.752187051</v>
      </c>
      <c r="S2">
        <f>Calcs!S6*(About!$B$9/100)</f>
        <v>39143219.070008986</v>
      </c>
      <c r="T2">
        <f>Calcs!T6*(About!$B$9/100)</f>
        <v>40483410.719543539</v>
      </c>
      <c r="U2">
        <f>Calcs!U6*(About!$B$9/100)</f>
        <v>41598519.987524062</v>
      </c>
      <c r="V2">
        <f>Calcs!V6*(About!$B$9/100)</f>
        <v>42358877.014769256</v>
      </c>
      <c r="W2">
        <f>Calcs!W6*(About!$B$9/100)</f>
        <v>42846875.914332516</v>
      </c>
      <c r="X2">
        <f>Calcs!X6*(About!$B$9/100)</f>
        <v>43252668.260834746</v>
      </c>
      <c r="Y2">
        <f>Calcs!Y6*(About!$B$9/100)</f>
        <v>43879919.826692857</v>
      </c>
      <c r="Z2">
        <f>Calcs!Z6*(About!$B$9/100)</f>
        <v>44202485.063808821</v>
      </c>
      <c r="AA2">
        <f>Calcs!AA6*(About!$B$9/100)</f>
        <v>44306282.192972533</v>
      </c>
      <c r="AB2">
        <f>Calcs!AB6*(About!$B$9/100)</f>
        <v>44232370.897257328</v>
      </c>
    </row>
    <row r="3" spans="1:28" x14ac:dyDescent="0.45">
      <c r="A3" t="s">
        <v>273</v>
      </c>
      <c r="B3">
        <f>Calcs!B7*(About!$B$9/100)</f>
        <v>63133488.165483095</v>
      </c>
      <c r="C3">
        <f>Calcs!C7*(About!$B$9/100)</f>
        <v>62713163.69081416</v>
      </c>
      <c r="D3">
        <f>Calcs!D7*(About!$B$9/100)</f>
        <v>61933150.814148076</v>
      </c>
      <c r="E3">
        <f>Calcs!E7*(About!$B$9/100)</f>
        <v>61497981.250903338</v>
      </c>
      <c r="F3">
        <f>Calcs!F7*(About!$B$9/100)</f>
        <v>61408605.301525012</v>
      </c>
      <c r="G3">
        <f>Calcs!G7*(About!$B$9/100)</f>
        <v>61772323.447891638</v>
      </c>
      <c r="H3">
        <f>Calcs!H7*(About!$B$9/100)</f>
        <v>61901018.216640115</v>
      </c>
      <c r="I3">
        <f>Calcs!I7*(About!$B$9/100)</f>
        <v>62050503.715173952</v>
      </c>
      <c r="J3">
        <f>Calcs!J7*(About!$B$9/100)</f>
        <v>62649579.139195763</v>
      </c>
      <c r="K3">
        <f>Calcs!K7*(About!$B$9/100)</f>
        <v>62847696.317070149</v>
      </c>
      <c r="L3">
        <f>Calcs!L7*(About!$B$9/100)</f>
        <v>64802109.96764902</v>
      </c>
      <c r="M3">
        <f>Calcs!M7*(About!$B$9/100)</f>
        <v>66917559.3258707</v>
      </c>
      <c r="N3">
        <f>Calcs!N7*(About!$B$9/100)</f>
        <v>68697093.98583141</v>
      </c>
      <c r="O3">
        <f>Calcs!O7*(About!$B$9/100)</f>
        <v>69732184.127073765</v>
      </c>
      <c r="P3">
        <f>Calcs!P7*(About!$B$9/100)</f>
        <v>73507166.750507742</v>
      </c>
      <c r="Q3">
        <f>Calcs!Q7*(About!$B$9/100)</f>
        <v>76807276.535538167</v>
      </c>
      <c r="R3">
        <f>Calcs!R7*(About!$B$9/100)</f>
        <v>79800389.775947288</v>
      </c>
      <c r="S3">
        <f>Calcs!S7*(About!$B$9/100)</f>
        <v>82254506.866058275</v>
      </c>
      <c r="T3">
        <f>Calcs!T7*(About!$B$9/100)</f>
        <v>84208336.000372916</v>
      </c>
      <c r="U3">
        <f>Calcs!U7*(About!$B$9/100)</f>
        <v>85881509.191544056</v>
      </c>
      <c r="V3">
        <f>Calcs!V7*(About!$B$9/100)</f>
        <v>87296276.693071648</v>
      </c>
      <c r="W3">
        <f>Calcs!W7*(About!$B$9/100)</f>
        <v>88510885.482117131</v>
      </c>
      <c r="X3">
        <f>Calcs!X7*(About!$B$9/100)</f>
        <v>89558269.611217767</v>
      </c>
      <c r="Y3">
        <f>Calcs!Y7*(About!$B$9/100)</f>
        <v>90515135.130739033</v>
      </c>
      <c r="Z3">
        <f>Calcs!Z7*(About!$B$9/100)</f>
        <v>91403049.725603417</v>
      </c>
      <c r="AA3">
        <f>Calcs!AA7*(About!$B$9/100)</f>
        <v>92294662.195469469</v>
      </c>
      <c r="AB3">
        <f>Calcs!AB7*(About!$B$9/100)</f>
        <v>93271783.376625702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6430152.8698827485</v>
      </c>
      <c r="C5">
        <f>Calcs!C8*(About!$B$9/100)</f>
        <v>6419698.0353918131</v>
      </c>
      <c r="D5">
        <f>Calcs!D8*(About!$B$9/100)</f>
        <v>6257884.8187929541</v>
      </c>
      <c r="E5">
        <f>Calcs!E8*(About!$B$9/100)</f>
        <v>6005215.004866912</v>
      </c>
      <c r="F5">
        <f>Calcs!F8*(About!$B$9/100)</f>
        <v>5805843.9810592094</v>
      </c>
      <c r="G5">
        <f>Calcs!G8*(About!$B$9/100)</f>
        <v>5845668.7271579672</v>
      </c>
      <c r="H5">
        <f>Calcs!H8*(About!$B$9/100)</f>
        <v>4377026.0682969745</v>
      </c>
      <c r="I5">
        <f>Calcs!I8*(About!$B$9/100)</f>
        <v>4473147.6898084795</v>
      </c>
      <c r="J5">
        <f>Calcs!J8*(About!$B$9/100)</f>
        <v>4516832.5798392929</v>
      </c>
      <c r="K5">
        <f>Calcs!K8*(About!$B$9/100)</f>
        <v>4554315.5423830114</v>
      </c>
      <c r="L5">
        <f>Calcs!L8*(About!$B$9/100)</f>
        <v>4586826.2399487374</v>
      </c>
      <c r="M5">
        <f>Calcs!M8*(About!$B$9/100)</f>
        <v>4637028.839714786</v>
      </c>
      <c r="N5">
        <f>Calcs!N8*(About!$B$9/100)</f>
        <v>4736958.018737535</v>
      </c>
      <c r="O5">
        <f>Calcs!O8*(About!$B$9/100)</f>
        <v>4839477.9097135374</v>
      </c>
      <c r="P5">
        <f>Calcs!P8*(About!$B$9/100)</f>
        <v>4942982.0686922995</v>
      </c>
      <c r="Q5">
        <f>Calcs!Q8*(About!$B$9/100)</f>
        <v>5036295.8812514981</v>
      </c>
      <c r="R5">
        <f>Calcs!R8*(About!$B$9/100)</f>
        <v>5097816.4554115515</v>
      </c>
      <c r="S5">
        <f>Calcs!S8*(About!$B$9/100)</f>
        <v>5137366.3227419481</v>
      </c>
      <c r="T5">
        <f>Calcs!T8*(About!$B$9/100)</f>
        <v>5220530.3231487768</v>
      </c>
      <c r="U5">
        <f>Calcs!U8*(About!$B$9/100)</f>
        <v>5272638.7982704742</v>
      </c>
      <c r="V5">
        <f>Calcs!V8*(About!$B$9/100)</f>
        <v>5215417.0980808977</v>
      </c>
      <c r="W5">
        <f>Calcs!W8*(About!$B$9/100)</f>
        <v>5240818.4491187744</v>
      </c>
      <c r="X5">
        <f>Calcs!X8*(About!$B$9/100)</f>
        <v>5321017.3296404295</v>
      </c>
      <c r="Y5">
        <f>Calcs!Y8*(About!$B$9/100)</f>
        <v>5403661.5314744478</v>
      </c>
      <c r="Z5">
        <f>Calcs!Z8*(About!$B$9/100)</f>
        <v>5483393.8327799616</v>
      </c>
      <c r="AA5">
        <f>Calcs!AA8*(About!$B$9/100)</f>
        <v>5559910.397973136</v>
      </c>
      <c r="AB5">
        <f>Calcs!AB8*(About!$B$9/100)</f>
        <v>5597477.3563795844</v>
      </c>
    </row>
    <row r="6" spans="1:28" x14ac:dyDescent="0.45">
      <c r="A6" t="s">
        <v>275</v>
      </c>
      <c r="B6">
        <f>Calcs!B9*(About!$B$9/100)</f>
        <v>154113999.88149062</v>
      </c>
      <c r="C6">
        <f>Calcs!C9*(About!$B$9/100)</f>
        <v>153299518.58390751</v>
      </c>
      <c r="D6">
        <f>Calcs!D9*(About!$B$9/100)</f>
        <v>155954852.57613707</v>
      </c>
      <c r="E6">
        <f>Calcs!E9*(About!$B$9/100)</f>
        <v>159951434.64059162</v>
      </c>
      <c r="F6">
        <f>Calcs!F9*(About!$B$9/100)</f>
        <v>158806196.22807011</v>
      </c>
      <c r="G6">
        <f>Calcs!G9*(About!$B$9/100)</f>
        <v>159695170.8322615</v>
      </c>
      <c r="H6">
        <f>Calcs!H9*(About!$B$9/100)</f>
        <v>161312370.10354111</v>
      </c>
      <c r="I6">
        <f>Calcs!I9*(About!$B$9/100)</f>
        <v>166467164.18325225</v>
      </c>
      <c r="J6">
        <f>Calcs!J9*(About!$B$9/100)</f>
        <v>171878588.35654864</v>
      </c>
      <c r="K6">
        <f>Calcs!K9*(About!$B$9/100)</f>
        <v>168894373.82508057</v>
      </c>
      <c r="L6">
        <f>Calcs!L9*(About!$B$9/100)</f>
        <v>165274561.30809349</v>
      </c>
      <c r="M6">
        <f>Calcs!M9*(About!$B$9/100)</f>
        <v>158566413.38378367</v>
      </c>
      <c r="N6">
        <f>Calcs!N9*(About!$B$9/100)</f>
        <v>157775244.27420747</v>
      </c>
      <c r="O6">
        <f>Calcs!O9*(About!$B$9/100)</f>
        <v>157228313.93009779</v>
      </c>
      <c r="P6">
        <f>Calcs!P9*(About!$B$9/100)</f>
        <v>160337973.44752726</v>
      </c>
      <c r="Q6">
        <f>Calcs!Q9*(About!$B$9/100)</f>
        <v>162969988.5795511</v>
      </c>
      <c r="R6">
        <f>Calcs!R9*(About!$B$9/100)</f>
        <v>164823882.8384203</v>
      </c>
      <c r="S6">
        <f>Calcs!S9*(About!$B$9/100)</f>
        <v>165642016.88795283</v>
      </c>
      <c r="T6">
        <f>Calcs!T9*(About!$B$9/100)</f>
        <v>165614111.48442951</v>
      </c>
      <c r="U6">
        <f>Calcs!U9*(About!$B$9/100)</f>
        <v>167655551.33638883</v>
      </c>
      <c r="V6">
        <f>Calcs!V9*(About!$B$9/100)</f>
        <v>169218550.33228293</v>
      </c>
      <c r="W6">
        <f>Calcs!W9*(About!$B$9/100)</f>
        <v>170375758.06294027</v>
      </c>
      <c r="X6">
        <f>Calcs!X9*(About!$B$9/100)</f>
        <v>171180482.23232582</v>
      </c>
      <c r="Y6">
        <f>Calcs!Y9*(About!$B$9/100)</f>
        <v>171905730.67677897</v>
      </c>
      <c r="Z6">
        <f>Calcs!Z9*(About!$B$9/100)</f>
        <v>172746156.04152527</v>
      </c>
      <c r="AA6">
        <f>Calcs!AA9*(About!$B$9/100)</f>
        <v>173620920.60278437</v>
      </c>
      <c r="AB6">
        <f>Calcs!AB9*(About!$B$9/100)</f>
        <v>174703665.30226523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474261032.8581329</v>
      </c>
      <c r="C2">
        <f>Calcs!C13</f>
        <v>470146089.87741709</v>
      </c>
      <c r="D2">
        <f>Calcs!D13</f>
        <v>457717583.5352934</v>
      </c>
      <c r="E2">
        <f>Calcs!E13</f>
        <v>447473374.3968361</v>
      </c>
      <c r="F2">
        <f>Calcs!F13</f>
        <v>442768278.2871272</v>
      </c>
      <c r="G2">
        <f>Calcs!G13</f>
        <v>438305667.42710268</v>
      </c>
      <c r="H2">
        <f>Calcs!H13</f>
        <v>432968924.12350303</v>
      </c>
      <c r="I2">
        <f>Calcs!I13</f>
        <v>427264661.9593811</v>
      </c>
      <c r="J2">
        <f>Calcs!J13</f>
        <v>419178695.61174738</v>
      </c>
      <c r="K2">
        <f>Calcs!K13</f>
        <v>405881984.54960531</v>
      </c>
      <c r="L2">
        <f>Calcs!L13</f>
        <v>396657343.86291933</v>
      </c>
      <c r="M2">
        <f>Calcs!M13</f>
        <v>387454759.82202613</v>
      </c>
      <c r="N2">
        <f>Calcs!N13</f>
        <v>377646307.29201239</v>
      </c>
      <c r="O2">
        <f>Calcs!O13</f>
        <v>369201369.03410119</v>
      </c>
      <c r="P2">
        <f>Calcs!P13</f>
        <v>360895525.49872082</v>
      </c>
      <c r="Q2">
        <f>Calcs!Q13</f>
        <v>352884000.33063781</v>
      </c>
      <c r="R2">
        <f>Calcs!R13</f>
        <v>345229930.67843395</v>
      </c>
      <c r="S2">
        <f>Calcs!S13</f>
        <v>336381080.09444249</v>
      </c>
      <c r="T2">
        <f>Calcs!T13</f>
        <v>329678754.70819718</v>
      </c>
      <c r="U2">
        <f>Calcs!U13</f>
        <v>323307830.42498851</v>
      </c>
      <c r="V2">
        <f>Calcs!V13</f>
        <v>317186284.09327441</v>
      </c>
      <c r="W2">
        <f>Calcs!W13</f>
        <v>310773314.32902324</v>
      </c>
      <c r="X2">
        <f>Calcs!X13</f>
        <v>305073325.64002359</v>
      </c>
      <c r="Y2">
        <f>Calcs!Y13</f>
        <v>299281388.3088755</v>
      </c>
      <c r="Z2">
        <f>Calcs!Z13</f>
        <v>293612554.6320582</v>
      </c>
      <c r="AA2">
        <f>Calcs!AA13</f>
        <v>287900710.49594498</v>
      </c>
      <c r="AB2">
        <f>Calcs!AB13</f>
        <v>282327823.2283265</v>
      </c>
    </row>
    <row r="3" spans="1:28" x14ac:dyDescent="0.45">
      <c r="A3" t="s">
        <v>273</v>
      </c>
      <c r="B3">
        <f>Calcs!B14</f>
        <v>167237899.73002738</v>
      </c>
      <c r="C3">
        <f>Calcs!C14</f>
        <v>167156979.4107751</v>
      </c>
      <c r="D3">
        <f>Calcs!D14</f>
        <v>164746325.87966031</v>
      </c>
      <c r="E3">
        <f>Calcs!E14</f>
        <v>163244681.8632805</v>
      </c>
      <c r="F3">
        <f>Calcs!F14</f>
        <v>164445941.93476987</v>
      </c>
      <c r="G3">
        <f>Calcs!G14</f>
        <v>165850812.41773382</v>
      </c>
      <c r="H3">
        <f>Calcs!H14</f>
        <v>166769196.00693077</v>
      </c>
      <c r="I3">
        <f>Calcs!I14</f>
        <v>167543384.27425739</v>
      </c>
      <c r="J3">
        <f>Calcs!J14</f>
        <v>166866934.51860005</v>
      </c>
      <c r="K3">
        <f>Calcs!K14</f>
        <v>164124052.76023144</v>
      </c>
      <c r="L3">
        <f>Calcs!L14</f>
        <v>162571264.89641964</v>
      </c>
      <c r="M3">
        <f>Calcs!M14</f>
        <v>160910950.88436803</v>
      </c>
      <c r="N3">
        <f>Calcs!N14</f>
        <v>159350581.04856491</v>
      </c>
      <c r="O3">
        <f>Calcs!O14</f>
        <v>157942539.92276827</v>
      </c>
      <c r="P3">
        <f>Calcs!P14</f>
        <v>156583712.6878967</v>
      </c>
      <c r="Q3">
        <f>Calcs!Q14</f>
        <v>155383417.59466079</v>
      </c>
      <c r="R3">
        <f>Calcs!R14</f>
        <v>154362746.31059983</v>
      </c>
      <c r="S3">
        <f>Calcs!S14</f>
        <v>153538241.32005841</v>
      </c>
      <c r="T3">
        <f>Calcs!T14</f>
        <v>153044586.01640871</v>
      </c>
      <c r="U3">
        <f>Calcs!U14</f>
        <v>152708773.58421364</v>
      </c>
      <c r="V3">
        <f>Calcs!V14</f>
        <v>152497443.34671155</v>
      </c>
      <c r="W3">
        <f>Calcs!W14</f>
        <v>152491239.91508231</v>
      </c>
      <c r="X3">
        <f>Calcs!X14</f>
        <v>152537007.45510235</v>
      </c>
      <c r="Y3">
        <f>Calcs!Y14</f>
        <v>152668658.05967802</v>
      </c>
      <c r="Z3">
        <f>Calcs!Z14</f>
        <v>152779354.85075054</v>
      </c>
      <c r="AA3">
        <f>Calcs!AA14</f>
        <v>152976761.83059594</v>
      </c>
      <c r="AB3">
        <f>Calcs!AB14</f>
        <v>153139429.59331769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16068542.168113682</v>
      </c>
      <c r="C5">
        <f>Calcs!C15</f>
        <v>16066336.503534406</v>
      </c>
      <c r="D5">
        <f>Calcs!D15</f>
        <v>15907528.653826376</v>
      </c>
      <c r="E5">
        <f>Calcs!E15</f>
        <v>15793109.803776326</v>
      </c>
      <c r="F5">
        <f>Calcs!F15</f>
        <v>15932204.526307052</v>
      </c>
      <c r="G5">
        <f>Calcs!G15</f>
        <v>16099421.472223576</v>
      </c>
      <c r="H5">
        <f>Calcs!H15</f>
        <v>22020252.327223342</v>
      </c>
      <c r="I5">
        <f>Calcs!I15</f>
        <v>22070155.488329507</v>
      </c>
      <c r="J5">
        <f>Calcs!J15</f>
        <v>21771563.64590973</v>
      </c>
      <c r="K5">
        <f>Calcs!K15</f>
        <v>21320367.385411147</v>
      </c>
      <c r="L5">
        <f>Calcs!L15</f>
        <v>20497378.789267991</v>
      </c>
      <c r="M5">
        <f>Calcs!M15</f>
        <v>19865593.74134101</v>
      </c>
      <c r="N5">
        <f>Calcs!N15</f>
        <v>19345470.462739982</v>
      </c>
      <c r="O5">
        <f>Calcs!O15</f>
        <v>18921707.155446164</v>
      </c>
      <c r="P5">
        <f>Calcs!P15</f>
        <v>18559013.186191116</v>
      </c>
      <c r="Q5">
        <f>Calcs!Q15</f>
        <v>18207071.831760045</v>
      </c>
      <c r="R5">
        <f>Calcs!R15</f>
        <v>20921417.80463421</v>
      </c>
      <c r="S5">
        <f>Calcs!S15</f>
        <v>20957535.56211989</v>
      </c>
      <c r="T5">
        <f>Calcs!T15</f>
        <v>21007990.139370877</v>
      </c>
      <c r="U5">
        <f>Calcs!U15</f>
        <v>21073470.806568198</v>
      </c>
      <c r="V5">
        <f>Calcs!V15</f>
        <v>21151082.628951553</v>
      </c>
      <c r="W5">
        <f>Calcs!W15</f>
        <v>21238068.525796831</v>
      </c>
      <c r="X5">
        <f>Calcs!X15</f>
        <v>21332360.68656097</v>
      </c>
      <c r="Y5">
        <f>Calcs!Y15</f>
        <v>21430788.468411259</v>
      </c>
      <c r="Z5">
        <f>Calcs!Z15</f>
        <v>21531008.352732208</v>
      </c>
      <c r="AA5">
        <f>Calcs!AA15</f>
        <v>21631090.383016951</v>
      </c>
      <c r="AB5">
        <f>Calcs!AB15</f>
        <v>21728828.894686218</v>
      </c>
    </row>
    <row r="6" spans="1:28" x14ac:dyDescent="0.45">
      <c r="A6" t="s">
        <v>275</v>
      </c>
      <c r="B6">
        <f>Calcs!B16</f>
        <v>1416015706.0830646</v>
      </c>
      <c r="C6">
        <f>Calcs!C16</f>
        <v>1439937792.6937709</v>
      </c>
      <c r="D6">
        <f>Calcs!D16</f>
        <v>1434274748.8864739</v>
      </c>
      <c r="E6">
        <f>Calcs!E16</f>
        <v>1432607817.8806846</v>
      </c>
      <c r="F6">
        <f>Calcs!F16</f>
        <v>1447722134.410188</v>
      </c>
      <c r="G6">
        <f>Calcs!G16</f>
        <v>1464358083.7913213</v>
      </c>
      <c r="H6">
        <f>Calcs!H16</f>
        <v>1437594825.4944324</v>
      </c>
      <c r="I6">
        <f>Calcs!I16</f>
        <v>1451008023.2171676</v>
      </c>
      <c r="J6">
        <f>Calcs!J16</f>
        <v>1456261089.120791</v>
      </c>
      <c r="K6">
        <f>Calcs!K16</f>
        <v>1455454091.5928476</v>
      </c>
      <c r="L6">
        <f>Calcs!L16</f>
        <v>1453713546.5317245</v>
      </c>
      <c r="M6">
        <f>Calcs!M16</f>
        <v>1450652773.3658679</v>
      </c>
      <c r="N6">
        <f>Calcs!N16</f>
        <v>1447281001.4943323</v>
      </c>
      <c r="O6">
        <f>Calcs!O16</f>
        <v>1444543909.6054845</v>
      </c>
      <c r="P6">
        <f>Calcs!P16</f>
        <v>1441389257.8409719</v>
      </c>
      <c r="Q6">
        <f>Calcs!Q16</f>
        <v>1438176845.2352893</v>
      </c>
      <c r="R6">
        <f>Calcs!R16</f>
        <v>1435511988.8614128</v>
      </c>
      <c r="S6">
        <f>Calcs!S16</f>
        <v>1435227320.2766497</v>
      </c>
      <c r="T6">
        <f>Calcs!T16</f>
        <v>1435890673.8988676</v>
      </c>
      <c r="U6">
        <f>Calcs!U16</f>
        <v>1437622534.1557097</v>
      </c>
      <c r="V6">
        <f>Calcs!V16</f>
        <v>1440175315.1981514</v>
      </c>
      <c r="W6">
        <f>Calcs!W16</f>
        <v>1443518413.4301565</v>
      </c>
      <c r="X6">
        <f>Calcs!X16</f>
        <v>1447328836.8448956</v>
      </c>
      <c r="Y6">
        <f>Calcs!Y16</f>
        <v>1451360378.1337073</v>
      </c>
      <c r="Z6">
        <f>Calcs!Z16</f>
        <v>1455506751.8346779</v>
      </c>
      <c r="AA6">
        <f>Calcs!AA16</f>
        <v>1459661672.485893</v>
      </c>
      <c r="AB6">
        <f>Calcs!AB16</f>
        <v>1463616153.3684664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2026-06-11T23:24:24Z</dcterms:modified>
</cp:coreProperties>
</file>