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435128E9-0D4D-4EFE-A0D5-5908E64F8AA3}"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49"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49" i="23" l="1"/>
  <c r="O49" i="23" s="1"/>
  <c r="J49" i="23"/>
  <c r="K49"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<sst xmlns="http://schemas.openxmlformats.org/spreadsheetml/2006/main" count="39500" uniqueCount="4471">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</sst>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4109</v>
      </c>
      <c r="C1" s="391">
        <v>46259</v>
      </c>
      <c r="G1" s="392" t="s">
        <v>4016</v>
      </c>
      <c r="H1" s="392" t="s">
        <v>4017</v>
      </c>
    </row>
    <row r="2" spans="1:8" x14ac:dyDescent="0.45">
      <c r="B2" t="str">
        <f>_xlfn.XLOOKUP(B1,H:H,G:G,0,0,1)</f>
        <v>WA</v>
      </c>
      <c r="C2" t="str">
        <f>_xlfn.XLOOKUP(B2,G:G, H:H, 0,0,1)</f>
        <v>Washington</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ht="57" x14ac:dyDescent="0.45">
      <c r="A3" s="1" t="s">
        <v>3521</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73</v>
      </c>
      <c r="H49" t="s">
        <v>4180</v>
      </c>
      <c r="I49" s="425">
        <v>2030</v>
      </c>
      <c r="J49" s="425">
        <f t="shared" si="0"/>
        <v>40.150000000000006</v>
      </c>
      <c r="K49" s="425">
        <f t="shared" si="1"/>
        <v>40.150000000000006</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WA</v>
      </c>
      <c r="C1" s="432">
        <f>SUM(C4:C87)</f>
        <v>72.677996338957769</v>
      </c>
      <c r="D1" s="432">
        <f t="shared" ref="D1:AG1" si="0">SUM(D4:D87)</f>
        <v>71.61509043641199</v>
      </c>
      <c r="E1" s="432">
        <f t="shared" si="0"/>
        <v>78.407217014144962</v>
      </c>
      <c r="F1" s="432">
        <f t="shared" si="0"/>
        <v>76.561522637102527</v>
      </c>
      <c r="G1" s="432">
        <f t="shared" si="0"/>
        <v>80.763727646999257</v>
      </c>
      <c r="H1" s="432">
        <f t="shared" si="0"/>
        <v>78.524396521015419</v>
      </c>
      <c r="I1" s="432">
        <f t="shared" si="0"/>
        <v>83.920015126293364</v>
      </c>
      <c r="J1" s="432">
        <f t="shared" si="0"/>
        <v>79.314269595415311</v>
      </c>
      <c r="K1" s="432">
        <f t="shared" si="0"/>
        <v>85.631279699203688</v>
      </c>
      <c r="L1" s="432">
        <f t="shared" si="0"/>
        <v>88.573699741697851</v>
      </c>
      <c r="M1" s="432">
        <f t="shared" si="0"/>
        <v>86.953450538323054</v>
      </c>
      <c r="N1" s="432">
        <f t="shared" si="0"/>
        <v>78.794606202937416</v>
      </c>
      <c r="O1" s="432">
        <f t="shared" si="0"/>
        <v>74.520004099659403</v>
      </c>
      <c r="P1" s="432">
        <f t="shared" si="0"/>
        <v>75.407196473316645</v>
      </c>
      <c r="Q1" s="432">
        <f t="shared" si="0"/>
        <v>76.674488711018995</v>
      </c>
      <c r="R1" s="432">
        <f t="shared" si="0"/>
        <v>78.567819845135631</v>
      </c>
      <c r="S1" s="432">
        <f t="shared" si="0"/>
        <v>75.719186678579177</v>
      </c>
      <c r="T1" s="432">
        <f t="shared" si="0"/>
        <v>80.110929839641358</v>
      </c>
      <c r="U1" s="432">
        <f t="shared" si="0"/>
        <v>78.043107057178574</v>
      </c>
      <c r="V1" s="432">
        <f t="shared" si="0"/>
        <v>74.607711911844348</v>
      </c>
      <c r="W1" s="432">
        <f t="shared" si="0"/>
        <v>72.59402207360823</v>
      </c>
      <c r="X1" s="432">
        <f t="shared" si="0"/>
        <v>67.115612786880888</v>
      </c>
      <c r="Y1" s="432">
        <f t="shared" si="0"/>
        <v>65.325206244732783</v>
      </c>
      <c r="Z1" s="432">
        <f t="shared" si="0"/>
        <v>72.27827261442215</v>
      </c>
      <c r="AA1" s="432">
        <f t="shared" si="0"/>
        <v>71.139510701158741</v>
      </c>
      <c r="AB1" s="432">
        <f t="shared" si="0"/>
        <v>71.853446657609311</v>
      </c>
      <c r="AC1" s="432">
        <f t="shared" si="0"/>
        <v>72.492602229148005</v>
      </c>
      <c r="AD1" s="432">
        <f t="shared" si="0"/>
        <v>74.597221017461877</v>
      </c>
      <c r="AE1" s="432">
        <f t="shared" si="0"/>
        <v>74.632474451034184</v>
      </c>
      <c r="AF1" s="432">
        <f t="shared" si="0"/>
        <v>80.020259330547503</v>
      </c>
      <c r="AG1" s="432">
        <f t="shared" si="0"/>
        <v>67.192083421857291</v>
      </c>
      <c r="AH1" s="432">
        <f>SUM(AH4:AH87)</f>
        <v>71.61136442757271</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45">
      <c r="A5" s="436" t="s">
        <v>2217</v>
      </c>
      <c r="B5" s="437" t="s">
        <v>4238</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45">
      <c r="A6" s="436" t="s">
        <v>2217</v>
      </c>
      <c r="B6" s="437" t="s">
        <v>4242</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45">
      <c r="A7" s="436" t="s">
        <v>2217</v>
      </c>
      <c r="B7" s="437" t="s">
        <v>4244</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45">
      <c r="A8" s="436" t="s">
        <v>2217</v>
      </c>
      <c r="B8" s="437" t="s">
        <v>4246</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45">
      <c r="A9" s="436" t="s">
        <v>2217</v>
      </c>
      <c r="B9" s="437" t="s">
        <v>4256</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45">
      <c r="A10" s="436" t="s">
        <v>2217</v>
      </c>
      <c r="B10" s="437" t="s">
        <v>4265</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45">
      <c r="A12" s="436" t="s">
        <v>2217</v>
      </c>
      <c r="B12" s="437" t="s">
        <v>4271</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45">
      <c r="A14" s="436" t="s">
        <v>2217</v>
      </c>
      <c r="B14" s="437" t="s">
        <v>4293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45">
      <c r="A17" s="436" t="s">
        <v>2217</v>
      </c>
      <c r="B17" s="437" t="s">
        <v>4273</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1.9423165976164001</v>
      </c>
      <c r="D19" s="438">
        <f>SUMIFS('EPA Export Aggregation'!G:G,'EPA Export Aggregation'!$A:$A,$B19,'EPA Export Aggregation'!$D:$D,$A$1)*IF($A19="CH4",About!$D$58,IF($A19="N2O",About!$D$59,1))</f>
        <v>1.9702484023179001</v>
      </c>
      <c r="E19" s="438">
        <f>SUMIFS('EPA Export Aggregation'!H:H,'EPA Export Aggregation'!$A:$A,$B19,'EPA Export Aggregation'!$D:$D,$A$1)*IF($A19="CH4",About!$D$58,IF($A19="N2O",About!$D$59,1))</f>
        <v>1.9415604248377001</v>
      </c>
      <c r="F19" s="438">
        <f>SUMIFS('EPA Export Aggregation'!I:I,'EPA Export Aggregation'!$A:$A,$B19,'EPA Export Aggregation'!$D:$D,$A$1)*IF($A19="CH4",About!$D$58,IF($A19="N2O",About!$D$59,1))</f>
        <v>1.731879315696</v>
      </c>
      <c r="G19" s="438">
        <f>SUMIFS('EPA Export Aggregation'!J:J,'EPA Export Aggregation'!$A:$A,$B19,'EPA Export Aggregation'!$D:$D,$A$1)*IF($A19="CH4",About!$D$58,IF($A19="N2O",About!$D$59,1))</f>
        <v>1.5708122526648001</v>
      </c>
      <c r="H19" s="438">
        <f>SUMIFS('EPA Export Aggregation'!K:K,'EPA Export Aggregation'!$A:$A,$B19,'EPA Export Aggregation'!$D:$D,$A$1)*IF($A19="CH4",About!$D$58,IF($A19="N2O",About!$D$59,1))</f>
        <v>1.601753163006</v>
      </c>
      <c r="I19" s="438">
        <f>SUMIFS('EPA Export Aggregation'!L:L,'EPA Export Aggregation'!$A:$A,$B19,'EPA Export Aggregation'!$D:$D,$A$1)*IF($A19="CH4",About!$D$58,IF($A19="N2O",About!$D$59,1))</f>
        <v>1.7574412464588001</v>
      </c>
      <c r="J19" s="438">
        <f>SUMIFS('EPA Export Aggregation'!M:M,'EPA Export Aggregation'!$A:$A,$B19,'EPA Export Aggregation'!$D:$D,$A$1)*IF($A19="CH4",About!$D$58,IF($A19="N2O",About!$D$59,1))</f>
        <v>1.7732520749023</v>
      </c>
      <c r="K19" s="438">
        <f>SUMIFS('EPA Export Aggregation'!N:N,'EPA Export Aggregation'!$A:$A,$B19,'EPA Export Aggregation'!$D:$D,$A$1)*IF($A19="CH4",About!$D$58,IF($A19="N2O",About!$D$59,1))</f>
        <v>1.8485387999273999</v>
      </c>
      <c r="L19" s="438">
        <f>SUMIFS('EPA Export Aggregation'!O:O,'EPA Export Aggregation'!$A:$A,$B19,'EPA Export Aggregation'!$D:$D,$A$1)*IF($A19="CH4",About!$D$58,IF($A19="N2O",About!$D$59,1))</f>
        <v>1.855589020754</v>
      </c>
      <c r="M19" s="438">
        <f>SUMIFS('EPA Export Aggregation'!P:P,'EPA Export Aggregation'!$A:$A,$B19,'EPA Export Aggregation'!$D:$D,$A$1)*IF($A19="CH4",About!$D$58,IF($A19="N2O",About!$D$59,1))</f>
        <v>1.5035698003710001</v>
      </c>
      <c r="N19" s="438">
        <f>SUMIFS('EPA Export Aggregation'!Q:Q,'EPA Export Aggregation'!$A:$A,$B19,'EPA Export Aggregation'!$D:$D,$A$1)*IF($A19="CH4",About!$D$58,IF($A19="N2O",About!$D$59,1))</f>
        <v>0.73222983281080001</v>
      </c>
      <c r="O19" s="438">
        <f>SUMIFS('EPA Export Aggregation'!R:R,'EPA Export Aggregation'!$A:$A,$B19,'EPA Export Aggregation'!$D:$D,$A$1)*IF($A19="CH4",About!$D$58,IF($A19="N2O",About!$D$59,1))</f>
        <v>0.56375993075459996</v>
      </c>
      <c r="P19" s="438">
        <f>SUMIFS('EPA Export Aggregation'!S:S,'EPA Export Aggregation'!$A:$A,$B19,'EPA Export Aggregation'!$D:$D,$A$1)*IF($A19="CH4",About!$D$58,IF($A19="N2O",About!$D$59,1))</f>
        <v>0.55678553196949998</v>
      </c>
      <c r="Q19" s="438">
        <f>SUMIFS('EPA Export Aggregation'!T:T,'EPA Export Aggregation'!$A:$A,$B19,'EPA Export Aggregation'!$D:$D,$A$1)*IF($A19="CH4",About!$D$58,IF($A19="N2O",About!$D$59,1))</f>
        <v>0.52831930269359995</v>
      </c>
      <c r="R19" s="438">
        <f>SUMIFS('EPA Export Aggregation'!U:U,'EPA Export Aggregation'!$A:$A,$B19,'EPA Export Aggregation'!$D:$D,$A$1)*IF($A19="CH4",About!$D$58,IF($A19="N2O",About!$D$59,1))</f>
        <v>0.57132193402560005</v>
      </c>
      <c r="S19" s="438">
        <f>SUMIFS('EPA Export Aggregation'!V:V,'EPA Export Aggregation'!$A:$A,$B19,'EPA Export Aggregation'!$D:$D,$A$1)*IF($A19="CH4",About!$D$58,IF($A19="N2O",About!$D$59,1))</f>
        <v>0.45873012551379999</v>
      </c>
      <c r="T19" s="438">
        <f>SUMIFS('EPA Export Aggregation'!W:W,'EPA Export Aggregation'!$A:$A,$B19,'EPA Export Aggregation'!$D:$D,$A$1)*IF($A19="CH4",About!$D$58,IF($A19="N2O",About!$D$59,1))</f>
        <v>0.4714538823726</v>
      </c>
      <c r="U19" s="438">
        <f>SUMIFS('EPA Export Aggregation'!X:X,'EPA Export Aggregation'!$A:$A,$B19,'EPA Export Aggregation'!$D:$D,$A$1)*IF($A19="CH4",About!$D$58,IF($A19="N2O",About!$D$59,1))</f>
        <v>0.48361761727140001</v>
      </c>
      <c r="V19" s="438">
        <f>SUMIFS('EPA Export Aggregation'!Y:Y,'EPA Export Aggregation'!$A:$A,$B19,'EPA Export Aggregation'!$D:$D,$A$1)*IF($A19="CH4",About!$D$58,IF($A19="N2O",About!$D$59,1))</f>
        <v>0.3928789882839</v>
      </c>
      <c r="W19" s="438">
        <f>SUMIFS('EPA Export Aggregation'!Z:Z,'EPA Export Aggregation'!$A:$A,$B19,'EPA Export Aggregation'!$D:$D,$A$1)*IF($A19="CH4",About!$D$58,IF($A19="N2O",About!$D$59,1))</f>
        <v>0.45330199999999998</v>
      </c>
      <c r="X19" s="438">
        <f>SUMIFS('EPA Export Aggregation'!AA:AA,'EPA Export Aggregation'!$A:$A,$B19,'EPA Export Aggregation'!$D:$D,$A$1)*IF($A19="CH4",About!$D$58,IF($A19="N2O",About!$D$59,1))</f>
        <v>0.55324799999999996</v>
      </c>
      <c r="Y19" s="438">
        <f>SUMIFS('EPA Export Aggregation'!AB:AB,'EPA Export Aggregation'!$A:$A,$B19,'EPA Export Aggregation'!$D:$D,$A$1)*IF($A19="CH4",About!$D$58,IF($A19="N2O",About!$D$59,1))</f>
        <v>0.59012600000000004</v>
      </c>
      <c r="Z19" s="438">
        <f>SUMIFS('EPA Export Aggregation'!AC:AC,'EPA Export Aggregation'!$A:$A,$B19,'EPA Export Aggregation'!$D:$D,$A$1)*IF($A19="CH4",About!$D$58,IF($A19="N2O",About!$D$59,1))</f>
        <v>0.60894300000000001</v>
      </c>
      <c r="AA19" s="438">
        <f>SUMIFS('EPA Export Aggregation'!AD:AD,'EPA Export Aggregation'!$A:$A,$B19,'EPA Export Aggregation'!$D:$D,$A$1)*IF($A19="CH4",About!$D$58,IF($A19="N2O",About!$D$59,1))</f>
        <v>0.61563690000000004</v>
      </c>
      <c r="AB19" s="438">
        <f>SUMIFS('EPA Export Aggregation'!AE:AE,'EPA Export Aggregation'!$A:$A,$B19,'EPA Export Aggregation'!$D:$D,$A$1)*IF($A19="CH4",About!$D$58,IF($A19="N2O",About!$D$59,1))</f>
        <v>0.58327079999999998</v>
      </c>
      <c r="AC19" s="438">
        <f>SUMIFS('EPA Export Aggregation'!AF:AF,'EPA Export Aggregation'!$A:$A,$B19,'EPA Export Aggregation'!$D:$D,$A$1)*IF($A19="CH4",About!$D$58,IF($A19="N2O",About!$D$59,1))</f>
        <v>0.31836199999999998</v>
      </c>
      <c r="AD19" s="438">
        <f>SUMIFS('EPA Export Aggregation'!AG:AG,'EPA Export Aggregation'!$A:$A,$B19,'EPA Export Aggregation'!$D:$D,$A$1)*IF($A19="CH4",About!$D$58,IF($A19="N2O",About!$D$59,1))</f>
        <v>0.29677120000000001</v>
      </c>
      <c r="AE19" s="438">
        <f>SUMIFS('EPA Export Aggregation'!AH:AH,'EPA Export Aggregation'!$A:$A,$B19,'EPA Export Aggregation'!$D:$D,$A$1)*IF($A19="CH4",About!$D$58,IF($A19="N2O",About!$D$59,1))</f>
        <v>0.2821031</v>
      </c>
      <c r="AF19" s="438">
        <f>SUMIFS('EPA Export Aggregation'!AI:AI,'EPA Export Aggregation'!$A:$A,$B19,'EPA Export Aggregation'!$D:$D,$A$1)*IF($A19="CH4",About!$D$58,IF($A19="N2O",About!$D$59,1))</f>
        <v>0.31128719999999999</v>
      </c>
      <c r="AG19" s="438">
        <f>SUMIFS('EPA Export Aggregation'!AJ:AJ,'EPA Export Aggregation'!$A:$A,$B19,'EPA Export Aggregation'!$D:$D,$A$1)*IF($A19="CH4",About!$D$58,IF($A19="N2O",About!$D$59,1))</f>
        <v>0.14064450000000001</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38">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8.0479394610000008E-3</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3.7066981063999999E-3</v>
      </c>
      <c r="D76" s="438">
        <f>SUMIFS('EPA Export Aggregation'!G:G,'EPA Export Aggregation'!$A:$A,$B76,'EPA Export Aggregation'!$D:$D,$A$1)*IF($A76="CH4",About!$D$58,IF($A76="N2O",About!$D$59,1))</f>
        <v>3.7066981063999999E-3</v>
      </c>
      <c r="E76" s="438">
        <f>SUMIFS('EPA Export Aggregation'!H:H,'EPA Export Aggregation'!$A:$A,$B76,'EPA Export Aggregation'!$D:$D,$A$1)*IF($A76="CH4",About!$D$58,IF($A76="N2O",About!$D$59,1))</f>
        <v>3.7066981063999999E-3</v>
      </c>
      <c r="F76" s="438">
        <f>SUMIFS('EPA Export Aggregation'!I:I,'EPA Export Aggregation'!$A:$A,$B76,'EPA Export Aggregation'!$D:$D,$A$1)*IF($A76="CH4",About!$D$58,IF($A76="N2O",About!$D$59,1))</f>
        <v>4.6333726061000002E-3</v>
      </c>
      <c r="G76" s="438">
        <f>SUMIFS('EPA Export Aggregation'!J:J,'EPA Export Aggregation'!$A:$A,$B76,'EPA Export Aggregation'!$D:$D,$A$1)*IF($A76="CH4",About!$D$58,IF($A76="N2O",About!$D$59,1))</f>
        <v>5.0967105721000001E-3</v>
      </c>
      <c r="H76" s="438">
        <f>SUMIFS('EPA Export Aggregation'!K:K,'EPA Export Aggregation'!$A:$A,$B76,'EPA Export Aggregation'!$D:$D,$A$1)*IF($A76="CH4",About!$D$58,IF($A76="N2O",About!$D$59,1))</f>
        <v>6.4048367322999998E-3</v>
      </c>
      <c r="I76" s="438">
        <f>SUMIFS('EPA Export Aggregation'!L:L,'EPA Export Aggregation'!$A:$A,$B76,'EPA Export Aggregation'!$D:$D,$A$1)*IF($A76="CH4",About!$D$58,IF($A76="N2O",About!$D$59,1))</f>
        <v>7.1123328964000001E-3</v>
      </c>
      <c r="J76" s="438">
        <f>SUMIFS('EPA Export Aggregation'!M:M,'EPA Export Aggregation'!$A:$A,$B76,'EPA Export Aggregation'!$D:$D,$A$1)*IF($A76="CH4",About!$D$58,IF($A76="N2O",About!$D$59,1))</f>
        <v>7.5163132825000001E-3</v>
      </c>
      <c r="K76" s="438">
        <f>SUMIFS('EPA Export Aggregation'!N:N,'EPA Export Aggregation'!$A:$A,$B76,'EPA Export Aggregation'!$D:$D,$A$1)*IF($A76="CH4",About!$D$58,IF($A76="N2O",About!$D$59,1))</f>
        <v>9.2163238287999993E-3</v>
      </c>
      <c r="L76" s="438">
        <f>SUMIFS('EPA Export Aggregation'!O:O,'EPA Export Aggregation'!$A:$A,$B76,'EPA Export Aggregation'!$D:$D,$A$1)*IF($A76="CH4",About!$D$58,IF($A76="N2O",About!$D$59,1))</f>
        <v>9.3523516379000003E-3</v>
      </c>
      <c r="M76" s="438">
        <f>SUMIFS('EPA Export Aggregation'!P:P,'EPA Export Aggregation'!$A:$A,$B76,'EPA Export Aggregation'!$D:$D,$A$1)*IF($A76="CH4",About!$D$58,IF($A76="N2O",About!$D$59,1))</f>
        <v>5.6954488107999997E-3</v>
      </c>
      <c r="N76" s="438">
        <f>SUMIFS('EPA Export Aggregation'!Q:Q,'EPA Export Aggregation'!$A:$A,$B76,'EPA Export Aggregation'!$D:$D,$A$1)*IF($A76="CH4",About!$D$58,IF($A76="N2O",About!$D$59,1))</f>
        <v>3.7846832094999999E-3</v>
      </c>
      <c r="O76" s="438">
        <f>SUMIFS('EPA Export Aggregation'!R:R,'EPA Export Aggregation'!$A:$A,$B76,'EPA Export Aggregation'!$D:$D,$A$1)*IF($A76="CH4",About!$D$58,IF($A76="N2O",About!$D$59,1))</f>
        <v>3.6182061403999999E-3</v>
      </c>
      <c r="P76" s="438">
        <f>SUMIFS('EPA Export Aggregation'!S:S,'EPA Export Aggregation'!$A:$A,$B76,'EPA Export Aggregation'!$D:$D,$A$1)*IF($A76="CH4",About!$D$58,IF($A76="N2O",About!$D$59,1))</f>
        <v>3.7834734798999998E-3</v>
      </c>
      <c r="Q76" s="438">
        <f>SUMIFS('EPA Export Aggregation'!T:T,'EPA Export Aggregation'!$A:$A,$B76,'EPA Export Aggregation'!$D:$D,$A$1)*IF($A76="CH4",About!$D$58,IF($A76="N2O",About!$D$59,1))</f>
        <v>3.7670261789E-3</v>
      </c>
      <c r="R76" s="438">
        <f>SUMIFS('EPA Export Aggregation'!U:U,'EPA Export Aggregation'!$A:$A,$B76,'EPA Export Aggregation'!$D:$D,$A$1)*IF($A76="CH4",About!$D$58,IF($A76="N2O",About!$D$59,1))</f>
        <v>3.6161705451E-3</v>
      </c>
      <c r="S76" s="438">
        <f>SUMIFS('EPA Export Aggregation'!V:V,'EPA Export Aggregation'!$A:$A,$B76,'EPA Export Aggregation'!$D:$D,$A$1)*IF($A76="CH4",About!$D$58,IF($A76="N2O",About!$D$59,1))</f>
        <v>4.3053514491999999E-3</v>
      </c>
      <c r="T76" s="438">
        <f>SUMIFS('EPA Export Aggregation'!W:W,'EPA Export Aggregation'!$A:$A,$B76,'EPA Export Aggregation'!$D:$D,$A$1)*IF($A76="CH4",About!$D$58,IF($A76="N2O",About!$D$59,1))</f>
        <v>4.1895976930999999E-3</v>
      </c>
      <c r="U76" s="438">
        <f>SUMIFS('EPA Export Aggregation'!X:X,'EPA Export Aggregation'!$A:$A,$B76,'EPA Export Aggregation'!$D:$D,$A$1)*IF($A76="CH4",About!$D$58,IF($A76="N2O",About!$D$59,1))</f>
        <v>3.9598353923999997E-3</v>
      </c>
      <c r="V76" s="438">
        <f>SUMIFS('EPA Export Aggregation'!Y:Y,'EPA Export Aggregation'!$A:$A,$B76,'EPA Export Aggregation'!$D:$D,$A$1)*IF($A76="CH4",About!$D$58,IF($A76="N2O",About!$D$59,1))</f>
        <v>3.1008520836999999E-3</v>
      </c>
      <c r="W76" s="438">
        <f>SUMIFS('EPA Export Aggregation'!Z:Z,'EPA Export Aggregation'!$A:$A,$B76,'EPA Export Aggregation'!$D:$D,$A$1)*IF($A76="CH4",About!$D$58,IF($A76="N2O",About!$D$59,1))</f>
        <v>4.1867304128000004E-3</v>
      </c>
      <c r="X76" s="438">
        <f>SUMIFS('EPA Export Aggregation'!AA:AA,'EPA Export Aggregation'!$A:$A,$B76,'EPA Export Aggregation'!$D:$D,$A$1)*IF($A76="CH4",About!$D$58,IF($A76="N2O",About!$D$59,1))</f>
        <v>2.673443593E-4</v>
      </c>
      <c r="Y76" s="438">
        <f>SUMIFS('EPA Export Aggregation'!AB:AB,'EPA Export Aggregation'!$A:$A,$B76,'EPA Export Aggregation'!$D:$D,$A$1)*IF($A76="CH4",About!$D$58,IF($A76="N2O",About!$D$59,1))</f>
        <v>2.9161663460000001E-4</v>
      </c>
      <c r="Z76" s="438">
        <f>SUMIFS('EPA Export Aggregation'!AC:AC,'EPA Export Aggregation'!$A:$A,$B76,'EPA Export Aggregation'!$D:$D,$A$1)*IF($A76="CH4",About!$D$58,IF($A76="N2O",About!$D$59,1))</f>
        <v>9.1839333269000002E-3</v>
      </c>
      <c r="AA76" s="438">
        <f>SUMIFS('EPA Export Aggregation'!AD:AD,'EPA Export Aggregation'!$A:$A,$B76,'EPA Export Aggregation'!$D:$D,$A$1)*IF($A76="CH4",About!$D$58,IF($A76="N2O",About!$D$59,1))</f>
        <v>8.7351996546E-3</v>
      </c>
      <c r="AB76" s="438">
        <f>SUMIFS('EPA Export Aggregation'!AE:AE,'EPA Export Aggregation'!$A:$A,$B76,'EPA Export Aggregation'!$D:$D,$A$1)*IF($A76="CH4",About!$D$58,IF($A76="N2O",About!$D$59,1))</f>
        <v>8.9277497366000002E-3</v>
      </c>
      <c r="AC76" s="438">
        <f>SUMIFS('EPA Export Aggregation'!AF:AF,'EPA Export Aggregation'!$A:$A,$B76,'EPA Export Aggregation'!$D:$D,$A$1)*IF($A76="CH4",About!$D$58,IF($A76="N2O",About!$D$59,1))</f>
        <v>9.6445268892000006E-3</v>
      </c>
      <c r="AD76" s="438">
        <f>SUMIFS('EPA Export Aggregation'!AG:AG,'EPA Export Aggregation'!$A:$A,$B76,'EPA Export Aggregation'!$D:$D,$A$1)*IF($A76="CH4",About!$D$58,IF($A76="N2O",About!$D$59,1))</f>
        <v>9.4188125482999995E-3</v>
      </c>
      <c r="AE76" s="438">
        <f>SUMIFS('EPA Export Aggregation'!AH:AH,'EPA Export Aggregation'!$A:$A,$B76,'EPA Export Aggregation'!$D:$D,$A$1)*IF($A76="CH4",About!$D$58,IF($A76="N2O",About!$D$59,1))</f>
        <v>1.0998654033899999E-2</v>
      </c>
      <c r="AF76" s="438">
        <f>SUMIFS('EPA Export Aggregation'!AI:AI,'EPA Export Aggregation'!$A:$A,$B76,'EPA Export Aggregation'!$D:$D,$A$1)*IF($A76="CH4",About!$D$58,IF($A76="N2O",About!$D$59,1))</f>
        <v>9.4879045248000005E-3</v>
      </c>
      <c r="AG76" s="438">
        <f>SUMIFS('EPA Export Aggregation'!AJ:AJ,'EPA Export Aggregation'!$A:$A,$B76,'EPA Export Aggregation'!$D:$D,$A$1)*IF($A76="CH4",About!$D$58,IF($A76="N2O",About!$D$59,1))</f>
        <v>1.23663384501E-2</v>
      </c>
      <c r="AH76" s="438">
        <f>SUMIFS('EPA Export Aggregation'!AK:AK,'EPA Export Aggregation'!$A:$A,$B76,'EPA Export Aggregation'!$D:$D,$A$1)*IF($A76="CH4",About!$D$58,IF($A76="N2O",About!$D$59,1))</f>
        <v>1.1662518961E-2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5.1483700997639996</v>
      </c>
      <c r="D79" s="438">
        <f>SUMIFS('EPA Export Aggregation'!G:G,'EPA Export Aggregation'!$A:$A,$B79,'EPA Export Aggregation'!$D:$D,$A$1)*IF($A79="CH4",About!$D$58,IF($A79="N2O",About!$D$59,1))</f>
        <v>4.9708941865440002</v>
      </c>
      <c r="E79" s="438">
        <f>SUMIFS('EPA Export Aggregation'!H:H,'EPA Export Aggregation'!$A:$A,$B79,'EPA Export Aggregation'!$D:$D,$A$1)*IF($A79="CH4",About!$D$58,IF($A79="N2O",About!$D$59,1))</f>
        <v>4.634177636025</v>
      </c>
      <c r="F79" s="438">
        <f>SUMIFS('EPA Export Aggregation'!I:I,'EPA Export Aggregation'!$A:$A,$B79,'EPA Export Aggregation'!$D:$D,$A$1)*IF($A79="CH4",About!$D$58,IF($A79="N2O",About!$D$59,1))</f>
        <v>5.0145994548989998</v>
      </c>
      <c r="G79" s="438">
        <f>SUMIFS('EPA Export Aggregation'!J:J,'EPA Export Aggregation'!$A:$A,$B79,'EPA Export Aggregation'!$D:$D,$A$1)*IF($A79="CH4",About!$D$58,IF($A79="N2O",About!$D$59,1))</f>
        <v>3.9456359334840001</v>
      </c>
      <c r="H79" s="438">
        <f>SUMIFS('EPA Export Aggregation'!K:K,'EPA Export Aggregation'!$A:$A,$B79,'EPA Export Aggregation'!$D:$D,$A$1)*IF($A79="CH4",About!$D$58,IF($A79="N2O",About!$D$59,1))</f>
        <v>4.2319292851080004</v>
      </c>
      <c r="I79" s="438">
        <f>SUMIFS('EPA Export Aggregation'!L:L,'EPA Export Aggregation'!$A:$A,$B79,'EPA Export Aggregation'!$D:$D,$A$1)*IF($A79="CH4",About!$D$58,IF($A79="N2O",About!$D$59,1))</f>
        <v>5.2469614047209996</v>
      </c>
      <c r="J79" s="438">
        <f>SUMIFS('EPA Export Aggregation'!M:M,'EPA Export Aggregation'!$A:$A,$B79,'EPA Export Aggregation'!$D:$D,$A$1)*IF($A79="CH4",About!$D$58,IF($A79="N2O",About!$D$59,1))</f>
        <v>5.0236977453030001</v>
      </c>
      <c r="K79" s="438">
        <f>SUMIFS('EPA Export Aggregation'!N:N,'EPA Export Aggregation'!$A:$A,$B79,'EPA Export Aggregation'!$D:$D,$A$1)*IF($A79="CH4",About!$D$58,IF($A79="N2O",About!$D$59,1))</f>
        <v>4.5820519057739997</v>
      </c>
      <c r="L79" s="438">
        <f>SUMIFS('EPA Export Aggregation'!O:O,'EPA Export Aggregation'!$A:$A,$B79,'EPA Export Aggregation'!$D:$D,$A$1)*IF($A79="CH4",About!$D$58,IF($A79="N2O",About!$D$59,1))</f>
        <v>4.7032685994839998</v>
      </c>
      <c r="M79" s="438">
        <f>SUMIFS('EPA Export Aggregation'!P:P,'EPA Export Aggregation'!$A:$A,$B79,'EPA Export Aggregation'!$D:$D,$A$1)*IF($A79="CH4",About!$D$58,IF($A79="N2O",About!$D$59,1))</f>
        <v>4.2121277245590001</v>
      </c>
      <c r="N79" s="438">
        <f>SUMIFS('EPA Export Aggregation'!Q:Q,'EPA Export Aggregation'!$A:$A,$B79,'EPA Export Aggregation'!$D:$D,$A$1)*IF($A79="CH4",About!$D$58,IF($A79="N2O",About!$D$59,1))</f>
        <v>0.784988511858</v>
      </c>
      <c r="O79" s="438">
        <f>SUMIFS('EPA Export Aggregation'!R:R,'EPA Export Aggregation'!$A:$A,$B79,'EPA Export Aggregation'!$D:$D,$A$1)*IF($A79="CH4",About!$D$58,IF($A79="N2O",About!$D$59,1))</f>
        <v>2.4748157251589999</v>
      </c>
      <c r="P79" s="438">
        <f>SUMIFS('EPA Export Aggregation'!S:S,'EPA Export Aggregation'!$A:$A,$B79,'EPA Export Aggregation'!$D:$D,$A$1)*IF($A79="CH4",About!$D$58,IF($A79="N2O",About!$D$59,1))</f>
        <v>1.545126898008</v>
      </c>
      <c r="Q79" s="438">
        <f>SUMIFS('EPA Export Aggregation'!T:T,'EPA Export Aggregation'!$A:$A,$B79,'EPA Export Aggregation'!$D:$D,$A$1)*IF($A79="CH4",About!$D$58,IF($A79="N2O",About!$D$59,1))</f>
        <v>1.1973912968160001</v>
      </c>
      <c r="R79" s="438">
        <f>SUMIFS('EPA Export Aggregation'!U:U,'EPA Export Aggregation'!$A:$A,$B79,'EPA Export Aggregation'!$D:$D,$A$1)*IF($A79="CH4",About!$D$58,IF($A79="N2O",About!$D$59,1))</f>
        <v>1.3967481564540001</v>
      </c>
      <c r="S79" s="438">
        <f>SUMIFS('EPA Export Aggregation'!V:V,'EPA Export Aggregation'!$A:$A,$B79,'EPA Export Aggregation'!$D:$D,$A$1)*IF($A79="CH4",About!$D$58,IF($A79="N2O",About!$D$59,1))</f>
        <v>0.96568911426299997</v>
      </c>
      <c r="T79" s="438">
        <f>SUMIFS('EPA Export Aggregation'!W:W,'EPA Export Aggregation'!$A:$A,$B79,'EPA Export Aggregation'!$D:$D,$A$1)*IF($A79="CH4",About!$D$58,IF($A79="N2O",About!$D$59,1))</f>
        <v>1.51347835362</v>
      </c>
      <c r="U79" s="438">
        <f>SUMIFS('EPA Export Aggregation'!X:X,'EPA Export Aggregation'!$A:$A,$B79,'EPA Export Aggregation'!$D:$D,$A$1)*IF($A79="CH4",About!$D$58,IF($A79="N2O",About!$D$59,1))</f>
        <v>0.92578170463800002</v>
      </c>
      <c r="V79" s="438">
        <f>SUMIFS('EPA Export Aggregation'!Y:Y,'EPA Export Aggregation'!$A:$A,$B79,'EPA Export Aggregation'!$D:$D,$A$1)*IF($A79="CH4",About!$D$58,IF($A79="N2O",About!$D$59,1))</f>
        <v>0.56057246835300001</v>
      </c>
      <c r="W79" s="438">
        <f>SUMIFS('EPA Export Aggregation'!Z:Z,'EPA Export Aggregation'!$A:$A,$B79,'EPA Export Aggregation'!$D:$D,$A$1)*IF($A79="CH4",About!$D$58,IF($A79="N2O",About!$D$59,1))</f>
        <v>0.69527254960200002</v>
      </c>
      <c r="X79" s="438">
        <f>SUMIFS('EPA Export Aggregation'!AA:AA,'EPA Export Aggregation'!$A:$A,$B79,'EPA Export Aggregation'!$D:$D,$A$1)*IF($A79="CH4",About!$D$58,IF($A79="N2O",About!$D$59,1))</f>
        <v>0.72626774644199998</v>
      </c>
      <c r="Y79" s="438">
        <f>SUMIFS('EPA Export Aggregation'!AB:AB,'EPA Export Aggregation'!$A:$A,$B79,'EPA Export Aggregation'!$D:$D,$A$1)*IF($A79="CH4",About!$D$58,IF($A79="N2O",About!$D$59,1))</f>
        <v>0.71329050003600003</v>
      </c>
      <c r="Z79" s="438">
        <f>SUMIFS('EPA Export Aggregation'!AC:AC,'EPA Export Aggregation'!$A:$A,$B79,'EPA Export Aggregation'!$D:$D,$A$1)*IF($A79="CH4",About!$D$58,IF($A79="N2O",About!$D$59,1))</f>
        <v>0.785199623904</v>
      </c>
      <c r="AA79" s="438">
        <f>SUMIFS('EPA Export Aggregation'!AD:AD,'EPA Export Aggregation'!$A:$A,$B79,'EPA Export Aggregation'!$D:$D,$A$1)*IF($A79="CH4",About!$D$58,IF($A79="N2O",About!$D$59,1))</f>
        <v>0.90560881505400004</v>
      </c>
      <c r="AB79" s="438">
        <f>SUMIFS('EPA Export Aggregation'!AE:AE,'EPA Export Aggregation'!$A:$A,$B79,'EPA Export Aggregation'!$D:$D,$A$1)*IF($A79="CH4",About!$D$58,IF($A79="N2O",About!$D$59,1))</f>
        <v>0.792645800781</v>
      </c>
      <c r="AC79" s="438">
        <f>SUMIFS('EPA Export Aggregation'!AF:AF,'EPA Export Aggregation'!$A:$A,$B79,'EPA Export Aggregation'!$D:$D,$A$1)*IF($A79="CH4",About!$D$58,IF($A79="N2O",About!$D$59,1))</f>
        <v>0.81703133895299995</v>
      </c>
      <c r="AD79" s="438">
        <f>SUMIFS('EPA Export Aggregation'!AG:AG,'EPA Export Aggregation'!$A:$A,$B79,'EPA Export Aggregation'!$D:$D,$A$1)*IF($A79="CH4",About!$D$58,IF($A79="N2O",About!$D$59,1))</f>
        <v>0.68561656066499999</v>
      </c>
      <c r="AE79" s="438">
        <f>SUMIFS('EPA Export Aggregation'!AH:AH,'EPA Export Aggregation'!$A:$A,$B79,'EPA Export Aggregation'!$D:$D,$A$1)*IF($A79="CH4",About!$D$58,IF($A79="N2O",About!$D$59,1))</f>
        <v>0.72716376871199995</v>
      </c>
      <c r="AF79" s="438">
        <f>SUMIFS('EPA Export Aggregation'!AI:AI,'EPA Export Aggregation'!$A:$A,$B79,'EPA Export Aggregation'!$D:$D,$A$1)*IF($A79="CH4",About!$D$58,IF($A79="N2O",About!$D$59,1))</f>
        <v>0.64147062045600001</v>
      </c>
      <c r="AG79" s="438">
        <f>SUMIFS('EPA Export Aggregation'!AJ:AJ,'EPA Export Aggregation'!$A:$A,$B79,'EPA Export Aggregation'!$D:$D,$A$1)*IF($A79="CH4",About!$D$58,IF($A79="N2O",About!$D$59,1))</f>
        <v>0.39215381788199999</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5.1961024860869599E-2</v>
      </c>
      <c r="D80" s="438">
        <f>SUMIFS('EPA Export Aggregation'!G:G,'EPA Export Aggregation'!$A:$A,$B80,'EPA Export Aggregation'!$D:$D,$A$1)*IF($A80="CH4",About!$D$58,IF($A80="N2O",About!$D$59,1))</f>
        <v>5.1961024860869599E-2</v>
      </c>
      <c r="E80" s="438">
        <f>SUMIFS('EPA Export Aggregation'!H:H,'EPA Export Aggregation'!$A:$A,$B80,'EPA Export Aggregation'!$D:$D,$A$1)*IF($A80="CH4",About!$D$58,IF($A80="N2O",About!$D$59,1))</f>
        <v>5.1961024860869599E-2</v>
      </c>
      <c r="F80" s="438">
        <f>SUMIFS('EPA Export Aggregation'!I:I,'EPA Export Aggregation'!$A:$A,$B80,'EPA Export Aggregation'!$D:$D,$A$1)*IF($A80="CH4",About!$D$58,IF($A80="N2O",About!$D$59,1))</f>
        <v>6.4951282075937006E-2</v>
      </c>
      <c r="G80" s="438">
        <f>SUMIFS('EPA Export Aggregation'!J:J,'EPA Export Aggregation'!$A:$A,$B80,'EPA Export Aggregation'!$D:$D,$A$1)*IF($A80="CH4",About!$D$58,IF($A80="N2O",About!$D$59,1))</f>
        <v>7.1446410020670703E-2</v>
      </c>
      <c r="H80" s="438">
        <f>SUMIFS('EPA Export Aggregation'!K:K,'EPA Export Aggregation'!$A:$A,$B80,'EPA Export Aggregation'!$D:$D,$A$1)*IF($A80="CH4",About!$D$58,IF($A80="N2O",About!$D$59,1))</f>
        <v>8.9783903667529197E-2</v>
      </c>
      <c r="I80" s="438">
        <f>SUMIFS('EPA Export Aggregation'!L:L,'EPA Export Aggregation'!$A:$A,$B80,'EPA Export Aggregation'!$D:$D,$A$1)*IF($A80="CH4",About!$D$58,IF($A80="N2O",About!$D$59,1))</f>
        <v>9.9701690503873605E-2</v>
      </c>
      <c r="J80" s="438">
        <f>SUMIFS('EPA Export Aggregation'!M:M,'EPA Export Aggregation'!$A:$A,$B80,'EPA Export Aggregation'!$D:$D,$A$1)*IF($A80="CH4",About!$D$58,IF($A80="N2O",About!$D$59,1))</f>
        <v>0.1053647514907239</v>
      </c>
      <c r="K80" s="438">
        <f>SUMIFS('EPA Export Aggregation'!N:N,'EPA Export Aggregation'!$A:$A,$B80,'EPA Export Aggregation'!$D:$D,$A$1)*IF($A80="CH4",About!$D$58,IF($A80="N2O",About!$D$59,1))</f>
        <v>0.12919573274749349</v>
      </c>
      <c r="L80" s="438">
        <f>SUMIFS('EPA Export Aggregation'!O:O,'EPA Export Aggregation'!$A:$A,$B80,'EPA Export Aggregation'!$D:$D,$A$1)*IF($A80="CH4",About!$D$58,IF($A80="N2O",About!$D$59,1))</f>
        <v>0.13110259422265949</v>
      </c>
      <c r="M80" s="438">
        <f>SUMIFS('EPA Export Aggregation'!P:P,'EPA Export Aggregation'!$A:$A,$B80,'EPA Export Aggregation'!$D:$D,$A$1)*IF($A80="CH4",About!$D$58,IF($A80="N2O",About!$D$59,1))</f>
        <v>0.11182151852495301</v>
      </c>
      <c r="N80" s="438">
        <f>SUMIFS('EPA Export Aggregation'!Q:Q,'EPA Export Aggregation'!$A:$A,$B80,'EPA Export Aggregation'!$D:$D,$A$1)*IF($A80="CH4",About!$D$58,IF($A80="N2O",About!$D$59,1))</f>
        <v>7.8697097394431995E-2</v>
      </c>
      <c r="O80" s="438">
        <f>SUMIFS('EPA Export Aggregation'!R:R,'EPA Export Aggregation'!$A:$A,$B80,'EPA Export Aggregation'!$D:$D,$A$1)*IF($A80="CH4",About!$D$58,IF($A80="N2O",About!$D$59,1))</f>
        <v>7.7092857595317005E-2</v>
      </c>
      <c r="P80" s="438">
        <f>SUMIFS('EPA Export Aggregation'!S:S,'EPA Export Aggregation'!$A:$A,$B80,'EPA Export Aggregation'!$D:$D,$A$1)*IF($A80="CH4",About!$D$58,IF($A80="N2O",About!$D$59,1))</f>
        <v>7.0484248281354703E-2</v>
      </c>
      <c r="Q80" s="438">
        <f>SUMIFS('EPA Export Aggregation'!T:T,'EPA Export Aggregation'!$A:$A,$B80,'EPA Export Aggregation'!$D:$D,$A$1)*IF($A80="CH4",About!$D$58,IF($A80="N2O",About!$D$59,1))</f>
        <v>6.5468665328804201E-2</v>
      </c>
      <c r="R80" s="438">
        <f>SUMIFS('EPA Export Aggregation'!U:U,'EPA Export Aggregation'!$A:$A,$B80,'EPA Export Aggregation'!$D:$D,$A$1)*IF($A80="CH4",About!$D$58,IF($A80="N2O",About!$D$59,1))</f>
        <v>6.0320618439240303E-2</v>
      </c>
      <c r="S80" s="438">
        <f>SUMIFS('EPA Export Aggregation'!V:V,'EPA Export Aggregation'!$A:$A,$B80,'EPA Export Aggregation'!$D:$D,$A$1)*IF($A80="CH4",About!$D$58,IF($A80="N2O",About!$D$59,1))</f>
        <v>6.4447602137280804E-2</v>
      </c>
      <c r="T80" s="438">
        <f>SUMIFS('EPA Export Aggregation'!W:W,'EPA Export Aggregation'!$A:$A,$B80,'EPA Export Aggregation'!$D:$D,$A$1)*IF($A80="CH4",About!$D$58,IF($A80="N2O",About!$D$59,1))</f>
        <v>6.1583913466055198E-2</v>
      </c>
      <c r="U80" s="438">
        <f>SUMIFS('EPA Export Aggregation'!X:X,'EPA Export Aggregation'!$A:$A,$B80,'EPA Export Aggregation'!$D:$D,$A$1)*IF($A80="CH4",About!$D$58,IF($A80="N2O",About!$D$59,1))</f>
        <v>5.5965474123703902E-2</v>
      </c>
      <c r="V80" s="438">
        <f>SUMIFS('EPA Export Aggregation'!Y:Y,'EPA Export Aggregation'!$A:$A,$B80,'EPA Export Aggregation'!$D:$D,$A$1)*IF($A80="CH4",About!$D$58,IF($A80="N2O",About!$D$59,1))</f>
        <v>3.9170391930958601E-2</v>
      </c>
      <c r="W80" s="438">
        <f>SUMIFS('EPA Export Aggregation'!Z:Z,'EPA Export Aggregation'!$A:$A,$B80,'EPA Export Aggregation'!$D:$D,$A$1)*IF($A80="CH4",About!$D$58,IF($A80="N2O",About!$D$59,1))</f>
        <v>5.32095718249323E-2</v>
      </c>
      <c r="X80" s="438">
        <f>SUMIFS('EPA Export Aggregation'!AA:AA,'EPA Export Aggregation'!$A:$A,$B80,'EPA Export Aggregation'!$D:$D,$A$1)*IF($A80="CH4",About!$D$58,IF($A80="N2O",About!$D$59,1))</f>
        <v>0.1344777975385899</v>
      </c>
      <c r="Y80" s="438">
        <f>SUMIFS('EPA Export Aggregation'!AB:AB,'EPA Export Aggregation'!$A:$A,$B80,'EPA Export Aggregation'!$D:$D,$A$1)*IF($A80="CH4",About!$D$58,IF($A80="N2O",About!$D$59,1))</f>
        <v>9.3018173534413606E-2</v>
      </c>
      <c r="Z80" s="438">
        <f>SUMIFS('EPA Export Aggregation'!AC:AC,'EPA Export Aggregation'!$A:$A,$B80,'EPA Export Aggregation'!$D:$D,$A$1)*IF($A80="CH4",About!$D$58,IF($A80="N2O",About!$D$59,1))</f>
        <v>0.1055067433154571</v>
      </c>
      <c r="AA80" s="438">
        <f>SUMIFS('EPA Export Aggregation'!AD:AD,'EPA Export Aggregation'!$A:$A,$B80,'EPA Export Aggregation'!$D:$D,$A$1)*IF($A80="CH4",About!$D$58,IF($A80="N2O",About!$D$59,1))</f>
        <v>8.40908961284519E-2</v>
      </c>
      <c r="AB80" s="438">
        <f>SUMIFS('EPA Export Aggregation'!AE:AE,'EPA Export Aggregation'!$A:$A,$B80,'EPA Export Aggregation'!$D:$D,$A$1)*IF($A80="CH4",About!$D$58,IF($A80="N2O",About!$D$59,1))</f>
        <v>7.3105247456608097E-2</v>
      </c>
      <c r="AC80" s="438">
        <f>SUMIFS('EPA Export Aggregation'!AF:AF,'EPA Export Aggregation'!$A:$A,$B80,'EPA Export Aggregation'!$D:$D,$A$1)*IF($A80="CH4",About!$D$58,IF($A80="N2O",About!$D$59,1))</f>
        <v>5.5737793755602699E-2</v>
      </c>
      <c r="AD80" s="438">
        <f>SUMIFS('EPA Export Aggregation'!AG:AG,'EPA Export Aggregation'!$A:$A,$B80,'EPA Export Aggregation'!$D:$D,$A$1)*IF($A80="CH4",About!$D$58,IF($A80="N2O",About!$D$59,1))</f>
        <v>3.2562012887002403E-2</v>
      </c>
      <c r="AE80" s="438">
        <f>SUMIFS('EPA Export Aggregation'!AH:AH,'EPA Export Aggregation'!$A:$A,$B80,'EPA Export Aggregation'!$D:$D,$A$1)*IF($A80="CH4",About!$D$58,IF($A80="N2O",About!$D$59,1))</f>
        <v>3.6599459302203298E-2</v>
      </c>
      <c r="AF80" s="438">
        <f>SUMIFS('EPA Export Aggregation'!AI:AI,'EPA Export Aggregation'!$A:$A,$B80,'EPA Export Aggregation'!$D:$D,$A$1)*IF($A80="CH4",About!$D$58,IF($A80="N2O",About!$D$59,1))</f>
        <v>2.85661654742E-2</v>
      </c>
      <c r="AG80" s="438">
        <f>SUMIFS('EPA Export Aggregation'!AJ:AJ,'EPA Export Aggregation'!$A:$A,$B80,'EPA Export Aggregation'!$D:$D,$A$1)*IF($A80="CH4",About!$D$58,IF($A80="N2O",About!$D$59,1))</f>
        <v>3.8094067207003597E-2</v>
      </c>
      <c r="AH80" s="438">
        <f>SUMIFS('EPA Export Aggregation'!AK:AK,'EPA Export Aggregation'!$A:$A,$B80,'EPA Export Aggregation'!$D:$D,$A$1)*IF($A80="CH4",About!$D$58,IF($A80="N2O",About!$D$59,1))</f>
        <v>3.6557760488802701E-2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1.044494395E-2</v>
      </c>
      <c r="D84" s="438">
        <f>SUMIFS('EPA Export Aggregation'!G:G,'EPA Export Aggregation'!$A:$A,$B84,'EPA Export Aggregation'!$D:$D,$A$1)*IF($A84="CH4",About!$D$58,IF($A84="N2O",About!$D$59,1))</f>
        <v>1.044494395E-2</v>
      </c>
      <c r="E84" s="438">
        <f>SUMIFS('EPA Export Aggregation'!H:H,'EPA Export Aggregation'!$A:$A,$B84,'EPA Export Aggregation'!$D:$D,$A$1)*IF($A84="CH4",About!$D$58,IF($A84="N2O",About!$D$59,1))</f>
        <v>1.044494395E-2</v>
      </c>
      <c r="F84" s="438">
        <f>SUMIFS('EPA Export Aggregation'!I:I,'EPA Export Aggregation'!$A:$A,$B84,'EPA Export Aggregation'!$D:$D,$A$1)*IF($A84="CH4",About!$D$58,IF($A84="N2O",About!$D$59,1))</f>
        <v>1.3056179350000001E-2</v>
      </c>
      <c r="G84" s="438">
        <f>SUMIFS('EPA Export Aggregation'!J:J,'EPA Export Aggregation'!$A:$A,$B84,'EPA Export Aggregation'!$D:$D,$A$1)*IF($A84="CH4",About!$D$58,IF($A84="N2O",About!$D$59,1))</f>
        <v>1.436179705E-2</v>
      </c>
      <c r="H84" s="438">
        <f>SUMIFS('EPA Export Aggregation'!K:K,'EPA Export Aggregation'!$A:$A,$B84,'EPA Export Aggregation'!$D:$D,$A$1)*IF($A84="CH4",About!$D$58,IF($A84="N2O",About!$D$59,1))</f>
        <v>1.8047908349999999E-2</v>
      </c>
      <c r="I84" s="438">
        <f>SUMIFS('EPA Export Aggregation'!L:L,'EPA Export Aggregation'!$A:$A,$B84,'EPA Export Aggregation'!$D:$D,$A$1)*IF($A84="CH4",About!$D$58,IF($A84="N2O",About!$D$59,1))</f>
        <v>2.0041533199999999E-2</v>
      </c>
      <c r="J84" s="438">
        <f>SUMIFS('EPA Export Aggregation'!M:M,'EPA Export Aggregation'!$A:$A,$B84,'EPA Export Aggregation'!$D:$D,$A$1)*IF($A84="CH4",About!$D$58,IF($A84="N2O",About!$D$59,1))</f>
        <v>2.1179891999999999E-2</v>
      </c>
      <c r="K84" s="438">
        <f>SUMIFS('EPA Export Aggregation'!N:N,'EPA Export Aggregation'!$A:$A,$B84,'EPA Export Aggregation'!$D:$D,$A$1)*IF($A84="CH4",About!$D$58,IF($A84="N2O",About!$D$59,1))</f>
        <v>2.5970275349999999E-2</v>
      </c>
      <c r="L84" s="438">
        <f>SUMIFS('EPA Export Aggregation'!O:O,'EPA Export Aggregation'!$A:$A,$B84,'EPA Export Aggregation'!$D:$D,$A$1)*IF($A84="CH4",About!$D$58,IF($A84="N2O",About!$D$59,1))</f>
        <v>2.6353583850000001E-2</v>
      </c>
      <c r="M84" s="438">
        <f>SUMIFS('EPA Export Aggregation'!P:P,'EPA Export Aggregation'!$A:$A,$B84,'EPA Export Aggregation'!$D:$D,$A$1)*IF($A84="CH4",About!$D$58,IF($A84="N2O",About!$D$59,1))</f>
        <v>2.1300313049999998E-2</v>
      </c>
      <c r="N84" s="438">
        <f>SUMIFS('EPA Export Aggregation'!Q:Q,'EPA Export Aggregation'!$A:$A,$B84,'EPA Export Aggregation'!$D:$D,$A$1)*IF($A84="CH4",About!$D$58,IF($A84="N2O",About!$D$59,1))</f>
        <v>1.4482401400000001E-2</v>
      </c>
      <c r="O84" s="438">
        <f>SUMIFS('EPA Export Aggregation'!R:R,'EPA Export Aggregation'!$A:$A,$B84,'EPA Export Aggregation'!$D:$D,$A$1)*IF($A84="CH4",About!$D$58,IF($A84="N2O",About!$D$59,1))</f>
        <v>1.2854784350000001E-2</v>
      </c>
      <c r="P84" s="438">
        <f>SUMIFS('EPA Export Aggregation'!S:S,'EPA Export Aggregation'!$A:$A,$B84,'EPA Export Aggregation'!$D:$D,$A$1)*IF($A84="CH4",About!$D$58,IF($A84="N2O",About!$D$59,1))</f>
        <v>1.5486288500000001E-2</v>
      </c>
      <c r="Q84" s="438">
        <f>SUMIFS('EPA Export Aggregation'!T:T,'EPA Export Aggregation'!$A:$A,$B84,'EPA Export Aggregation'!$D:$D,$A$1)*IF($A84="CH4",About!$D$58,IF($A84="N2O",About!$D$59,1))</f>
        <v>1.486582975E-2</v>
      </c>
      <c r="R84" s="438">
        <f>SUMIFS('EPA Export Aggregation'!U:U,'EPA Export Aggregation'!$A:$A,$B84,'EPA Export Aggregation'!$D:$D,$A$1)*IF($A84="CH4",About!$D$58,IF($A84="N2O",About!$D$59,1))</f>
        <v>1.6165335100000001E-2</v>
      </c>
      <c r="S84" s="438">
        <f>SUMIFS('EPA Export Aggregation'!V:V,'EPA Export Aggregation'!$A:$A,$B84,'EPA Export Aggregation'!$D:$D,$A$1)*IF($A84="CH4",About!$D$58,IF($A84="N2O",About!$D$59,1))</f>
        <v>1.5698235000000001E-2</v>
      </c>
      <c r="T84" s="438">
        <f>SUMIFS('EPA Export Aggregation'!W:W,'EPA Export Aggregation'!$A:$A,$B84,'EPA Export Aggregation'!$D:$D,$A$1)*IF($A84="CH4",About!$D$58,IF($A84="N2O",About!$D$59,1))</f>
        <v>1.2630357E-2</v>
      </c>
      <c r="U84" s="438">
        <f>SUMIFS('EPA Export Aggregation'!X:X,'EPA Export Aggregation'!$A:$A,$B84,'EPA Export Aggregation'!$D:$D,$A$1)*IF($A84="CH4",About!$D$58,IF($A84="N2O",About!$D$59,1))</f>
        <v>1.1598187649999999E-2</v>
      </c>
      <c r="V84" s="438">
        <f>SUMIFS('EPA Export Aggregation'!Y:Y,'EPA Export Aggregation'!$A:$A,$B84,'EPA Export Aggregation'!$D:$D,$A$1)*IF($A84="CH4",About!$D$58,IF($A84="N2O",About!$D$59,1))</f>
        <v>9.0424804000000004E-3</v>
      </c>
      <c r="W84" s="438">
        <f>SUMIFS('EPA Export Aggregation'!Z:Z,'EPA Export Aggregation'!$A:$A,$B84,'EPA Export Aggregation'!$D:$D,$A$1)*IF($A84="CH4",About!$D$58,IF($A84="N2O",About!$D$59,1))</f>
        <v>1.19479123E-2</v>
      </c>
      <c r="X84" s="438">
        <f>SUMIFS('EPA Export Aggregation'!AA:AA,'EPA Export Aggregation'!$A:$A,$B84,'EPA Export Aggregation'!$D:$D,$A$1)*IF($A84="CH4",About!$D$58,IF($A84="N2O",About!$D$59,1))</f>
        <v>4.5714383150000003E-2</v>
      </c>
      <c r="Y84" s="438">
        <f>SUMIFS('EPA Export Aggregation'!AB:AB,'EPA Export Aggregation'!$A:$A,$B84,'EPA Export Aggregation'!$D:$D,$A$1)*IF($A84="CH4",About!$D$58,IF($A84="N2O",About!$D$59,1))</f>
        <v>5.4412903450000001E-2</v>
      </c>
      <c r="Z84" s="438">
        <f>SUMIFS('EPA Export Aggregation'!AC:AC,'EPA Export Aggregation'!$A:$A,$B84,'EPA Export Aggregation'!$D:$D,$A$1)*IF($A84="CH4",About!$D$58,IF($A84="N2O",About!$D$59,1))</f>
        <v>5.33415972E-2</v>
      </c>
      <c r="AA84" s="438">
        <f>SUMIFS('EPA Export Aggregation'!AD:AD,'EPA Export Aggregation'!$A:$A,$B84,'EPA Export Aggregation'!$D:$D,$A$1)*IF($A84="CH4",About!$D$58,IF($A84="N2O",About!$D$59,1))</f>
        <v>4.5458444649999999E-2</v>
      </c>
      <c r="AB84" s="438">
        <f>SUMIFS('EPA Export Aggregation'!AE:AE,'EPA Export Aggregation'!$A:$A,$B84,'EPA Export Aggregation'!$D:$D,$A$1)*IF($A84="CH4",About!$D$58,IF($A84="N2O",About!$D$59,1))</f>
        <v>4.0416552549999998E-2</v>
      </c>
      <c r="AC84" s="438">
        <f>SUMIFS('EPA Export Aggregation'!AF:AF,'EPA Export Aggregation'!$A:$A,$B84,'EPA Export Aggregation'!$D:$D,$A$1)*IF($A84="CH4",About!$D$58,IF($A84="N2O",About!$D$59,1))</f>
        <v>4.04099843E-2</v>
      </c>
      <c r="AD84" s="438">
        <f>SUMIFS('EPA Export Aggregation'!AG:AG,'EPA Export Aggregation'!$A:$A,$B84,'EPA Export Aggregation'!$D:$D,$A$1)*IF($A84="CH4",About!$D$58,IF($A84="N2O",About!$D$59,1))</f>
        <v>2.3133463449999999E-2</v>
      </c>
      <c r="AE84" s="438">
        <f>SUMIFS('EPA Export Aggregation'!AH:AH,'EPA Export Aggregation'!$A:$A,$B84,'EPA Export Aggregation'!$D:$D,$A$1)*IF($A84="CH4",About!$D$58,IF($A84="N2O",About!$D$59,1))</f>
        <v>1.4353059749999999E-2</v>
      </c>
      <c r="AF84" s="438">
        <f>SUMIFS('EPA Export Aggregation'!AI:AI,'EPA Export Aggregation'!$A:$A,$B84,'EPA Export Aggregation'!$D:$D,$A$1)*IF($A84="CH4",About!$D$58,IF($A84="N2O",About!$D$59,1))</f>
        <v>1.6576827150000001E-2</v>
      </c>
      <c r="AG84" s="438">
        <f>SUMIFS('EPA Export Aggregation'!AJ:AJ,'EPA Export Aggregation'!$A:$A,$B84,'EPA Export Aggregation'!$D:$D,$A$1)*IF($A84="CH4",About!$D$58,IF($A84="N2O",About!$D$59,1))</f>
        <v>1.9680921000000001E-2</v>
      </c>
      <c r="AH84" s="438">
        <f>SUMIFS('EPA Export Aggregation'!AK:AK,'EPA Export Aggregation'!$A:$A,$B84,'EPA Export Aggregation'!$D:$D,$A$1)*IF($A84="CH4",About!$D$58,IF($A84="N2O",About!$D$59,1))</f>
        <v>1.6177616200000002E-2</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9.1733774999999999E-4</v>
      </c>
      <c r="D87" s="438">
        <f>SUMIFS('EPA Export Aggregation'!$F:$F,'EPA Export Aggregation'!$A:$A,$B87,'EPA Export Aggregation'!$D:$D,$A$1)*IF($A87="CH4",About!$D$58,IF($A87="N2O",About!$D$59,1))</f>
        <v>9.1733774999999999E-4</v>
      </c>
      <c r="E87" s="438">
        <f>SUMIFS('EPA Export Aggregation'!$F:$F,'EPA Export Aggregation'!$A:$A,$B87,'EPA Export Aggregation'!$D:$D,$A$1)*IF($A87="CH4",About!$D$58,IF($A87="N2O",About!$D$59,1))</f>
        <v>9.1733774999999999E-4</v>
      </c>
      <c r="F87" s="438">
        <f>SUMIFS('EPA Export Aggregation'!$F:$F,'EPA Export Aggregation'!$A:$A,$B87,'EPA Export Aggregation'!$D:$D,$A$1)*IF($A87="CH4",About!$D$58,IF($A87="N2O",About!$D$59,1))</f>
        <v>9.1733774999999999E-4</v>
      </c>
      <c r="G87" s="438">
        <f>SUMIFS('EPA Export Aggregation'!$F:$F,'EPA Export Aggregation'!$A:$A,$B87,'EPA Export Aggregation'!$D:$D,$A$1)*IF($A87="CH4",About!$D$58,IF($A87="N2O",About!$D$59,1))</f>
        <v>9.1733774999999999E-4</v>
      </c>
      <c r="H87" s="438">
        <f>SUMIFS('EPA Export Aggregation'!$F:$F,'EPA Export Aggregation'!$A:$A,$B87,'EPA Export Aggregation'!$D:$D,$A$1)*IF($A87="CH4",About!$D$58,IF($A87="N2O",About!$D$59,1))</f>
        <v>9.1733774999999999E-4</v>
      </c>
      <c r="I87" s="438">
        <f>SUMIFS('EPA Export Aggregation'!$F:$F,'EPA Export Aggregation'!$A:$A,$B87,'EPA Export Aggregation'!$D:$D,$A$1)*IF($A87="CH4",About!$D$58,IF($A87="N2O",About!$D$59,1))</f>
        <v>9.1733774999999999E-4</v>
      </c>
      <c r="J87" s="438">
        <f>SUMIFS('EPA Export Aggregation'!$F:$F,'EPA Export Aggregation'!$A:$A,$B87,'EPA Export Aggregation'!$D:$D,$A$1)*IF($A87="CH4",About!$D$58,IF($A87="N2O",About!$D$59,1))</f>
        <v>9.1733774999999999E-4</v>
      </c>
      <c r="K87" s="438">
        <f>SUMIFS('EPA Export Aggregation'!$F:$F,'EPA Export Aggregation'!$A:$A,$B87,'EPA Export Aggregation'!$D:$D,$A$1)*IF($A87="CH4",About!$D$58,IF($A87="N2O",About!$D$59,1))</f>
        <v>9.1733774999999999E-4</v>
      </c>
      <c r="L87" s="438">
        <f>SUMIFS('EPA Export Aggregation'!$F:$F,'EPA Export Aggregation'!$A:$A,$B87,'EPA Export Aggregation'!$D:$D,$A$1)*IF($A87="CH4",About!$D$58,IF($A87="N2O",About!$D$59,1))</f>
        <v>9.1733774999999999E-4</v>
      </c>
      <c r="M87" s="438">
        <f>SUMIFS('EPA Export Aggregation'!$F:$F,'EPA Export Aggregation'!$A:$A,$B87,'EPA Export Aggregation'!$D:$D,$A$1)*IF($A87="CH4",About!$D$58,IF($A87="N2O",About!$D$59,1))</f>
        <v>9.1733774999999999E-4</v>
      </c>
      <c r="N87" s="438">
        <f>SUMIFS('EPA Export Aggregation'!$F:$F,'EPA Export Aggregation'!$A:$A,$B87,'EPA Export Aggregation'!$D:$D,$A$1)*IF($A87="CH4",About!$D$58,IF($A87="N2O",About!$D$59,1))</f>
        <v>9.1733774999999999E-4</v>
      </c>
      <c r="O87" s="438">
        <f>SUMIFS('EPA Export Aggregation'!$F:$F,'EPA Export Aggregation'!$A:$A,$B87,'EPA Export Aggregation'!$D:$D,$A$1)*IF($A87="CH4",About!$D$58,IF($A87="N2O",About!$D$59,1))</f>
        <v>9.1733774999999999E-4</v>
      </c>
      <c r="P87" s="438">
        <f>SUMIFS('EPA Export Aggregation'!$F:$F,'EPA Export Aggregation'!$A:$A,$B87,'EPA Export Aggregation'!$D:$D,$A$1)*IF($A87="CH4",About!$D$58,IF($A87="N2O",About!$D$59,1))</f>
        <v>9.1733774999999999E-4</v>
      </c>
      <c r="Q87" s="438">
        <f>SUMIFS('EPA Export Aggregation'!$F:$F,'EPA Export Aggregation'!$A:$A,$B87,'EPA Export Aggregation'!$D:$D,$A$1)*IF($A87="CH4",About!$D$58,IF($A87="N2O",About!$D$59,1))</f>
        <v>9.1733774999999999E-4</v>
      </c>
      <c r="R87" s="438">
        <f>SUMIFS('EPA Export Aggregation'!$F:$F,'EPA Export Aggregation'!$A:$A,$B87,'EPA Export Aggregation'!$D:$D,$A$1)*IF($A87="CH4",About!$D$58,IF($A87="N2O",About!$D$59,1))</f>
        <v>9.1733774999999999E-4</v>
      </c>
      <c r="S87" s="438">
        <f>SUMIFS('EPA Export Aggregation'!$F:$F,'EPA Export Aggregation'!$A:$A,$B87,'EPA Export Aggregation'!$D:$D,$A$1)*IF($A87="CH4",About!$D$58,IF($A87="N2O",About!$D$59,1))</f>
        <v>9.1733774999999999E-4</v>
      </c>
      <c r="T87" s="438">
        <f>SUMIFS('EPA Export Aggregation'!$F:$F,'EPA Export Aggregation'!$A:$A,$B87,'EPA Export Aggregation'!$D:$D,$A$1)*IF($A87="CH4",About!$D$58,IF($A87="N2O",About!$D$59,1))</f>
        <v>9.1733774999999999E-4</v>
      </c>
      <c r="U87" s="438">
        <f>SUMIFS('EPA Export Aggregation'!$F:$F,'EPA Export Aggregation'!$A:$A,$B87,'EPA Export Aggregation'!$D:$D,$A$1)*IF($A87="CH4",About!$D$58,IF($A87="N2O",About!$D$59,1))</f>
        <v>9.1733774999999999E-4</v>
      </c>
      <c r="V87" s="438">
        <f>SUMIFS('EPA Export Aggregation'!$F:$F,'EPA Export Aggregation'!$A:$A,$B87,'EPA Export Aggregation'!$D:$D,$A$1)*IF($A87="CH4",About!$D$58,IF($A87="N2O",About!$D$59,1))</f>
        <v>9.1733774999999999E-4</v>
      </c>
      <c r="W87" s="438">
        <f>SUMIFS('EPA Export Aggregation'!$F:$F,'EPA Export Aggregation'!$A:$A,$B87,'EPA Export Aggregation'!$D:$D,$A$1)*IF($A87="CH4",About!$D$58,IF($A87="N2O",About!$D$59,1))</f>
        <v>9.1733774999999999E-4</v>
      </c>
      <c r="X87" s="438">
        <f>SUMIFS('EPA Export Aggregation'!$F:$F,'EPA Export Aggregation'!$A:$A,$B87,'EPA Export Aggregation'!$D:$D,$A$1)*IF($A87="CH4",About!$D$58,IF($A87="N2O",About!$D$59,1))</f>
        <v>9.1733774999999999E-4</v>
      </c>
      <c r="Y87" s="438">
        <f>SUMIFS('EPA Export Aggregation'!$F:$F,'EPA Export Aggregation'!$A:$A,$B87,'EPA Export Aggregation'!$D:$D,$A$1)*IF($A87="CH4",About!$D$58,IF($A87="N2O",About!$D$59,1))</f>
        <v>9.1733774999999999E-4</v>
      </c>
      <c r="Z87" s="438">
        <f>SUMIFS('EPA Export Aggregation'!$F:$F,'EPA Export Aggregation'!$A:$A,$B87,'EPA Export Aggregation'!$D:$D,$A$1)*IF($A87="CH4",About!$D$58,IF($A87="N2O",About!$D$59,1))</f>
        <v>9.1733774999999999E-4</v>
      </c>
      <c r="AA87" s="438">
        <f>SUMIFS('EPA Export Aggregation'!$F:$F,'EPA Export Aggregation'!$A:$A,$B87,'EPA Export Aggregation'!$D:$D,$A$1)*IF($A87="CH4",About!$D$58,IF($A87="N2O",About!$D$59,1))</f>
        <v>9.1733774999999999E-4</v>
      </c>
      <c r="AB87" s="438">
        <f>SUMIFS('EPA Export Aggregation'!$F:$F,'EPA Export Aggregation'!$A:$A,$B87,'EPA Export Aggregation'!$D:$D,$A$1)*IF($A87="CH4",About!$D$58,IF($A87="N2O",About!$D$59,1))</f>
        <v>9.1733774999999999E-4</v>
      </c>
      <c r="AC87" s="438">
        <f>SUMIFS('EPA Export Aggregation'!$F:$F,'EPA Export Aggregation'!$A:$A,$B87,'EPA Export Aggregation'!$D:$D,$A$1)*IF($A87="CH4",About!$D$58,IF($A87="N2O",About!$D$59,1))</f>
        <v>9.1733774999999999E-4</v>
      </c>
      <c r="AD87" s="438">
        <f>SUMIFS('EPA Export Aggregation'!$F:$F,'EPA Export Aggregation'!$A:$A,$B87,'EPA Export Aggregation'!$D:$D,$A$1)*IF($A87="CH4",About!$D$58,IF($A87="N2O",About!$D$59,1))</f>
        <v>9.1733774999999999E-4</v>
      </c>
      <c r="AE87" s="438">
        <f>SUMIFS('EPA Export Aggregation'!$F:$F,'EPA Export Aggregation'!$A:$A,$B87,'EPA Export Aggregation'!$D:$D,$A$1)*IF($A87="CH4",About!$D$58,IF($A87="N2O",About!$D$59,1))</f>
        <v>9.1733774999999999E-4</v>
      </c>
      <c r="AF87" s="438">
        <f>SUMIFS('EPA Export Aggregation'!$F:$F,'EPA Export Aggregation'!$A:$A,$B87,'EPA Export Aggregation'!$D:$D,$A$1)*IF($A87="CH4",About!$D$58,IF($A87="N2O",About!$D$59,1))</f>
        <v>9.1733774999999999E-4</v>
      </c>
      <c r="AG87" s="438">
        <f>SUMIFS('EPA Export Aggregation'!$F:$F,'EPA Export Aggregation'!$A:$A,$B87,'EPA Export Aggregation'!$D:$D,$A$1)*IF($A87="CH4",About!$D$58,IF($A87="N2O",About!$D$59,1))</f>
        <v>9.1733774999999999E-4</v>
      </c>
      <c r="AH87" s="438">
        <f>SUMIFS('EPA Export Aggregation'!$F:$F,'EPA Export Aggregation'!$A:$A,$B87,'EPA Export Aggregation'!$D:$D,$A$1)*IF($A87="CH4",About!$D$58,IF($A87="N2O",About!$D$59,1))</f>
        <v>9.1733774999999999E-4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2026-08-25T21:12:14Z</dcterms:modified>
</cp:coreProperties>
</file>