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land/BLAPE/"/>
    </mc:Choice>
  </mc:AlternateContent>
  <xr:revisionPtr revIDLastSave="0" documentId="8_{8F59CF3C-0C1D-1147-8E6E-5080E4A030D4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<sst xmlns="http://schemas.openxmlformats.org/spreadsheetml/2006/main" count="15367" uniqueCount="462">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</sst>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119</v>
      </c>
      <c r="C1" s="57">
        <v>44348</v>
      </c>
      <c r="H1" s="53" t="s">
        <v>2</v>
      </c>
    </row>
    <row r="2" spans="1:8" x14ac:dyDescent="0.2">
      <c r="B2" s="2" t="str">
        <f>LOOKUP(B1,F2:G51,G2:G51)</f>
        <v>WA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Washington</v>
      </c>
      <c r="B18" s="2">
        <f>SUMIFS('LULUCF Dataframe EPA'!AD2:AD766,'LULUCF Dataframe EPA'!A2:A766,Data!A18)</f>
        <v>-42.408436487321076</v>
      </c>
      <c r="C18" s="2">
        <f>B18/D11</f>
        <v>-39.596228085859458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-39596228085859.461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-39596228085859.461</v>
      </c>
      <c r="C2" s="25">
        <f>$B$2*Data!C$11</f>
        <v>-41002332286589.984</v>
      </c>
      <c r="D2" s="25">
        <f>$B$2*Data!D$11</f>
        <v>-42408436487321.078</v>
      </c>
      <c r="E2" s="25">
        <f>$B$2*Data!E$11</f>
        <v>-43814540688051.602</v>
      </c>
      <c r="F2" s="25">
        <f>$B$2*Data!F$11</f>
        <v>-45220644888782.133</v>
      </c>
      <c r="G2" s="25">
        <f>$B$2*Data!G$11</f>
        <v>-46626749089513.219</v>
      </c>
      <c r="H2" s="25">
        <f>$B$2*Data!H$11</f>
        <v>-46101024670248.68</v>
      </c>
      <c r="I2" s="25">
        <f>$B$2*Data!I$11</f>
        <v>-45575300250984.43</v>
      </c>
      <c r="J2" s="25">
        <f>$B$2*Data!J$11</f>
        <v>-45049575831720.031</v>
      </c>
      <c r="K2" s="25">
        <f>$B$2*Data!K$11</f>
        <v>-44523851412455.781</v>
      </c>
      <c r="L2" s="25">
        <f>$B$2*Data!L$11</f>
        <v>-43998126993191.523</v>
      </c>
      <c r="M2" s="25">
        <f>$B$2*Data!M$11</f>
        <v>-42738057353367.453</v>
      </c>
      <c r="N2" s="25">
        <f>$B$2*Data!N$11</f>
        <v>-41477987713543.242</v>
      </c>
      <c r="O2" s="25">
        <f>$B$2*Data!O$11</f>
        <v>-40217918073719.594</v>
      </c>
      <c r="P2" s="25">
        <f>$B$2*Data!P$11</f>
        <v>-38957848433895.383</v>
      </c>
      <c r="Q2" s="25">
        <f>$B$2*Data!Q$11</f>
        <v>-37697778794071.734</v>
      </c>
      <c r="R2" s="25">
        <f>$B$2*Data!R$11</f>
        <v>-37682966717179.711</v>
      </c>
      <c r="S2" s="25">
        <f>$B$2*Data!S$11</f>
        <v>-37668154640287.742</v>
      </c>
      <c r="T2" s="25">
        <f>$B$2*Data!T$11</f>
        <v>-37653342563395.766</v>
      </c>
      <c r="U2" s="25">
        <f>$B$2*Data!U$11</f>
        <v>-37638530486503.797</v>
      </c>
      <c r="V2" s="25">
        <f>$B$2*Data!V$11</f>
        <v>-37623718409611.828</v>
      </c>
      <c r="W2" s="25">
        <f>$B$2*Data!W$11</f>
        <v>-37608906332719.852</v>
      </c>
      <c r="X2" s="25">
        <f>$B$2*Data!X$11</f>
        <v>-37594094255827.883</v>
      </c>
      <c r="Y2" s="25">
        <f>$B$2*Data!Y$11</f>
        <v>-37579282178935.914</v>
      </c>
      <c r="Z2" s="25">
        <f>$B$2*Data!Z$11</f>
        <v>-37564470102043.938</v>
      </c>
      <c r="AA2" s="25">
        <f>$B$2*Data!AA$11</f>
        <v>-37549658025151.969</v>
      </c>
      <c r="AB2" s="25">
        <f>$B$2*Data!AB$11</f>
        <v>-37534845948260</v>
      </c>
      <c r="AC2" s="25">
        <f>$B$2*Data!AC$11</f>
        <v>-37520033871368.031</v>
      </c>
      <c r="AD2" s="25">
        <f>$B$2*Data!AD$11</f>
        <v>-37505221794476.055</v>
      </c>
      <c r="AE2" s="25">
        <f>$B$2*Data!AE$11</f>
        <v>-37490409717584.086</v>
      </c>
      <c r="AF2" s="25">
        <f>$B$2*Data!AF$11</f>
        <v>-37475597640692.117</v>
      </c>
      <c r="AG2" s="25">
        <f>$B$2*Data!AG$11</f>
        <v>-37460785563800.141</v>
      </c>
      <c r="AH2" s="25">
        <f>$B$2*Data!AH$11</f>
        <v>-37445973486908.172</v>
      </c>
      <c r="AI2" s="25">
        <f>$B$2*Data!AI$11</f>
        <v>-37431161410016.195</v>
      </c>
      <c r="AJ2" s="25">
        <f>$B$2*Data!AJ$11</f>
        <v>-37416349333124.227</v>
      </c>
      <c r="AK2" s="25">
        <f>$B$2*Data!AK$11</f>
        <v>-37401537256232.258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17025256940.573883</v>
      </c>
      <c r="C11" s="25">
        <f>(ABS(C$2)*'data from RPEpUACE'!$B11)+SUMIFS('Override Calcs'!$E$4:$E$6,'Override Calcs'!$A$4:$A$6,About!$B$2,'Override Calcs'!$B$4:$B$6,"CH4")</f>
        <v>17629841934.143169</v>
      </c>
      <c r="D11" s="25">
        <f>(ABS(D$2)*'data from RPEpUACE'!$B11)+SUMIFS('Override Calcs'!$E$4:$E$6,'Override Calcs'!$A$4:$A$6,About!$B$2,'Override Calcs'!$B$4:$B$6,"CH4")</f>
        <v>18234426927.712704</v>
      </c>
      <c r="E11" s="25">
        <f>(ABS(E$2)*'data from RPEpUACE'!$B11)+SUMIFS('Override Calcs'!$E$4:$E$6,'Override Calcs'!$A$4:$A$6,About!$B$2,'Override Calcs'!$B$4:$B$6,"CH4")</f>
        <v>18839011921.281994</v>
      </c>
      <c r="F11" s="25">
        <f>(ABS(F$2)*'data from RPEpUACE'!$B11)+SUMIFS('Override Calcs'!$E$4:$E$6,'Override Calcs'!$A$4:$A$6,About!$B$2,'Override Calcs'!$B$4:$B$6,"CH4")</f>
        <v>19443596914.851288</v>
      </c>
      <c r="G11" s="25">
        <f>(ABS(G$2)*'data from RPEpUACE'!$B11)+SUMIFS('Override Calcs'!$E$4:$E$6,'Override Calcs'!$A$4:$A$6,About!$B$2,'Override Calcs'!$B$4:$B$6,"CH4")</f>
        <v>20048181908.420818</v>
      </c>
      <c r="H11" s="25">
        <f>(ABS(H$2)*'data from RPEpUACE'!$B11)+SUMIFS('Override Calcs'!$E$4:$E$6,'Override Calcs'!$A$4:$A$6,About!$B$2,'Override Calcs'!$B$4:$B$6,"CH4")</f>
        <v>19822135293.614361</v>
      </c>
      <c r="I11" s="25">
        <f>(ABS(I$2)*'data from RPEpUACE'!$B11)+SUMIFS('Override Calcs'!$E$4:$E$6,'Override Calcs'!$A$4:$A$6,About!$B$2,'Override Calcs'!$B$4:$B$6,"CH4")</f>
        <v>19596088678.808033</v>
      </c>
      <c r="J11" s="25">
        <f>(ABS(J$2)*'data from RPEpUACE'!$B11)+SUMIFS('Override Calcs'!$E$4:$E$6,'Override Calcs'!$A$4:$A$6,About!$B$2,'Override Calcs'!$B$4:$B$6,"CH4")</f>
        <v>19370042064.00164</v>
      </c>
      <c r="K11" s="25">
        <f>(ABS(K$2)*'data from RPEpUACE'!$B11)+SUMIFS('Override Calcs'!$E$4:$E$6,'Override Calcs'!$A$4:$A$6,About!$B$2,'Override Calcs'!$B$4:$B$6,"CH4")</f>
        <v>19143995449.195309</v>
      </c>
      <c r="L11" s="25">
        <f>(ABS(L$2)*'data from RPEpUACE'!$B11)+SUMIFS('Override Calcs'!$E$4:$E$6,'Override Calcs'!$A$4:$A$6,About!$B$2,'Override Calcs'!$B$4:$B$6,"CH4")</f>
        <v>18917948834.388977</v>
      </c>
      <c r="M11" s="25">
        <f>(ABS(M$2)*'data from RPEpUACE'!$B11)+SUMIFS('Override Calcs'!$E$4:$E$6,'Override Calcs'!$A$4:$A$6,About!$B$2,'Override Calcs'!$B$4:$B$6,"CH4")</f>
        <v>18376154567.154659</v>
      </c>
      <c r="N11" s="25">
        <f>(ABS(N$2)*'data from RPEpUACE'!$B11)+SUMIFS('Override Calcs'!$E$4:$E$6,'Override Calcs'!$A$4:$A$6,About!$B$2,'Override Calcs'!$B$4:$B$6,"CH4")</f>
        <v>17834360299.920277</v>
      </c>
      <c r="O11" s="25">
        <f>(ABS(O$2)*'data from RPEpUACE'!$B11)+SUMIFS('Override Calcs'!$E$4:$E$6,'Override Calcs'!$A$4:$A$6,About!$B$2,'Override Calcs'!$B$4:$B$6,"CH4")</f>
        <v>17292566032.686142</v>
      </c>
      <c r="P11" s="25">
        <f>(ABS(P$2)*'data from RPEpUACE'!$B11)+SUMIFS('Override Calcs'!$E$4:$E$6,'Override Calcs'!$A$4:$A$6,About!$B$2,'Override Calcs'!$B$4:$B$6,"CH4")</f>
        <v>16750771765.451761</v>
      </c>
      <c r="Q11" s="25">
        <f>(ABS(Q$2)*'data from RPEpUACE'!$B11)+SUMIFS('Override Calcs'!$E$4:$E$6,'Override Calcs'!$A$4:$A$6,About!$B$2,'Override Calcs'!$B$4:$B$6,"CH4")</f>
        <v>16208977498.217625</v>
      </c>
      <c r="R11" s="25">
        <f>(ABS(R$2)*'data from RPEpUACE'!$B11)+SUMIFS('Override Calcs'!$E$4:$E$6,'Override Calcs'!$A$4:$A$6,About!$B$2,'Override Calcs'!$B$4:$B$6,"CH4")</f>
        <v>16202608724.546471</v>
      </c>
      <c r="S11" s="25">
        <f>(ABS(S$2)*'data from RPEpUACE'!$B11)+SUMIFS('Override Calcs'!$E$4:$E$6,'Override Calcs'!$A$4:$A$6,About!$B$2,'Override Calcs'!$B$4:$B$6,"CH4")</f>
        <v>16196239950.87534</v>
      </c>
      <c r="T11" s="25">
        <f>(ABS(T$2)*'data from RPEpUACE'!$B11)+SUMIFS('Override Calcs'!$E$4:$E$6,'Override Calcs'!$A$4:$A$6,About!$B$2,'Override Calcs'!$B$4:$B$6,"CH4")</f>
        <v>16189871177.204205</v>
      </c>
      <c r="U11" s="25">
        <f>(ABS(U$2)*'data from RPEpUACE'!$B11)+SUMIFS('Override Calcs'!$E$4:$E$6,'Override Calcs'!$A$4:$A$6,About!$B$2,'Override Calcs'!$B$4:$B$6,"CH4")</f>
        <v>16183502403.533075</v>
      </c>
      <c r="V11" s="25">
        <f>(ABS(V$2)*'data from RPEpUACE'!$B11)+SUMIFS('Override Calcs'!$E$4:$E$6,'Override Calcs'!$A$4:$A$6,About!$B$2,'Override Calcs'!$B$4:$B$6,"CH4")</f>
        <v>16177133629.861944</v>
      </c>
      <c r="W11" s="25">
        <f>(ABS(W$2)*'data from RPEpUACE'!$B11)+SUMIFS('Override Calcs'!$E$4:$E$6,'Override Calcs'!$A$4:$A$6,About!$B$2,'Override Calcs'!$B$4:$B$6,"CH4")</f>
        <v>16170764856.190809</v>
      </c>
      <c r="X11" s="25">
        <f>(ABS(X$2)*'data from RPEpUACE'!$B11)+SUMIFS('Override Calcs'!$E$4:$E$6,'Override Calcs'!$A$4:$A$6,About!$B$2,'Override Calcs'!$B$4:$B$6,"CH4")</f>
        <v>16164396082.51968</v>
      </c>
      <c r="Y11" s="25">
        <f>(ABS(Y$2)*'data from RPEpUACE'!$B11)+SUMIFS('Override Calcs'!$E$4:$E$6,'Override Calcs'!$A$4:$A$6,About!$B$2,'Override Calcs'!$B$4:$B$6,"CH4")</f>
        <v>16158027308.848549</v>
      </c>
      <c r="Z11" s="25">
        <f>(ABS(Z$2)*'data from RPEpUACE'!$B11)+SUMIFS('Override Calcs'!$E$4:$E$6,'Override Calcs'!$A$4:$A$6,About!$B$2,'Override Calcs'!$B$4:$B$6,"CH4")</f>
        <v>16151658535.177414</v>
      </c>
      <c r="AA11" s="25">
        <f>(ABS(AA$2)*'data from RPEpUACE'!$B11)+SUMIFS('Override Calcs'!$E$4:$E$6,'Override Calcs'!$A$4:$A$6,About!$B$2,'Override Calcs'!$B$4:$B$6,"CH4")</f>
        <v>16145289761.506285</v>
      </c>
      <c r="AB11" s="25">
        <f>(ABS(AB$2)*'data from RPEpUACE'!$B11)+SUMIFS('Override Calcs'!$E$4:$E$6,'Override Calcs'!$A$4:$A$6,About!$B$2,'Override Calcs'!$B$4:$B$6,"CH4")</f>
        <v>16138920987.835154</v>
      </c>
      <c r="AC11" s="25">
        <f>(ABS(AC$2)*'data from RPEpUACE'!$B11)+SUMIFS('Override Calcs'!$E$4:$E$6,'Override Calcs'!$A$4:$A$6,About!$B$2,'Override Calcs'!$B$4:$B$6,"CH4")</f>
        <v>16132552214.164022</v>
      </c>
      <c r="AD11" s="25">
        <f>(ABS(AD$2)*'data from RPEpUACE'!$B11)+SUMIFS('Override Calcs'!$E$4:$E$6,'Override Calcs'!$A$4:$A$6,About!$B$2,'Override Calcs'!$B$4:$B$6,"CH4")</f>
        <v>16126183440.492889</v>
      </c>
      <c r="AE11" s="25">
        <f>(ABS(AE$2)*'data from RPEpUACE'!$B11)+SUMIFS('Override Calcs'!$E$4:$E$6,'Override Calcs'!$A$4:$A$6,About!$B$2,'Override Calcs'!$B$4:$B$6,"CH4")</f>
        <v>16119814666.821758</v>
      </c>
      <c r="AF11" s="25">
        <f>(ABS(AF$2)*'data from RPEpUACE'!$B11)+SUMIFS('Override Calcs'!$E$4:$E$6,'Override Calcs'!$A$4:$A$6,About!$B$2,'Override Calcs'!$B$4:$B$6,"CH4")</f>
        <v>16113445893.150627</v>
      </c>
      <c r="AG11" s="25">
        <f>(ABS(AG$2)*'data from RPEpUACE'!$B11)+SUMIFS('Override Calcs'!$E$4:$E$6,'Override Calcs'!$A$4:$A$6,About!$B$2,'Override Calcs'!$B$4:$B$6,"CH4")</f>
        <v>16107077119.479494</v>
      </c>
      <c r="AH11" s="25">
        <f>(ABS(AH$2)*'data from RPEpUACE'!$B11)+SUMIFS('Override Calcs'!$E$4:$E$6,'Override Calcs'!$A$4:$A$6,About!$B$2,'Override Calcs'!$B$4:$B$6,"CH4")</f>
        <v>16100708345.808363</v>
      </c>
      <c r="AI11" s="25">
        <f>(ABS(AI$2)*'data from RPEpUACE'!$B11)+SUMIFS('Override Calcs'!$E$4:$E$6,'Override Calcs'!$A$4:$A$6,About!$B$2,'Override Calcs'!$B$4:$B$6,"CH4")</f>
        <v>16094339572.13723</v>
      </c>
      <c r="AJ11" s="25">
        <f>(ABS(AJ$2)*'data from RPEpUACE'!$B11)+SUMIFS('Override Calcs'!$E$4:$E$6,'Override Calcs'!$A$4:$A$6,About!$B$2,'Override Calcs'!$B$4:$B$6,"CH4")</f>
        <v>16087970798.466099</v>
      </c>
      <c r="AK11" s="25">
        <f>(ABS(AK$2)*'data from RPEpUACE'!$B11)+SUMIFS('Override Calcs'!$E$4:$E$6,'Override Calcs'!$A$4:$A$6,About!$B$2,'Override Calcs'!$B$4:$B$6,"CH4")</f>
        <v>16081602024.794968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1386016600.0480106</v>
      </c>
      <c r="C12" s="25">
        <f>(ABS(C$2)*'data from RPEpUACE'!$B12)+SUMIFS('Override Calcs'!$E$4:$E$6,'Override Calcs'!$A$4:$A$6,About!$B$2,'Override Calcs'!$B$4:$B$6,"N2O")</f>
        <v>1435235524.6229432</v>
      </c>
      <c r="D12" s="25">
        <f>(ABS(D$2)*'data from RPEpUACE'!$B12)+SUMIFS('Override Calcs'!$E$4:$E$6,'Override Calcs'!$A$4:$A$6,About!$B$2,'Override Calcs'!$B$4:$B$6,"N2O")</f>
        <v>1484454449.1978958</v>
      </c>
      <c r="E12" s="25">
        <f>(ABS(E$2)*'data from RPEpUACE'!$B12)+SUMIFS('Override Calcs'!$E$4:$E$6,'Override Calcs'!$A$4:$A$6,About!$B$2,'Override Calcs'!$B$4:$B$6,"N2O")</f>
        <v>1533673373.7728283</v>
      </c>
      <c r="F12" s="25">
        <f>(ABS(F$2)*'data from RPEpUACE'!$B12)+SUMIFS('Override Calcs'!$E$4:$E$6,'Override Calcs'!$A$4:$A$6,About!$B$2,'Override Calcs'!$B$4:$B$6,"N2O")</f>
        <v>1582892298.3477614</v>
      </c>
      <c r="G12" s="25">
        <f>(ABS(G$2)*'data from RPEpUACE'!$B12)+SUMIFS('Override Calcs'!$E$4:$E$6,'Override Calcs'!$A$4:$A$6,About!$B$2,'Override Calcs'!$B$4:$B$6,"N2O")</f>
        <v>1632111222.9227138</v>
      </c>
      <c r="H12" s="25">
        <f>(ABS(H$2)*'data from RPEpUACE'!$B12)+SUMIFS('Override Calcs'!$E$4:$E$6,'Override Calcs'!$A$4:$A$6,About!$B$2,'Override Calcs'!$B$4:$B$6,"N2O")</f>
        <v>1613708895.0400872</v>
      </c>
      <c r="I12" s="25">
        <f>(ABS(I$2)*'data from RPEpUACE'!$B12)+SUMIFS('Override Calcs'!$E$4:$E$6,'Override Calcs'!$A$4:$A$6,About!$B$2,'Override Calcs'!$B$4:$B$6,"N2O")</f>
        <v>1595306567.1574707</v>
      </c>
      <c r="J12" s="25">
        <f>(ABS(J$2)*'data from RPEpUACE'!$B12)+SUMIFS('Override Calcs'!$E$4:$E$6,'Override Calcs'!$A$4:$A$6,About!$B$2,'Override Calcs'!$B$4:$B$6,"N2O")</f>
        <v>1576904239.2748492</v>
      </c>
      <c r="K12" s="25">
        <f>(ABS(K$2)*'data from RPEpUACE'!$B12)+SUMIFS('Override Calcs'!$E$4:$E$6,'Override Calcs'!$A$4:$A$6,About!$B$2,'Override Calcs'!$B$4:$B$6,"N2O")</f>
        <v>1558501911.3922327</v>
      </c>
      <c r="L12" s="25">
        <f>(ABS(L$2)*'data from RPEpUACE'!$B12)+SUMIFS('Override Calcs'!$E$4:$E$6,'Override Calcs'!$A$4:$A$6,About!$B$2,'Override Calcs'!$B$4:$B$6,"N2O")</f>
        <v>1540099583.5096159</v>
      </c>
      <c r="M12" s="25">
        <f>(ABS(M$2)*'data from RPEpUACE'!$B12)+SUMIFS('Override Calcs'!$E$4:$E$6,'Override Calcs'!$A$4:$A$6,About!$B$2,'Override Calcs'!$B$4:$B$6,"N2O")</f>
        <v>1495992416.6798446</v>
      </c>
      <c r="N12" s="25">
        <f>(ABS(N$2)*'data from RPEpUACE'!$B12)+SUMIFS('Override Calcs'!$E$4:$E$6,'Override Calcs'!$A$4:$A$6,About!$B$2,'Override Calcs'!$B$4:$B$6,"N2O")</f>
        <v>1451885249.8500686</v>
      </c>
      <c r="O12" s="25">
        <f>(ABS(O$2)*'data from RPEpUACE'!$B12)+SUMIFS('Override Calcs'!$E$4:$E$6,'Override Calcs'!$A$4:$A$6,About!$B$2,'Override Calcs'!$B$4:$B$6,"N2O")</f>
        <v>1407778083.0203118</v>
      </c>
      <c r="P12" s="25">
        <f>(ABS(P$2)*'data from RPEpUACE'!$B12)+SUMIFS('Override Calcs'!$E$4:$E$6,'Override Calcs'!$A$4:$A$6,About!$B$2,'Override Calcs'!$B$4:$B$6,"N2O")</f>
        <v>1363670916.1905358</v>
      </c>
      <c r="Q12" s="25">
        <f>(ABS(Q$2)*'data from RPEpUACE'!$B12)+SUMIFS('Override Calcs'!$E$4:$E$6,'Override Calcs'!$A$4:$A$6,About!$B$2,'Override Calcs'!$B$4:$B$6,"N2O")</f>
        <v>1319563749.3607793</v>
      </c>
      <c r="R12" s="25">
        <f>(ABS(R$2)*'data from RPEpUACE'!$B12)+SUMIFS('Override Calcs'!$E$4:$E$6,'Override Calcs'!$A$4:$A$6,About!$B$2,'Override Calcs'!$B$4:$B$6,"N2O")</f>
        <v>1319045271.0751956</v>
      </c>
      <c r="S12" s="25">
        <f>(ABS(S$2)*'data from RPEpUACE'!$B12)+SUMIFS('Override Calcs'!$E$4:$E$6,'Override Calcs'!$A$4:$A$6,About!$B$2,'Override Calcs'!$B$4:$B$6,"N2O")</f>
        <v>1318526792.789614</v>
      </c>
      <c r="T12" s="25">
        <f>(ABS(T$2)*'data from RPEpUACE'!$B12)+SUMIFS('Override Calcs'!$E$4:$E$6,'Override Calcs'!$A$4:$A$6,About!$B$2,'Override Calcs'!$B$4:$B$6,"N2O")</f>
        <v>1318008314.5040321</v>
      </c>
      <c r="U12" s="25">
        <f>(ABS(U$2)*'data from RPEpUACE'!$B12)+SUMIFS('Override Calcs'!$E$4:$E$6,'Override Calcs'!$A$4:$A$6,About!$B$2,'Override Calcs'!$B$4:$B$6,"N2O")</f>
        <v>1317489836.2184503</v>
      </c>
      <c r="V12" s="25">
        <f>(ABS(V$2)*'data from RPEpUACE'!$B12)+SUMIFS('Override Calcs'!$E$4:$E$6,'Override Calcs'!$A$4:$A$6,About!$B$2,'Override Calcs'!$B$4:$B$6,"N2O")</f>
        <v>1316971357.9328687</v>
      </c>
      <c r="W12" s="25">
        <f>(ABS(W$2)*'data from RPEpUACE'!$B12)+SUMIFS('Override Calcs'!$E$4:$E$6,'Override Calcs'!$A$4:$A$6,About!$B$2,'Override Calcs'!$B$4:$B$6,"N2O")</f>
        <v>1316452879.6472869</v>
      </c>
      <c r="X12" s="25">
        <f>(ABS(X$2)*'data from RPEpUACE'!$B12)+SUMIFS('Override Calcs'!$E$4:$E$6,'Override Calcs'!$A$4:$A$6,About!$B$2,'Override Calcs'!$B$4:$B$6,"N2O")</f>
        <v>1315934401.3617053</v>
      </c>
      <c r="Y12" s="25">
        <f>(ABS(Y$2)*'data from RPEpUACE'!$B12)+SUMIFS('Override Calcs'!$E$4:$E$6,'Override Calcs'!$A$4:$A$6,About!$B$2,'Override Calcs'!$B$4:$B$6,"N2O")</f>
        <v>1315415923.0761235</v>
      </c>
      <c r="Z12" s="25">
        <f>(ABS(Z$2)*'data from RPEpUACE'!$B12)+SUMIFS('Override Calcs'!$E$4:$E$6,'Override Calcs'!$A$4:$A$6,About!$B$2,'Override Calcs'!$B$4:$B$6,"N2O")</f>
        <v>1314897444.7905416</v>
      </c>
      <c r="AA12" s="25">
        <f>(ABS(AA$2)*'data from RPEpUACE'!$B12)+SUMIFS('Override Calcs'!$E$4:$E$6,'Override Calcs'!$A$4:$A$6,About!$B$2,'Override Calcs'!$B$4:$B$6,"N2O")</f>
        <v>1314378966.5049601</v>
      </c>
      <c r="AB12" s="25">
        <f>(ABS(AB$2)*'data from RPEpUACE'!$B12)+SUMIFS('Override Calcs'!$E$4:$E$6,'Override Calcs'!$A$4:$A$6,About!$B$2,'Override Calcs'!$B$4:$B$6,"N2O")</f>
        <v>1313860488.2193782</v>
      </c>
      <c r="AC12" s="25">
        <f>(ABS(AC$2)*'data from RPEpUACE'!$B12)+SUMIFS('Override Calcs'!$E$4:$E$6,'Override Calcs'!$A$4:$A$6,About!$B$2,'Override Calcs'!$B$4:$B$6,"N2O")</f>
        <v>1313342009.9337966</v>
      </c>
      <c r="AD12" s="25">
        <f>(ABS(AD$2)*'data from RPEpUACE'!$B12)+SUMIFS('Override Calcs'!$E$4:$E$6,'Override Calcs'!$A$4:$A$6,About!$B$2,'Override Calcs'!$B$4:$B$6,"N2O")</f>
        <v>1312823531.6482148</v>
      </c>
      <c r="AE12" s="25">
        <f>(ABS(AE$2)*'data from RPEpUACE'!$B12)+SUMIFS('Override Calcs'!$E$4:$E$6,'Override Calcs'!$A$4:$A$6,About!$B$2,'Override Calcs'!$B$4:$B$6,"N2O")</f>
        <v>1312305053.3626332</v>
      </c>
      <c r="AF12" s="25">
        <f>(ABS(AF$2)*'data from RPEpUACE'!$B12)+SUMIFS('Override Calcs'!$E$4:$E$6,'Override Calcs'!$A$4:$A$6,About!$B$2,'Override Calcs'!$B$4:$B$6,"N2O")</f>
        <v>1311786575.0770514</v>
      </c>
      <c r="AG12" s="25">
        <f>(ABS(AG$2)*'data from RPEpUACE'!$B12)+SUMIFS('Override Calcs'!$E$4:$E$6,'Override Calcs'!$A$4:$A$6,About!$B$2,'Override Calcs'!$B$4:$B$6,"N2O")</f>
        <v>1311268096.7914696</v>
      </c>
      <c r="AH12" s="25">
        <f>(ABS(AH$2)*'data from RPEpUACE'!$B12)+SUMIFS('Override Calcs'!$E$4:$E$6,'Override Calcs'!$A$4:$A$6,About!$B$2,'Override Calcs'!$B$4:$B$6,"N2O")</f>
        <v>1310749618.505888</v>
      </c>
      <c r="AI12" s="25">
        <f>(ABS(AI$2)*'data from RPEpUACE'!$B12)+SUMIFS('Override Calcs'!$E$4:$E$6,'Override Calcs'!$A$4:$A$6,About!$B$2,'Override Calcs'!$B$4:$B$6,"N2O")</f>
        <v>1310231140.2203059</v>
      </c>
      <c r="AJ12" s="25">
        <f>(ABS(AJ$2)*'data from RPEpUACE'!$B12)+SUMIFS('Override Calcs'!$E$4:$E$6,'Override Calcs'!$A$4:$A$6,About!$B$2,'Override Calcs'!$B$4:$B$6,"N2O")</f>
        <v>1309712661.9347243</v>
      </c>
      <c r="AK12" s="25">
        <f>(ABS(AK$2)*'data from RPEpUACE'!$B12)+SUMIFS('Override Calcs'!$E$4:$E$6,'Override Calcs'!$A$4:$A$6,About!$B$2,'Override Calcs'!$B$4:$B$6,"N2O")</f>
        <v>1309194183.6491427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2021-06-01T20:55:30Z</dcterms:modified>
</cp:coreProperties>
</file>