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bldgs\BASoBC\"/>
    </mc:Choice>
  </mc:AlternateContent>
  <xr:revisionPtr revIDLastSave="0" documentId="8_{C8845BF9-B1E5-46C2-8F0B-A2709BC9C7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<sst xmlns="http://schemas.openxmlformats.org/spreadsheetml/2006/main" count="15331" uniqueCount="552">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</sst>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243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WV</v>
      </c>
    </row>
    <row r="3" spans="1:3" x14ac:dyDescent="0.45">
      <c r="A3" t="s">
        <v>3</v>
      </c>
      <c r="B3" t="str">
        <f>INDEX(Geography!A:A, MATCH(B2, Geography!B:B, 0))</f>
        <v>54</v>
      </c>
    </row>
    <row r="4" spans="1:3" x14ac:dyDescent="0.45">
      <c r="A4" t="s">
        <v>4</v>
      </c>
      <c r="B4">
        <f>INDEX(Geography!D:D, MATCH(B2, Geography!B:B, 0))</f>
        <v>5</v>
      </c>
    </row>
    <row r="5" spans="1:3" x14ac:dyDescent="0.45">
      <c r="A5" t="s">
        <v>5</v>
      </c>
      <c r="B5" t="str">
        <f>INDEX(Geography!E:E, MATCH(B2, Geography!B:B, 0))</f>
        <v>5 South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740840</v>
      </c>
    </row>
    <row r="7" spans="1:3" x14ac:dyDescent="0.45">
      <c r="A7" t="s">
        <v>8</v>
      </c>
      <c r="B7">
        <f>INDEX(State_demographics!E:E, MATCH(B2, State_demographics!A:A, 0))</f>
        <v>366008275.30000001</v>
      </c>
    </row>
    <row r="8" spans="1:3" x14ac:dyDescent="0.45">
      <c r="A8" t="s">
        <v>9</v>
      </c>
      <c r="B8">
        <f>INDEX(State_demographics!F:F, MATCH(B2, State_demographics!A:A, 0))</f>
        <v>44.647926427595003</v>
      </c>
    </row>
    <row r="9" spans="1:3" x14ac:dyDescent="0.45">
      <c r="A9" t="s">
        <v>10</v>
      </c>
      <c r="B9">
        <f>INDEX(State_demographics!G:G, MATCH(B2, State_demographics!A:A, 0))</f>
        <v>55.35207357240499</v>
      </c>
    </row>
    <row r="10" spans="1:3" x14ac:dyDescent="0.45">
      <c r="A10" t="s">
        <v>11</v>
      </c>
      <c r="B10">
        <f>SUMIF(State_demographics!$C$2:$C$49, $B$4, State_demographics!$D$2:$D$49)</f>
        <v>27085501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17934671732.299999</v>
      </c>
    </row>
    <row r="12" spans="1:3" x14ac:dyDescent="0.45">
      <c r="A12" t="s">
        <v>14</v>
      </c>
      <c r="B12">
        <f>B6/B10</f>
        <v>2.7351903145524242E-2</v>
      </c>
    </row>
    <row r="13" spans="1:3" x14ac:dyDescent="0.45">
      <c r="A13" t="s">
        <v>15</v>
      </c>
      <c r="B13">
        <f>B7/B11</f>
        <v>2.0407860303393574E-2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106712365.95190525</v>
      </c>
      <c r="C6">
        <f>SUMIFS(NEMS_residential_agg!E:E, NEMS_residential_agg!$A:$A, About!$B$4, NEMS_residential_agg!$C:$C, Keys!$C$5)*About!$B$12*Keys!$C$2</f>
        <v>107090073.5850485</v>
      </c>
      <c r="D6">
        <f>SUMIFS(NEMS_residential_agg!F:F, NEMS_residential_agg!$A:$A, About!$B$4, NEMS_residential_agg!$C:$C, Keys!$C$5)*About!$B$12*Keys!$C$2</f>
        <v>107068507.43697557</v>
      </c>
      <c r="E6">
        <f>SUMIFS(NEMS_residential_agg!G:G, NEMS_residential_agg!$A:$A, About!$B$4, NEMS_residential_agg!$C:$C, Keys!$C$5)*About!$B$12*Keys!$C$2</f>
        <v>106414923.48278253</v>
      </c>
      <c r="F6">
        <f>SUMIFS(NEMS_residential_agg!H:H, NEMS_residential_agg!$A:$A, About!$B$4, NEMS_residential_agg!$C:$C, Keys!$C$5)*About!$B$12*Keys!$C$2</f>
        <v>106150975.69296026</v>
      </c>
      <c r="G6">
        <f>SUMIFS(NEMS_residential_agg!I:I, NEMS_residential_agg!$A:$A, About!$B$4, NEMS_residential_agg!$C:$C, Keys!$C$5)*About!$B$12*Keys!$C$2</f>
        <v>106118021.83966944</v>
      </c>
      <c r="H6">
        <f>SUMIFS(NEMS_residential_agg!J:J, NEMS_residential_agg!$A:$A, About!$B$4, NEMS_residential_agg!$C:$C, Keys!$C$5)*About!$B$12*Keys!$C$2</f>
        <v>106079059.64254837</v>
      </c>
      <c r="I6">
        <f>SUMIFS(NEMS_residential_agg!K:K, NEMS_residential_agg!$A:$A, About!$B$4, NEMS_residential_agg!$C:$C, Keys!$C$5)*About!$B$12*Keys!$C$2</f>
        <v>106882068.23816778</v>
      </c>
      <c r="J6">
        <f>SUMIFS(NEMS_residential_agg!L:L, NEMS_residential_agg!$A:$A, About!$B$4, NEMS_residential_agg!$C:$C, Keys!$C$5)*About!$B$12*Keys!$C$2</f>
        <v>108107067.86935003</v>
      </c>
      <c r="K6">
        <f>SUMIFS(NEMS_residential_agg!M:M, NEMS_residential_agg!$A:$A, About!$B$4, NEMS_residential_agg!$C:$C, Keys!$C$5)*About!$B$12*Keys!$C$2</f>
        <v>107736127.83724314</v>
      </c>
      <c r="L6">
        <f>SUMIFS(NEMS_residential_agg!N:N, NEMS_residential_agg!$A:$A, About!$B$4, NEMS_residential_agg!$C:$C, Keys!$C$5)*About!$B$12*Keys!$C$2</f>
        <v>108223708.3605404</v>
      </c>
      <c r="M6">
        <f>SUMIFS(NEMS_residential_agg!O:O, NEMS_residential_agg!$A:$A, About!$B$4, NEMS_residential_agg!$C:$C, Keys!$C$5)*About!$B$12*Keys!$C$2</f>
        <v>108164411.25917383</v>
      </c>
      <c r="N6">
        <f>SUMIFS(NEMS_residential_agg!P:P, NEMS_residential_agg!$A:$A, About!$B$4, NEMS_residential_agg!$C:$C, Keys!$C$5)*About!$B$12*Keys!$C$2</f>
        <v>107485693.83165638</v>
      </c>
      <c r="O6">
        <f>SUMIFS(NEMS_residential_agg!Q:Q, NEMS_residential_agg!$A:$A, About!$B$4, NEMS_residential_agg!$C:$C, Keys!$C$5)*About!$B$12*Keys!$C$2</f>
        <v>105004983.08157748</v>
      </c>
      <c r="P6">
        <f>SUMIFS(NEMS_residential_agg!R:R, NEMS_residential_agg!$A:$A, About!$B$4, NEMS_residential_agg!$C:$C, Keys!$C$5)*About!$B$12*Keys!$C$2</f>
        <v>108209572.89539777</v>
      </c>
      <c r="Q6">
        <f>SUMIFS(NEMS_residential_agg!S:S, NEMS_residential_agg!$A:$A, About!$B$4, NEMS_residential_agg!$C:$C, Keys!$C$5)*About!$B$12*Keys!$C$2</f>
        <v>111001204.80022602</v>
      </c>
      <c r="R6">
        <f>SUMIFS(NEMS_residential_agg!T:T, NEMS_residential_agg!$A:$A, About!$B$4, NEMS_residential_agg!$C:$C, Keys!$C$5)*About!$B$12*Keys!$C$2</f>
        <v>113597567.36236039</v>
      </c>
      <c r="S6">
        <f>SUMIFS(NEMS_residential_agg!U:U, NEMS_residential_agg!$A:$A, About!$B$4, NEMS_residential_agg!$C:$C, Keys!$C$5)*About!$B$12*Keys!$C$2</f>
        <v>115479647.64023924</v>
      </c>
      <c r="T6">
        <f>SUMIFS(NEMS_residential_agg!V:V, NEMS_residential_agg!$A:$A, About!$B$4, NEMS_residential_agg!$C:$C, Keys!$C$5)*About!$B$12*Keys!$C$2</f>
        <v>117926224.14775361</v>
      </c>
      <c r="U6">
        <f>SUMIFS(NEMS_residential_agg!W:W, NEMS_residential_agg!$A:$A, About!$B$4, NEMS_residential_agg!$C:$C, Keys!$C$5)*About!$B$12*Keys!$C$2</f>
        <v>120113414.8135381</v>
      </c>
      <c r="V6">
        <f>SUMIFS(NEMS_residential_agg!X:X, NEMS_residential_agg!$A:$A, About!$B$4, NEMS_residential_agg!$C:$C, Keys!$C$5)*About!$B$12*Keys!$C$2</f>
        <v>121910867.47774728</v>
      </c>
      <c r="W6">
        <f>SUMIFS(NEMS_residential_agg!Y:Y, NEMS_residential_agg!$A:$A, About!$B$4, NEMS_residential_agg!$C:$C, Keys!$C$5)*About!$B$12*Keys!$C$2</f>
        <v>123418612.07401814</v>
      </c>
      <c r="X6">
        <f>SUMIFS(NEMS_residential_agg!Z:Z, NEMS_residential_agg!$A:$A, About!$B$4, NEMS_residential_agg!$C:$C, Keys!$C$5)*About!$B$12*Keys!$C$2</f>
        <v>124590938.76172343</v>
      </c>
      <c r="Y6">
        <f>SUMIFS(NEMS_residential_agg!AA:AA, NEMS_residential_agg!$A:$A, About!$B$4, NEMS_residential_agg!$C:$C, Keys!$C$5)*About!$B$12*Keys!$C$2</f>
        <v>126216005.94069013</v>
      </c>
      <c r="Z6">
        <f>SUMIFS(NEMS_residential_agg!AB:AB, NEMS_residential_agg!$A:$A, About!$B$4, NEMS_residential_agg!$C:$C, Keys!$C$5)*About!$B$12*Keys!$C$2</f>
        <v>127445748.80299862</v>
      </c>
      <c r="AA6">
        <f>SUMIFS(NEMS_residential_agg!AC:AC, NEMS_residential_agg!$A:$A, About!$B$4, NEMS_residential_agg!$C:$C, Keys!$C$5)*About!$B$12*Keys!$C$2</f>
        <v>128367402.6864797</v>
      </c>
      <c r="AB6">
        <f>SUMIFS(NEMS_residential_agg!AD:AD, NEMS_residential_agg!$A:$A, About!$B$4, NEMS_residential_agg!$C:$C, Keys!$C$5)*About!$B$12*Keys!$C$2</f>
        <v>129098693.39792047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80758360.295624733</v>
      </c>
      <c r="C7">
        <f>SUMIFS(NEMS_residential_agg!E:E, NEMS_residential_agg!$A:$A, About!$B$4, NEMS_residential_agg!$C:$C, Keys!$C$6)*About!$B$12*Keys!$C$2</f>
        <v>79399078.997569188</v>
      </c>
      <c r="D7">
        <f>SUMIFS(NEMS_residential_agg!F:F, NEMS_residential_agg!$A:$A, About!$B$4, NEMS_residential_agg!$C:$C, Keys!$C$6)*About!$B$12*Keys!$C$2</f>
        <v>77393109.955858067</v>
      </c>
      <c r="E7">
        <f>SUMIFS(NEMS_residential_agg!G:G, NEMS_residential_agg!$A:$A, About!$B$4, NEMS_residential_agg!$C:$C, Keys!$C$6)*About!$B$12*Keys!$C$2</f>
        <v>75674202.034588203</v>
      </c>
      <c r="F7">
        <f>SUMIFS(NEMS_residential_agg!H:H, NEMS_residential_agg!$A:$A, About!$B$4, NEMS_residential_agg!$C:$C, Keys!$C$6)*About!$B$12*Keys!$C$2</f>
        <v>74179902.793075249</v>
      </c>
      <c r="G7">
        <f>SUMIFS(NEMS_residential_agg!I:I, NEMS_residential_agg!$A:$A, About!$B$4, NEMS_residential_agg!$C:$C, Keys!$C$6)*About!$B$12*Keys!$C$2</f>
        <v>73099019.458970949</v>
      </c>
      <c r="H7">
        <f>SUMIFS(NEMS_residential_agg!J:J, NEMS_residential_agg!$A:$A, About!$B$4, NEMS_residential_agg!$C:$C, Keys!$C$6)*About!$B$12*Keys!$C$2</f>
        <v>71437786.161038786</v>
      </c>
      <c r="I7">
        <f>SUMIFS(NEMS_residential_agg!K:K, NEMS_residential_agg!$A:$A, About!$B$4, NEMS_residential_agg!$C:$C, Keys!$C$6)*About!$B$12*Keys!$C$2</f>
        <v>69578654.250317246</v>
      </c>
      <c r="J7">
        <f>SUMIFS(NEMS_residential_agg!L:L, NEMS_residential_agg!$A:$A, About!$B$4, NEMS_residential_agg!$C:$C, Keys!$C$6)*About!$B$12*Keys!$C$2</f>
        <v>68298145.554345012</v>
      </c>
      <c r="K7">
        <f>SUMIFS(NEMS_residential_agg!M:M, NEMS_residential_agg!$A:$A, About!$B$4, NEMS_residential_agg!$C:$C, Keys!$C$6)*About!$B$12*Keys!$C$2</f>
        <v>67027017.281835362</v>
      </c>
      <c r="L7">
        <f>SUMIFS(NEMS_residential_agg!N:N, NEMS_residential_agg!$A:$A, About!$B$4, NEMS_residential_agg!$C:$C, Keys!$C$6)*About!$B$12*Keys!$C$2</f>
        <v>67434942.818898529</v>
      </c>
      <c r="M7">
        <f>SUMIFS(NEMS_residential_agg!O:O, NEMS_residential_agg!$A:$A, About!$B$4, NEMS_residential_agg!$C:$C, Keys!$C$6)*About!$B$12*Keys!$C$2</f>
        <v>68083089.255614728</v>
      </c>
      <c r="N7">
        <f>SUMIFS(NEMS_residential_agg!P:P, NEMS_residential_agg!$A:$A, About!$B$4, NEMS_residential_agg!$C:$C, Keys!$C$6)*About!$B$12*Keys!$C$2</f>
        <v>68340923.303302452</v>
      </c>
      <c r="O7">
        <f>SUMIFS(NEMS_residential_agg!Q:Q, NEMS_residential_agg!$A:$A, About!$B$4, NEMS_residential_agg!$C:$C, Keys!$C$6)*About!$B$12*Keys!$C$2</f>
        <v>67532372.253051549</v>
      </c>
      <c r="P7">
        <f>SUMIFS(NEMS_residential_agg!R:R, NEMS_residential_agg!$A:$A, About!$B$4, NEMS_residential_agg!$C:$C, Keys!$C$6)*About!$B$12*Keys!$C$2</f>
        <v>71219791.673216119</v>
      </c>
      <c r="Q7">
        <f>SUMIFS(NEMS_residential_agg!S:S, NEMS_residential_agg!$A:$A, About!$B$4, NEMS_residential_agg!$C:$C, Keys!$C$6)*About!$B$12*Keys!$C$2</f>
        <v>74371301.912085041</v>
      </c>
      <c r="R7">
        <f>SUMIFS(NEMS_residential_agg!T:T, NEMS_residential_agg!$A:$A, About!$B$4, NEMS_residential_agg!$C:$C, Keys!$C$6)*About!$B$12*Keys!$C$2</f>
        <v>77384030.406893671</v>
      </c>
      <c r="S7">
        <f>SUMIFS(NEMS_residential_agg!U:U, NEMS_residential_agg!$A:$A, About!$B$4, NEMS_residential_agg!$C:$C, Keys!$C$6)*About!$B$12*Keys!$C$2</f>
        <v>79584080.536862224</v>
      </c>
      <c r="T7">
        <f>SUMIFS(NEMS_residential_agg!V:V, NEMS_residential_agg!$A:$A, About!$B$4, NEMS_residential_agg!$C:$C, Keys!$C$6)*About!$B$12*Keys!$C$2</f>
        <v>81144388.98910892</v>
      </c>
      <c r="U7">
        <f>SUMIFS(NEMS_residential_agg!W:W, NEMS_residential_agg!$A:$A, About!$B$4, NEMS_residential_agg!$C:$C, Keys!$C$6)*About!$B$12*Keys!$C$2</f>
        <v>82356195.437509254</v>
      </c>
      <c r="V7">
        <f>SUMIFS(NEMS_residential_agg!X:X, NEMS_residential_agg!$A:$A, About!$B$4, NEMS_residential_agg!$C:$C, Keys!$C$6)*About!$B$12*Keys!$C$2</f>
        <v>83210497.498799443</v>
      </c>
      <c r="W7">
        <f>SUMIFS(NEMS_residential_agg!Y:Y, NEMS_residential_agg!$A:$A, About!$B$4, NEMS_residential_agg!$C:$C, Keys!$C$6)*About!$B$12*Keys!$C$2</f>
        <v>83765307.050395429</v>
      </c>
      <c r="X7">
        <f>SUMIFS(NEMS_residential_agg!Z:Z, NEMS_residential_agg!$A:$A, About!$B$4, NEMS_residential_agg!$C:$C, Keys!$C$6)*About!$B$12*Keys!$C$2</f>
        <v>84007379.465714782</v>
      </c>
      <c r="Y7">
        <f>SUMIFS(NEMS_residential_agg!AA:AA, NEMS_residential_agg!$A:$A, About!$B$4, NEMS_residential_agg!$C:$C, Keys!$C$6)*About!$B$12*Keys!$C$2</f>
        <v>84108849.236517489</v>
      </c>
      <c r="Z7">
        <f>SUMIFS(NEMS_residential_agg!AB:AB, NEMS_residential_agg!$A:$A, About!$B$4, NEMS_residential_agg!$C:$C, Keys!$C$6)*About!$B$12*Keys!$C$2</f>
        <v>83985520.410784066</v>
      </c>
      <c r="AA7">
        <f>SUMIFS(NEMS_residential_agg!AC:AC, NEMS_residential_agg!$A:$A, About!$B$4, NEMS_residential_agg!$C:$C, Keys!$C$6)*About!$B$12*Keys!$C$2</f>
        <v>83785607.060987443</v>
      </c>
      <c r="AB7">
        <f>SUMIFS(NEMS_residential_agg!AD:AD, NEMS_residential_agg!$A:$A, About!$B$4, NEMS_residential_agg!$C:$C, Keys!$C$6)*About!$B$12*Keys!$C$2</f>
        <v>83631255.85584721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10047882.409271972</v>
      </c>
      <c r="C8">
        <f>SUMIFS(NEMS_residential_agg!E:E, NEMS_residential_agg!$A:$A, About!$B$4, NEMS_residential_agg!$C:$C, Keys!$C$7)*About!$B$12*Keys!$C$2</f>
        <v>9661455.8717752937</v>
      </c>
      <c r="D8">
        <f>SUMIFS(NEMS_residential_agg!F:F, NEMS_residential_agg!$A:$A, About!$B$4, NEMS_residential_agg!$C:$C, Keys!$C$7)*About!$B$12*Keys!$C$2</f>
        <v>9302257.5796862692</v>
      </c>
      <c r="E8">
        <f>SUMIFS(NEMS_residential_agg!G:G, NEMS_residential_agg!$A:$A, About!$B$4, NEMS_residential_agg!$C:$C, Keys!$C$7)*About!$B$12*Keys!$C$2</f>
        <v>8910857.338738272</v>
      </c>
      <c r="F8">
        <f>SUMIFS(NEMS_residential_agg!H:H, NEMS_residential_agg!$A:$A, About!$B$4, NEMS_residential_agg!$C:$C, Keys!$C$7)*About!$B$12*Keys!$C$2</f>
        <v>8682387.3508563414</v>
      </c>
      <c r="G8">
        <f>SUMIFS(NEMS_residential_agg!I:I, NEMS_residential_agg!$A:$A, About!$B$4, NEMS_residential_agg!$C:$C, Keys!$C$7)*About!$B$12*Keys!$C$2</f>
        <v>8794337.8736999296</v>
      </c>
      <c r="H8">
        <f>SUMIFS(NEMS_residential_agg!J:J, NEMS_residential_agg!$A:$A, About!$B$4, NEMS_residential_agg!$C:$C, Keys!$C$7)*About!$B$12*Keys!$C$2</f>
        <v>6596660.1534965867</v>
      </c>
      <c r="I8">
        <f>SUMIFS(NEMS_residential_agg!K:K, NEMS_residential_agg!$A:$A, About!$B$4, NEMS_residential_agg!$C:$C, Keys!$C$7)*About!$B$12*Keys!$C$2</f>
        <v>6738496.6037829285</v>
      </c>
      <c r="J8">
        <f>SUMIFS(NEMS_residential_agg!L:L, NEMS_residential_agg!$A:$A, About!$B$4, NEMS_residential_agg!$C:$C, Keys!$C$7)*About!$B$12*Keys!$C$2</f>
        <v>6821562.944224149</v>
      </c>
      <c r="K8">
        <f>SUMIFS(NEMS_residential_agg!M:M, NEMS_residential_agg!$A:$A, About!$B$4, NEMS_residential_agg!$C:$C, Keys!$C$7)*About!$B$12*Keys!$C$2</f>
        <v>6885230.6422162494</v>
      </c>
      <c r="L8">
        <f>SUMIFS(NEMS_residential_agg!N:N, NEMS_residential_agg!$A:$A, About!$B$4, NEMS_residential_agg!$C:$C, Keys!$C$7)*About!$B$12*Keys!$C$2</f>
        <v>6939802.4716717973</v>
      </c>
      <c r="M8">
        <f>SUMIFS(NEMS_residential_agg!O:O, NEMS_residential_agg!$A:$A, About!$B$4, NEMS_residential_agg!$C:$C, Keys!$C$7)*About!$B$12*Keys!$C$2</f>
        <v>7033290.4857655494</v>
      </c>
      <c r="N8">
        <f>SUMIFS(NEMS_residential_agg!P:P, NEMS_residential_agg!$A:$A, About!$B$4, NEMS_residential_agg!$C:$C, Keys!$C$7)*About!$B$12*Keys!$C$2</f>
        <v>7198013.6372591807</v>
      </c>
      <c r="O8">
        <f>SUMIFS(NEMS_residential_agg!Q:Q, NEMS_residential_agg!$A:$A, About!$B$4, NEMS_residential_agg!$C:$C, Keys!$C$7)*About!$B$12*Keys!$C$2</f>
        <v>7358175.6604819316</v>
      </c>
      <c r="P8">
        <f>SUMIFS(NEMS_residential_agg!R:R, NEMS_residential_agg!$A:$A, About!$B$4, NEMS_residential_agg!$C:$C, Keys!$C$7)*About!$B$12*Keys!$C$2</f>
        <v>7518734.5541791096</v>
      </c>
      <c r="Q8">
        <f>SUMIFS(NEMS_residential_agg!S:S, NEMS_residential_agg!$A:$A, About!$B$4, NEMS_residential_agg!$C:$C, Keys!$C$7)*About!$B$12*Keys!$C$2</f>
        <v>7665261.1777676195</v>
      </c>
      <c r="R8">
        <f>SUMIFS(NEMS_residential_agg!T:T, NEMS_residential_agg!$A:$A, About!$B$4, NEMS_residential_agg!$C:$C, Keys!$C$7)*About!$B$12*Keys!$C$2</f>
        <v>7782385.2867971156</v>
      </c>
      <c r="S8">
        <f>SUMIFS(NEMS_residential_agg!U:U, NEMS_residential_agg!$A:$A, About!$B$4, NEMS_residential_agg!$C:$C, Keys!$C$7)*About!$B$12*Keys!$C$2</f>
        <v>7870235.5676269671</v>
      </c>
      <c r="T8">
        <f>SUMIFS(NEMS_residential_agg!V:V, NEMS_residential_agg!$A:$A, About!$B$4, NEMS_residential_agg!$C:$C, Keys!$C$7)*About!$B$12*Keys!$C$2</f>
        <v>8000276.6052052444</v>
      </c>
      <c r="U8">
        <f>SUMIFS(NEMS_residential_agg!W:W, NEMS_residential_agg!$A:$A, About!$B$4, NEMS_residential_agg!$C:$C, Keys!$C$7)*About!$B$12*Keys!$C$2</f>
        <v>8093744.4311940409</v>
      </c>
      <c r="V8">
        <f>SUMIFS(NEMS_residential_agg!X:X, NEMS_residential_agg!$A:$A, About!$B$4, NEMS_residential_agg!$C:$C, Keys!$C$7)*About!$B$12*Keys!$C$2</f>
        <v>8042780.0213862369</v>
      </c>
      <c r="W8">
        <f>SUMIFS(NEMS_residential_agg!Y:Y, NEMS_residential_agg!$A:$A, About!$B$4, NEMS_residential_agg!$C:$C, Keys!$C$7)*About!$B$12*Keys!$C$2</f>
        <v>8094159.6964138458</v>
      </c>
      <c r="X8">
        <f>SUMIFS(NEMS_residential_agg!Z:Z, NEMS_residential_agg!$A:$A, About!$B$4, NEMS_residential_agg!$C:$C, Keys!$C$7)*About!$B$12*Keys!$C$2</f>
        <v>8225272.3944365932</v>
      </c>
      <c r="Y8">
        <f>SUMIFS(NEMS_residential_agg!AA:AA, NEMS_residential_agg!$A:$A, About!$B$4, NEMS_residential_agg!$C:$C, Keys!$C$7)*About!$B$12*Keys!$C$2</f>
        <v>8362316.706119094</v>
      </c>
      <c r="Z8">
        <f>SUMIFS(NEMS_residential_agg!AB:AB, NEMS_residential_agg!$A:$A, About!$B$4, NEMS_residential_agg!$C:$C, Keys!$C$7)*About!$B$12*Keys!$C$2</f>
        <v>8490724.2493167948</v>
      </c>
      <c r="AA8">
        <f>SUMIFS(NEMS_residential_agg!AC:AC, NEMS_residential_agg!$A:$A, About!$B$4, NEMS_residential_agg!$C:$C, Keys!$C$7)*About!$B$12*Keys!$C$2</f>
        <v>8612106.8443788122</v>
      </c>
      <c r="AB8">
        <f>SUMIFS(NEMS_residential_agg!AD:AD, NEMS_residential_agg!$A:$A, About!$B$4, NEMS_residential_agg!$C:$C, Keys!$C$7)*About!$B$12*Keys!$C$2</f>
        <v>8682463.1331081875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204528548.14056569</v>
      </c>
      <c r="C9">
        <f>SUMIFS(NEMS_residential_agg!E:E, NEMS_residential_agg!$A:$A, About!$B$4, NEMS_residential_agg!$C:$C, Keys!$C$8)*About!$B$12*Keys!$C$2</f>
        <v>210477164.38627502</v>
      </c>
      <c r="D9">
        <f>SUMIFS(NEMS_residential_agg!F:F, NEMS_residential_agg!$A:$A, About!$B$4, NEMS_residential_agg!$C:$C, Keys!$C$8)*About!$B$12*Keys!$C$2</f>
        <v>217522022.04131329</v>
      </c>
      <c r="E9">
        <f>SUMIFS(NEMS_residential_agg!G:G, NEMS_residential_agg!$A:$A, About!$B$4, NEMS_residential_agg!$C:$C, Keys!$C$8)*About!$B$12*Keys!$C$2</f>
        <v>224695631.8720212</v>
      </c>
      <c r="F9">
        <f>SUMIFS(NEMS_residential_agg!H:H, NEMS_residential_agg!$A:$A, About!$B$4, NEMS_residential_agg!$C:$C, Keys!$C$8)*About!$B$12*Keys!$C$2</f>
        <v>225088425.24592757</v>
      </c>
      <c r="G9">
        <f>SUMIFS(NEMS_residential_agg!I:I, NEMS_residential_agg!$A:$A, About!$B$4, NEMS_residential_agg!$C:$C, Keys!$C$8)*About!$B$12*Keys!$C$2</f>
        <v>228433391.56162184</v>
      </c>
      <c r="H9">
        <f>SUMIFS(NEMS_residential_agg!J:J, NEMS_residential_agg!$A:$A, About!$B$4, NEMS_residential_agg!$C:$C, Keys!$C$8)*About!$B$12*Keys!$C$2</f>
        <v>232449636.16749385</v>
      </c>
      <c r="I9">
        <f>SUMIFS(NEMS_residential_agg!K:K, NEMS_residential_agg!$A:$A, About!$B$4, NEMS_residential_agg!$C:$C, Keys!$C$8)*About!$B$12*Keys!$C$2</f>
        <v>239143602.55134052</v>
      </c>
      <c r="J9">
        <f>SUMIFS(NEMS_residential_agg!L:L, NEMS_residential_agg!$A:$A, About!$B$4, NEMS_residential_agg!$C:$C, Keys!$C$8)*About!$B$12*Keys!$C$2</f>
        <v>246627269.72672826</v>
      </c>
      <c r="K9">
        <f>SUMIFS(NEMS_residential_agg!M:M, NEMS_residential_agg!$A:$A, About!$B$4, NEMS_residential_agg!$C:$C, Keys!$C$8)*About!$B$12*Keys!$C$2</f>
        <v>241669201.78336036</v>
      </c>
      <c r="L9">
        <f>SUMIFS(NEMS_residential_agg!N:N, NEMS_residential_agg!$A:$A, About!$B$4, NEMS_residential_agg!$C:$C, Keys!$C$8)*About!$B$12*Keys!$C$2</f>
        <v>235167404.33093169</v>
      </c>
      <c r="M9">
        <f>SUMIFS(NEMS_residential_agg!O:O, NEMS_residential_agg!$A:$A, About!$B$4, NEMS_residential_agg!$C:$C, Keys!$C$8)*About!$B$12*Keys!$C$2</f>
        <v>227355777.16335484</v>
      </c>
      <c r="N9">
        <f>SUMIFS(NEMS_residential_agg!P:P, NEMS_residential_agg!$A:$A, About!$B$4, NEMS_residential_agg!$C:$C, Keys!$C$8)*About!$B$12*Keys!$C$2</f>
        <v>226141159.77753383</v>
      </c>
      <c r="O9">
        <f>SUMIFS(NEMS_residential_agg!Q:Q, NEMS_residential_agg!$A:$A, About!$B$4, NEMS_residential_agg!$C:$C, Keys!$C$8)*About!$B$12*Keys!$C$2</f>
        <v>225240454.40908727</v>
      </c>
      <c r="P9">
        <f>SUMIFS(NEMS_residential_agg!R:R, NEMS_residential_agg!$A:$A, About!$B$4, NEMS_residential_agg!$C:$C, Keys!$C$8)*About!$B$12*Keys!$C$2</f>
        <v>230171201.90274584</v>
      </c>
      <c r="Q9">
        <f>SUMIFS(NEMS_residential_agg!S:S, NEMS_residential_agg!$A:$A, About!$B$4, NEMS_residential_agg!$C:$C, Keys!$C$8)*About!$B$12*Keys!$C$2</f>
        <v>234910937.18191367</v>
      </c>
      <c r="R9">
        <f>SUMIFS(NEMS_residential_agg!T:T, NEMS_residential_agg!$A:$A, About!$B$4, NEMS_residential_agg!$C:$C, Keys!$C$8)*About!$B$12*Keys!$C$2</f>
        <v>238840295.36087027</v>
      </c>
      <c r="S9">
        <f>SUMIFS(NEMS_residential_agg!U:U, NEMS_residential_agg!$A:$A, About!$B$4, NEMS_residential_agg!$C:$C, Keys!$C$8)*About!$B$12*Keys!$C$2</f>
        <v>241133084.9566451</v>
      </c>
      <c r="T9">
        <f>SUMIFS(NEMS_residential_agg!V:V, NEMS_residential_agg!$A:$A, About!$B$4, NEMS_residential_agg!$C:$C, Keys!$C$8)*About!$B$12*Keys!$C$2</f>
        <v>242083307.05819046</v>
      </c>
      <c r="U9">
        <f>SUMIFS(NEMS_residential_agg!W:W, NEMS_residential_agg!$A:$A, About!$B$4, NEMS_residential_agg!$C:$C, Keys!$C$8)*About!$B$12*Keys!$C$2</f>
        <v>245571578.38070944</v>
      </c>
      <c r="V9">
        <f>SUMIFS(NEMS_residential_agg!X:X, NEMS_residential_agg!$A:$A, About!$B$4, NEMS_residential_agg!$C:$C, Keys!$C$8)*About!$B$12*Keys!$C$2</f>
        <v>248499396.93581209</v>
      </c>
      <c r="W9">
        <f>SUMIFS(NEMS_residential_agg!Y:Y, NEMS_residential_agg!$A:$A, About!$B$4, NEMS_residential_agg!$C:$C, Keys!$C$8)*About!$B$12*Keys!$C$2</f>
        <v>251001735.26933914</v>
      </c>
      <c r="X9">
        <f>SUMIFS(NEMS_residential_agg!Z:Z, NEMS_residential_agg!$A:$A, About!$B$4, NEMS_residential_agg!$C:$C, Keys!$C$8)*About!$B$12*Keys!$C$2</f>
        <v>252998977.15724277</v>
      </c>
      <c r="Y9">
        <f>SUMIFS(NEMS_residential_agg!AA:AA, NEMS_residential_agg!$A:$A, About!$B$4, NEMS_residential_agg!$C:$C, Keys!$C$8)*About!$B$12*Keys!$C$2</f>
        <v>254949407.08258125</v>
      </c>
      <c r="Z9">
        <f>SUMIFS(NEMS_residential_agg!AB:AB, NEMS_residential_agg!$A:$A, About!$B$4, NEMS_residential_agg!$C:$C, Keys!$C$8)*About!$B$12*Keys!$C$2</f>
        <v>256869488.23998955</v>
      </c>
      <c r="AA9">
        <f>SUMIFS(NEMS_residential_agg!AC:AC, NEMS_residential_agg!$A:$A, About!$B$4, NEMS_residential_agg!$C:$C, Keys!$C$8)*About!$B$12*Keys!$C$2</f>
        <v>258707671.12328807</v>
      </c>
      <c r="AB9">
        <f>SUMIFS(NEMS_residential_agg!AD:AD, NEMS_residential_agg!$A:$A, About!$B$4, NEMS_residential_agg!$C:$C, Keys!$C$8)*About!$B$12*Keys!$C$2</f>
        <v>260659273.08596852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28887624.965688195</v>
      </c>
      <c r="C13">
        <f>SUMIFS(NEMS_commercial_agg!E:E, NEMS_commercial_agg!$A:$A, About!$B$4, NEMS_commercial_agg!$C:$C, Keys!$C$5)*About!$B$13*Keys!$C$3*Keys!$C$2</f>
        <v>28648608.277656499</v>
      </c>
      <c r="D13">
        <f>SUMIFS(NEMS_commercial_agg!F:F, NEMS_commercial_agg!$A:$A, About!$B$4, NEMS_commercial_agg!$C:$C, Keys!$C$5)*About!$B$13*Keys!$C$3*Keys!$C$2</f>
        <v>27858327.812741697</v>
      </c>
      <c r="E13">
        <f>SUMIFS(NEMS_commercial_agg!G:G, NEMS_commercial_agg!$A:$A, About!$B$4, NEMS_commercial_agg!$C:$C, Keys!$C$5)*About!$B$13*Keys!$C$3*Keys!$C$2</f>
        <v>27190098.015859719</v>
      </c>
      <c r="F13">
        <f>SUMIFS(NEMS_commercial_agg!H:H, NEMS_commercial_agg!$A:$A, About!$B$4, NEMS_commercial_agg!$C:$C, Keys!$C$5)*About!$B$13*Keys!$C$3*Keys!$C$2</f>
        <v>26836848.784027837</v>
      </c>
      <c r="G13">
        <f>SUMIFS(NEMS_commercial_agg!I:I, NEMS_commercial_agg!$A:$A, About!$B$4, NEMS_commercial_agg!$C:$C, Keys!$C$5)*About!$B$13*Keys!$C$3*Keys!$C$2</f>
        <v>26524582.579958268</v>
      </c>
      <c r="H13">
        <f>SUMIFS(NEMS_commercial_agg!J:J, NEMS_commercial_agg!$A:$A, About!$B$4, NEMS_commercial_agg!$C:$C, Keys!$C$5)*About!$B$13*Keys!$C$3*Keys!$C$2</f>
        <v>25971904.276930388</v>
      </c>
      <c r="I13">
        <f>SUMIFS(NEMS_commercial_agg!K:K, NEMS_commercial_agg!$A:$A, About!$B$4, NEMS_commercial_agg!$C:$C, Keys!$C$5)*About!$B$13*Keys!$C$3*Keys!$C$2</f>
        <v>25584572.61109655</v>
      </c>
      <c r="J13">
        <f>SUMIFS(NEMS_commercial_agg!L:L, NEMS_commercial_agg!$A:$A, About!$B$4, NEMS_commercial_agg!$C:$C, Keys!$C$5)*About!$B$13*Keys!$C$3*Keys!$C$2</f>
        <v>25041948.912827518</v>
      </c>
      <c r="K13">
        <f>SUMIFS(NEMS_commercial_agg!M:M, NEMS_commercial_agg!$A:$A, About!$B$4, NEMS_commercial_agg!$C:$C, Keys!$C$5)*About!$B$13*Keys!$C$3*Keys!$C$2</f>
        <v>24283629.092697509</v>
      </c>
      <c r="L13">
        <f>SUMIFS(NEMS_commercial_agg!N:N, NEMS_commercial_agg!$A:$A, About!$B$4, NEMS_commercial_agg!$C:$C, Keys!$C$5)*About!$B$13*Keys!$C$3*Keys!$C$2</f>
        <v>23705584.895154435</v>
      </c>
      <c r="M13">
        <f>SUMIFS(NEMS_commercial_agg!O:O, NEMS_commercial_agg!$A:$A, About!$B$4, NEMS_commercial_agg!$C:$C, Keys!$C$5)*About!$B$13*Keys!$C$3*Keys!$C$2</f>
        <v>23130274.173810046</v>
      </c>
      <c r="N13">
        <f>SUMIFS(NEMS_commercial_agg!P:P, NEMS_commercial_agg!$A:$A, About!$B$4, NEMS_commercial_agg!$C:$C, Keys!$C$5)*About!$B$13*Keys!$C$3*Keys!$C$2</f>
        <v>22572606.798839085</v>
      </c>
      <c r="O13">
        <f>SUMIFS(NEMS_commercial_agg!Q:Q, NEMS_commercial_agg!$A:$A, About!$B$4, NEMS_commercial_agg!$C:$C, Keys!$C$5)*About!$B$13*Keys!$C$3*Keys!$C$2</f>
        <v>22046479.533853117</v>
      </c>
      <c r="P13">
        <f>SUMIFS(NEMS_commercial_agg!R:R, NEMS_commercial_agg!$A:$A, About!$B$4, NEMS_commercial_agg!$C:$C, Keys!$C$5)*About!$B$13*Keys!$C$3*Keys!$C$2</f>
        <v>21536351.706477717</v>
      </c>
      <c r="Q13">
        <f>SUMIFS(NEMS_commercial_agg!S:S, NEMS_commercial_agg!$A:$A, About!$B$4, NEMS_commercial_agg!$C:$C, Keys!$C$5)*About!$B$13*Keys!$C$3*Keys!$C$2</f>
        <v>21043656.958075833</v>
      </c>
      <c r="R13">
        <f>SUMIFS(NEMS_commercial_agg!T:T, NEMS_commercial_agg!$A:$A, About!$B$4, NEMS_commercial_agg!$C:$C, Keys!$C$5)*About!$B$13*Keys!$C$3*Keys!$C$2</f>
        <v>20575735.532425802</v>
      </c>
      <c r="S13">
        <f>SUMIFS(NEMS_commercial_agg!U:U, NEMS_commercial_agg!$A:$A, About!$B$4, NEMS_commercial_agg!$C:$C, Keys!$C$5)*About!$B$13*Keys!$C$3*Keys!$C$2</f>
        <v>20144916.745249018</v>
      </c>
      <c r="T13">
        <f>SUMIFS(NEMS_commercial_agg!V:V, NEMS_commercial_agg!$A:$A, About!$B$4, NEMS_commercial_agg!$C:$C, Keys!$C$5)*About!$B$13*Keys!$C$3*Keys!$C$2</f>
        <v>19736902.413352292</v>
      </c>
      <c r="U13">
        <f>SUMIFS(NEMS_commercial_agg!W:W, NEMS_commercial_agg!$A:$A, About!$B$4, NEMS_commercial_agg!$C:$C, Keys!$C$5)*About!$B$13*Keys!$C$3*Keys!$C$2</f>
        <v>19348959.060536914</v>
      </c>
      <c r="V13">
        <f>SUMIFS(NEMS_commercial_agg!X:X, NEMS_commercial_agg!$A:$A, About!$B$4, NEMS_commercial_agg!$C:$C, Keys!$C$5)*About!$B$13*Keys!$C$3*Keys!$C$2</f>
        <v>18979003.128022078</v>
      </c>
      <c r="W13">
        <f>SUMIFS(NEMS_commercial_agg!Y:Y, NEMS_commercial_agg!$A:$A, About!$B$4, NEMS_commercial_agg!$C:$C, Keys!$C$5)*About!$B$13*Keys!$C$3*Keys!$C$2</f>
        <v>18622963.074336983</v>
      </c>
      <c r="X13">
        <f>SUMIFS(NEMS_commercial_agg!Z:Z, NEMS_commercial_agg!$A:$A, About!$B$4, NEMS_commercial_agg!$C:$C, Keys!$C$5)*About!$B$13*Keys!$C$3*Keys!$C$2</f>
        <v>18259965.081237011</v>
      </c>
      <c r="Y13">
        <f>SUMIFS(NEMS_commercial_agg!AA:AA, NEMS_commercial_agg!$A:$A, About!$B$4, NEMS_commercial_agg!$C:$C, Keys!$C$5)*About!$B$13*Keys!$C$3*Keys!$C$2</f>
        <v>17922409.443524934</v>
      </c>
      <c r="Z13">
        <f>SUMIFS(NEMS_commercial_agg!AB:AB, NEMS_commercial_agg!$A:$A, About!$B$4, NEMS_commercial_agg!$C:$C, Keys!$C$5)*About!$B$13*Keys!$C$3*Keys!$C$2</f>
        <v>17519766.487934742</v>
      </c>
      <c r="AA13">
        <f>SUMIFS(NEMS_commercial_agg!AC:AC, NEMS_commercial_agg!$A:$A, About!$B$4, NEMS_commercial_agg!$C:$C, Keys!$C$5)*About!$B$13*Keys!$C$3*Keys!$C$2</f>
        <v>17191347.92450922</v>
      </c>
      <c r="AB13">
        <f>SUMIFS(NEMS_commercial_agg!AD:AD, NEMS_commercial_agg!$A:$A, About!$B$4, NEMS_commercial_agg!$C:$C, Keys!$C$5)*About!$B$13*Keys!$C$3*Keys!$C$2</f>
        <v>16721285.594423844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58744009.188369893</v>
      </c>
      <c r="C14">
        <f>SUMIFS(NEMS_commercial_agg!E:E, NEMS_commercial_agg!$A:$A, About!$B$4, NEMS_commercial_agg!$C:$C, Keys!$C$6)*About!$B$13*Keys!$C$3*Keys!$C$2</f>
        <v>58727742.137704901</v>
      </c>
      <c r="D14">
        <f>SUMIFS(NEMS_commercial_agg!F:F, NEMS_commercial_agg!$A:$A, About!$B$4, NEMS_commercial_agg!$C:$C, Keys!$C$6)*About!$B$13*Keys!$C$3*Keys!$C$2</f>
        <v>58031030.665745571</v>
      </c>
      <c r="E14">
        <f>SUMIFS(NEMS_commercial_agg!G:G, NEMS_commercial_agg!$A:$A, About!$B$4, NEMS_commercial_agg!$C:$C, Keys!$C$6)*About!$B$13*Keys!$C$3*Keys!$C$2</f>
        <v>57553226.672300242</v>
      </c>
      <c r="F14">
        <f>SUMIFS(NEMS_commercial_agg!H:H, NEMS_commercial_agg!$A:$A, About!$B$4, NEMS_commercial_agg!$C:$C, Keys!$C$6)*About!$B$13*Keys!$C$3*Keys!$C$2</f>
        <v>58077729.143741533</v>
      </c>
      <c r="G14">
        <f>SUMIFS(NEMS_commercial_agg!I:I, NEMS_commercial_agg!$A:$A, About!$B$4, NEMS_commercial_agg!$C:$C, Keys!$C$6)*About!$B$13*Keys!$C$3*Keys!$C$2</f>
        <v>58672996.152858235</v>
      </c>
      <c r="H14">
        <f>SUMIFS(NEMS_commercial_agg!J:J, NEMS_commercial_agg!$A:$A, About!$B$4, NEMS_commercial_agg!$C:$C, Keys!$C$6)*About!$B$13*Keys!$C$3*Keys!$C$2</f>
        <v>59216365.344636001</v>
      </c>
      <c r="I14">
        <f>SUMIFS(NEMS_commercial_agg!K:K, NEMS_commercial_agg!$A:$A, About!$B$4, NEMS_commercial_agg!$C:$C, Keys!$C$6)*About!$B$13*Keys!$C$3*Keys!$C$2</f>
        <v>59553290.180148371</v>
      </c>
      <c r="J14">
        <f>SUMIFS(NEMS_commercial_agg!L:L, NEMS_commercial_agg!$A:$A, About!$B$4, NEMS_commercial_agg!$C:$C, Keys!$C$6)*About!$B$13*Keys!$C$3*Keys!$C$2</f>
        <v>59346406.173865028</v>
      </c>
      <c r="K14">
        <f>SUMIFS(NEMS_commercial_agg!M:M, NEMS_commercial_agg!$A:$A, About!$B$4, NEMS_commercial_agg!$C:$C, Keys!$C$6)*About!$B$13*Keys!$C$3*Keys!$C$2</f>
        <v>58763047.945669919</v>
      </c>
      <c r="L14">
        <f>SUMIFS(NEMS_commercial_agg!N:N, NEMS_commercial_agg!$A:$A, About!$B$4, NEMS_commercial_agg!$C:$C, Keys!$C$6)*About!$B$13*Keys!$C$3*Keys!$C$2</f>
        <v>58303881.289942995</v>
      </c>
      <c r="M14">
        <f>SUMIFS(NEMS_commercial_agg!O:O, NEMS_commercial_agg!$A:$A, About!$B$4, NEMS_commercial_agg!$C:$C, Keys!$C$6)*About!$B$13*Keys!$C$3*Keys!$C$2</f>
        <v>57817571.024410799</v>
      </c>
      <c r="N14">
        <f>SUMIFS(NEMS_commercial_agg!P:P, NEMS_commercial_agg!$A:$A, About!$B$4, NEMS_commercial_agg!$C:$C, Keys!$C$6)*About!$B$13*Keys!$C$3*Keys!$C$2</f>
        <v>57313368.914668947</v>
      </c>
      <c r="O14">
        <f>SUMIFS(NEMS_commercial_agg!Q:Q, NEMS_commercial_agg!$A:$A, About!$B$4, NEMS_commercial_agg!$C:$C, Keys!$C$6)*About!$B$13*Keys!$C$3*Keys!$C$2</f>
        <v>56915485.648403734</v>
      </c>
      <c r="P14">
        <f>SUMIFS(NEMS_commercial_agg!R:R, NEMS_commercial_agg!$A:$A, About!$B$4, NEMS_commercial_agg!$C:$C, Keys!$C$6)*About!$B$13*Keys!$C$3*Keys!$C$2</f>
        <v>56520679.932264373</v>
      </c>
      <c r="Q14">
        <f>SUMIFS(NEMS_commercial_agg!S:S, NEMS_commercial_agg!$A:$A, About!$B$4, NEMS_commercial_agg!$C:$C, Keys!$C$6)*About!$B$13*Keys!$C$3*Keys!$C$2</f>
        <v>56160969.756690115</v>
      </c>
      <c r="R14">
        <f>SUMIFS(NEMS_commercial_agg!T:T, NEMS_commercial_agg!$A:$A, About!$B$4, NEMS_commercial_agg!$C:$C, Keys!$C$6)*About!$B$13*Keys!$C$3*Keys!$C$2</f>
        <v>56278394.541925147</v>
      </c>
      <c r="S14">
        <f>SUMIFS(NEMS_commercial_agg!U:U, NEMS_commercial_agg!$A:$A, About!$B$4, NEMS_commercial_agg!$C:$C, Keys!$C$6)*About!$B$13*Keys!$C$3*Keys!$C$2</f>
        <v>55984842.136446662</v>
      </c>
      <c r="T14">
        <f>SUMIFS(NEMS_commercial_agg!V:V, NEMS_commercial_agg!$A:$A, About!$B$4, NEMS_commercial_agg!$C:$C, Keys!$C$6)*About!$B$13*Keys!$C$3*Keys!$C$2</f>
        <v>55827695.927848734</v>
      </c>
      <c r="U14">
        <f>SUMIFS(NEMS_commercial_agg!W:W, NEMS_commercial_agg!$A:$A, About!$B$4, NEMS_commercial_agg!$C:$C, Keys!$C$6)*About!$B$13*Keys!$C$3*Keys!$C$2</f>
        <v>55754828.716174312</v>
      </c>
      <c r="V14">
        <f>SUMIFS(NEMS_commercial_agg!X:X, NEMS_commercial_agg!$A:$A, About!$B$4, NEMS_commercial_agg!$C:$C, Keys!$C$6)*About!$B$13*Keys!$C$3*Keys!$C$2</f>
        <v>55751063.018194295</v>
      </c>
      <c r="W14">
        <f>SUMIFS(NEMS_commercial_agg!Y:Y, NEMS_commercial_agg!$A:$A, About!$B$4, NEMS_commercial_agg!$C:$C, Keys!$C$6)*About!$B$13*Keys!$C$3*Keys!$C$2</f>
        <v>55791587.280720457</v>
      </c>
      <c r="X14">
        <f>SUMIFS(NEMS_commercial_agg!Z:Z, NEMS_commercial_agg!$A:$A, About!$B$4, NEMS_commercial_agg!$C:$C, Keys!$C$6)*About!$B$13*Keys!$C$3*Keys!$C$2</f>
        <v>55868143.729502209</v>
      </c>
      <c r="Y14">
        <f>SUMIFS(NEMS_commercial_agg!AA:AA, NEMS_commercial_agg!$A:$A, About!$B$4, NEMS_commercial_agg!$C:$C, Keys!$C$6)*About!$B$13*Keys!$C$3*Keys!$C$2</f>
        <v>55936213.021415263</v>
      </c>
      <c r="Z14">
        <f>SUMIFS(NEMS_commercial_agg!AB:AB, NEMS_commercial_agg!$A:$A, About!$B$4, NEMS_commercial_agg!$C:$C, Keys!$C$6)*About!$B$13*Keys!$C$3*Keys!$C$2</f>
        <v>56045552.069363236</v>
      </c>
      <c r="AA14">
        <f>SUMIFS(NEMS_commercial_agg!AC:AC, NEMS_commercial_agg!$A:$A, About!$B$4, NEMS_commercial_agg!$C:$C, Keys!$C$6)*About!$B$13*Keys!$C$3*Keys!$C$2</f>
        <v>56109702.741550878</v>
      </c>
      <c r="AB14">
        <f>SUMIFS(NEMS_commercial_agg!AD:AD, NEMS_commercial_agg!$A:$A, About!$B$4, NEMS_commercial_agg!$C:$C, Keys!$C$6)*About!$B$13*Keys!$C$3*Keys!$C$2</f>
        <v>56121038.065927304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5411594.7255699746</v>
      </c>
      <c r="C15">
        <f>SUMIFS(NEMS_commercial_agg!E:E, NEMS_commercial_agg!$A:$A, About!$B$4, NEMS_commercial_agg!$C:$C, Keys!$C$7)*About!$B$13*Keys!$C$3*Keys!$C$2</f>
        <v>5494268.0441669924</v>
      </c>
      <c r="D15">
        <f>SUMIFS(NEMS_commercial_agg!F:F, NEMS_commercial_agg!$A:$A, About!$B$4, NEMS_commercial_agg!$C:$C, Keys!$C$7)*About!$B$13*Keys!$C$3*Keys!$C$2</f>
        <v>5488151.174351722</v>
      </c>
      <c r="E15">
        <f>SUMIFS(NEMS_commercial_agg!G:G, NEMS_commercial_agg!$A:$A, About!$B$4, NEMS_commercial_agg!$C:$C, Keys!$C$7)*About!$B$13*Keys!$C$3*Keys!$C$2</f>
        <v>5483907.5959173776</v>
      </c>
      <c r="F15">
        <f>SUMIFS(NEMS_commercial_agg!H:H, NEMS_commercial_agg!$A:$A, About!$B$4, NEMS_commercial_agg!$C:$C, Keys!$C$7)*About!$B$13*Keys!$C$3*Keys!$C$2</f>
        <v>5545783.5571424747</v>
      </c>
      <c r="G15">
        <f>SUMIFS(NEMS_commercial_agg!I:I, NEMS_commercial_agg!$A:$A, About!$B$4, NEMS_commercial_agg!$C:$C, Keys!$C$7)*About!$B$13*Keys!$C$3*Keys!$C$2</f>
        <v>5612094.248983643</v>
      </c>
      <c r="H15">
        <f>SUMIFS(NEMS_commercial_agg!J:J, NEMS_commercial_agg!$A:$A, About!$B$4, NEMS_commercial_agg!$C:$C, Keys!$C$7)*About!$B$13*Keys!$C$3*Keys!$C$2</f>
        <v>5885288.9471081709</v>
      </c>
      <c r="I15">
        <f>SUMIFS(NEMS_commercial_agg!K:K, NEMS_commercial_agg!$A:$A, About!$B$4, NEMS_commercial_agg!$C:$C, Keys!$C$7)*About!$B$13*Keys!$C$3*Keys!$C$2</f>
        <v>5943724.1690621786</v>
      </c>
      <c r="J15">
        <f>SUMIFS(NEMS_commercial_agg!L:L, NEMS_commercial_agg!$A:$A, About!$B$4, NEMS_commercial_agg!$C:$C, Keys!$C$7)*About!$B$13*Keys!$C$3*Keys!$C$2</f>
        <v>5975875.9660286959</v>
      </c>
      <c r="K15">
        <f>SUMIFS(NEMS_commercial_agg!M:M, NEMS_commercial_agg!$A:$A, About!$B$4, NEMS_commercial_agg!$C:$C, Keys!$C$7)*About!$B$13*Keys!$C$3*Keys!$C$2</f>
        <v>5980922.3836262934</v>
      </c>
      <c r="L15">
        <f>SUMIFS(NEMS_commercial_agg!N:N, NEMS_commercial_agg!$A:$A, About!$B$4, NEMS_commercial_agg!$C:$C, Keys!$C$7)*About!$B$13*Keys!$C$3*Keys!$C$2</f>
        <v>5984516.0446427651</v>
      </c>
      <c r="M15">
        <f>SUMIFS(NEMS_commercial_agg!O:O, NEMS_commercial_agg!$A:$A, About!$B$4, NEMS_commercial_agg!$C:$C, Keys!$C$7)*About!$B$13*Keys!$C$3*Keys!$C$2</f>
        <v>5977596.3356642397</v>
      </c>
      <c r="N15">
        <f>SUMIFS(NEMS_commercial_agg!P:P, NEMS_commercial_agg!$A:$A, About!$B$4, NEMS_commercial_agg!$C:$C, Keys!$C$7)*About!$B$13*Keys!$C$3*Keys!$C$2</f>
        <v>5973868.8681205595</v>
      </c>
      <c r="O15">
        <f>SUMIFS(NEMS_commercial_agg!Q:Q, NEMS_commercial_agg!$A:$A, About!$B$4, NEMS_commercial_agg!$C:$C, Keys!$C$7)*About!$B$13*Keys!$C$3*Keys!$C$2</f>
        <v>5996902.7060186882</v>
      </c>
      <c r="P15">
        <f>SUMIFS(NEMS_commercial_agg!R:R, NEMS_commercial_agg!$A:$A, About!$B$4, NEMS_commercial_agg!$C:$C, Keys!$C$7)*About!$B$13*Keys!$C$3*Keys!$C$2</f>
        <v>5996768.8994914796</v>
      </c>
      <c r="Q15">
        <f>SUMIFS(NEMS_commercial_agg!S:S, NEMS_commercial_agg!$A:$A, About!$B$4, NEMS_commercial_agg!$C:$C, Keys!$C$7)*About!$B$13*Keys!$C$3*Keys!$C$2</f>
        <v>5982241.3336802106</v>
      </c>
      <c r="R15">
        <f>SUMIFS(NEMS_commercial_agg!T:T, NEMS_commercial_agg!$A:$A, About!$B$4, NEMS_commercial_agg!$C:$C, Keys!$C$7)*About!$B$13*Keys!$C$3*Keys!$C$2</f>
        <v>6023052.3244789699</v>
      </c>
      <c r="S15">
        <f>SUMIFS(NEMS_commercial_agg!U:U, NEMS_commercial_agg!$A:$A, About!$B$4, NEMS_commercial_agg!$C:$C, Keys!$C$7)*About!$B$13*Keys!$C$3*Keys!$C$2</f>
        <v>6048896.099448489</v>
      </c>
      <c r="T15">
        <f>SUMIFS(NEMS_commercial_agg!V:V, NEMS_commercial_agg!$A:$A, About!$B$4, NEMS_commercial_agg!$C:$C, Keys!$C$7)*About!$B$13*Keys!$C$3*Keys!$C$2</f>
        <v>6078543.8028343795</v>
      </c>
      <c r="U15">
        <f>SUMIFS(NEMS_commercial_agg!W:W, NEMS_commercial_agg!$A:$A, About!$B$4, NEMS_commercial_agg!$C:$C, Keys!$C$7)*About!$B$13*Keys!$C$3*Keys!$C$2</f>
        <v>6112798.2737998944</v>
      </c>
      <c r="V15">
        <f>SUMIFS(NEMS_commercial_agg!X:X, NEMS_commercial_agg!$A:$A, About!$B$4, NEMS_commercial_agg!$C:$C, Keys!$C$7)*About!$B$13*Keys!$C$3*Keys!$C$2</f>
        <v>6147014.5143290656</v>
      </c>
      <c r="W15">
        <f>SUMIFS(NEMS_commercial_agg!Y:Y, NEMS_commercial_agg!$A:$A, About!$B$4, NEMS_commercial_agg!$C:$C, Keys!$C$7)*About!$B$13*Keys!$C$3*Keys!$C$2</f>
        <v>6191189.7835262241</v>
      </c>
      <c r="X15">
        <f>SUMIFS(NEMS_commercial_agg!Z:Z, NEMS_commercial_agg!$A:$A, About!$B$4, NEMS_commercial_agg!$C:$C, Keys!$C$7)*About!$B$13*Keys!$C$3*Keys!$C$2</f>
        <v>6234046.1026694635</v>
      </c>
      <c r="Y15">
        <f>SUMIFS(NEMS_commercial_agg!AA:AA, NEMS_commercial_agg!$A:$A, About!$B$4, NEMS_commercial_agg!$C:$C, Keys!$C$7)*About!$B$13*Keys!$C$3*Keys!$C$2</f>
        <v>6274513.0195411136</v>
      </c>
      <c r="Z15">
        <f>SUMIFS(NEMS_commercial_agg!AB:AB, NEMS_commercial_agg!$A:$A, About!$B$4, NEMS_commercial_agg!$C:$C, Keys!$C$7)*About!$B$13*Keys!$C$3*Keys!$C$2</f>
        <v>6318516.2517747162</v>
      </c>
      <c r="AA15">
        <f>SUMIFS(NEMS_commercial_agg!AC:AC, NEMS_commercial_agg!$A:$A, About!$B$4, NEMS_commercial_agg!$C:$C, Keys!$C$7)*About!$B$13*Keys!$C$3*Keys!$C$2</f>
        <v>6363341.4383897483</v>
      </c>
      <c r="AB15">
        <f>SUMIFS(NEMS_commercial_agg!AD:AD, NEMS_commercial_agg!$A:$A, About!$B$4, NEMS_commercial_agg!$C:$C, Keys!$C$7)*About!$B$13*Keys!$C$3*Keys!$C$2</f>
        <v>6405566.9553332878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271474079.99114579</v>
      </c>
      <c r="C16">
        <f>SUMIFS(NEMS_commercial_agg!E:E, NEMS_commercial_agg!$A:$A, About!$B$4, NEMS_commercial_agg!$C:$C, Keys!$C$8)*About!$B$13*Keys!$C$3*Keys!$C$2</f>
        <v>276628919.10621977</v>
      </c>
      <c r="D16">
        <f>SUMIFS(NEMS_commercial_agg!F:F, NEMS_commercial_agg!$A:$A, About!$B$4, NEMS_commercial_agg!$C:$C, Keys!$C$8)*About!$B$13*Keys!$C$3*Keys!$C$2</f>
        <v>276066855.23106909</v>
      </c>
      <c r="E16">
        <f>SUMIFS(NEMS_commercial_agg!G:G, NEMS_commercial_agg!$A:$A, About!$B$4, NEMS_commercial_agg!$C:$C, Keys!$C$8)*About!$B$13*Keys!$C$3*Keys!$C$2</f>
        <v>276135421.51865464</v>
      </c>
      <c r="F16">
        <f>SUMIFS(NEMS_commercial_agg!H:H, NEMS_commercial_agg!$A:$A, About!$B$4, NEMS_commercial_agg!$C:$C, Keys!$C$8)*About!$B$13*Keys!$C$3*Keys!$C$2</f>
        <v>279567578.05678487</v>
      </c>
      <c r="G16">
        <f>SUMIFS(NEMS_commercial_agg!I:I, NEMS_commercial_agg!$A:$A, About!$B$4, NEMS_commercial_agg!$C:$C, Keys!$C$8)*About!$B$13*Keys!$C$3*Keys!$C$2</f>
        <v>283314772.5056197</v>
      </c>
      <c r="H16">
        <f>SUMIFS(NEMS_commercial_agg!J:J, NEMS_commercial_agg!$A:$A, About!$B$4, NEMS_commercial_agg!$C:$C, Keys!$C$8)*About!$B$13*Keys!$C$3*Keys!$C$2</f>
        <v>288201539.80103946</v>
      </c>
      <c r="I16">
        <f>SUMIFS(NEMS_commercial_agg!K:K, NEMS_commercial_agg!$A:$A, About!$B$4, NEMS_commercial_agg!$C:$C, Keys!$C$8)*About!$B$13*Keys!$C$3*Keys!$C$2</f>
        <v>291272820.13528681</v>
      </c>
      <c r="J16">
        <f>SUMIFS(NEMS_commercial_agg!L:L, NEMS_commercial_agg!$A:$A, About!$B$4, NEMS_commercial_agg!$C:$C, Keys!$C$8)*About!$B$13*Keys!$C$3*Keys!$C$2</f>
        <v>292725978.13599527</v>
      </c>
      <c r="K16">
        <f>SUMIFS(NEMS_commercial_agg!M:M, NEMS_commercial_agg!$A:$A, About!$B$4, NEMS_commercial_agg!$C:$C, Keys!$C$8)*About!$B$13*Keys!$C$3*Keys!$C$2</f>
        <v>293008883.36495155</v>
      </c>
      <c r="L16">
        <f>SUMIFS(NEMS_commercial_agg!N:N, NEMS_commercial_agg!$A:$A, About!$B$4, NEMS_commercial_agg!$C:$C, Keys!$C$8)*About!$B$13*Keys!$C$3*Keys!$C$2</f>
        <v>293116635.84979111</v>
      </c>
      <c r="M16">
        <f>SUMIFS(NEMS_commercial_agg!O:O, NEMS_commercial_agg!$A:$A, About!$B$4, NEMS_commercial_agg!$C:$C, Keys!$C$8)*About!$B$13*Keys!$C$3*Keys!$C$2</f>
        <v>292971054.34818769</v>
      </c>
      <c r="N16">
        <f>SUMIFS(NEMS_commercial_agg!P:P, NEMS_commercial_agg!$A:$A, About!$B$4, NEMS_commercial_agg!$C:$C, Keys!$C$8)*About!$B$13*Keys!$C$3*Keys!$C$2</f>
        <v>292770134.28997421</v>
      </c>
      <c r="O16">
        <f>SUMIFS(NEMS_commercial_agg!Q:Q, NEMS_commercial_agg!$A:$A, About!$B$4, NEMS_commercial_agg!$C:$C, Keys!$C$8)*About!$B$13*Keys!$C$3*Keys!$C$2</f>
        <v>292704129.44162387</v>
      </c>
      <c r="P16">
        <f>SUMIFS(NEMS_commercial_agg!R:R, NEMS_commercial_agg!$A:$A, About!$B$4, NEMS_commercial_agg!$C:$C, Keys!$C$8)*About!$B$13*Keys!$C$3*Keys!$C$2</f>
        <v>292559981.58138335</v>
      </c>
      <c r="Q16">
        <f>SUMIFS(NEMS_commercial_agg!S:S, NEMS_commercial_agg!$A:$A, About!$B$4, NEMS_commercial_agg!$C:$C, Keys!$C$8)*About!$B$13*Keys!$C$3*Keys!$C$2</f>
        <v>292409105.16434604</v>
      </c>
      <c r="R16">
        <f>SUMIFS(NEMS_commercial_agg!T:T, NEMS_commercial_agg!$A:$A, About!$B$4, NEMS_commercial_agg!$C:$C, Keys!$C$8)*About!$B$13*Keys!$C$3*Keys!$C$2</f>
        <v>292373952.27812642</v>
      </c>
      <c r="S16">
        <f>SUMIFS(NEMS_commercial_agg!U:U, NEMS_commercial_agg!$A:$A, About!$B$4, NEMS_commercial_agg!$C:$C, Keys!$C$8)*About!$B$13*Keys!$C$3*Keys!$C$2</f>
        <v>292761111.90699679</v>
      </c>
      <c r="T16">
        <f>SUMIFS(NEMS_commercial_agg!V:V, NEMS_commercial_agg!$A:$A, About!$B$4, NEMS_commercial_agg!$C:$C, Keys!$C$8)*About!$B$13*Keys!$C$3*Keys!$C$2</f>
        <v>293341335.23941147</v>
      </c>
      <c r="U16">
        <f>SUMIFS(NEMS_commercial_agg!W:W, NEMS_commercial_agg!$A:$A, About!$B$4, NEMS_commercial_agg!$C:$C, Keys!$C$8)*About!$B$13*Keys!$C$3*Keys!$C$2</f>
        <v>294139567.63508618</v>
      </c>
      <c r="V16">
        <f>SUMIFS(NEMS_commercial_agg!X:X, NEMS_commercial_agg!$A:$A, About!$B$4, NEMS_commercial_agg!$C:$C, Keys!$C$8)*About!$B$13*Keys!$C$3*Keys!$C$2</f>
        <v>295107275.55508018</v>
      </c>
      <c r="W16">
        <f>SUMIFS(NEMS_commercial_agg!Y:Y, NEMS_commercial_agg!$A:$A, About!$B$4, NEMS_commercial_agg!$C:$C, Keys!$C$8)*About!$B$13*Keys!$C$3*Keys!$C$2</f>
        <v>296211026.48280942</v>
      </c>
      <c r="X16">
        <f>SUMIFS(NEMS_commercial_agg!Z:Z, NEMS_commercial_agg!$A:$A, About!$B$4, NEMS_commercial_agg!$C:$C, Keys!$C$8)*About!$B$13*Keys!$C$3*Keys!$C$2</f>
        <v>297420331.64528847</v>
      </c>
      <c r="Y16">
        <f>SUMIFS(NEMS_commercial_agg!AA:AA, NEMS_commercial_agg!$A:$A, About!$B$4, NEMS_commercial_agg!$C:$C, Keys!$C$8)*About!$B$13*Keys!$C$3*Keys!$C$2</f>
        <v>298689486.55586624</v>
      </c>
      <c r="Z16">
        <f>SUMIFS(NEMS_commercial_agg!AB:AB, NEMS_commercial_agg!$A:$A, About!$B$4, NEMS_commercial_agg!$C:$C, Keys!$C$8)*About!$B$13*Keys!$C$3*Keys!$C$2</f>
        <v>299986052.6893037</v>
      </c>
      <c r="AA16">
        <f>SUMIFS(NEMS_commercial_agg!AC:AC, NEMS_commercial_agg!$A:$A, About!$B$4, NEMS_commercial_agg!$C:$C, Keys!$C$8)*About!$B$13*Keys!$C$3*Keys!$C$2</f>
        <v>301283364.31624991</v>
      </c>
      <c r="AB16">
        <f>SUMIFS(NEMS_commercial_agg!AD:AD, NEMS_commercial_agg!$A:$A, About!$B$4, NEMS_commercial_agg!$C:$C, Keys!$C$8)*About!$B$13*Keys!$C$3*Keys!$C$2</f>
        <v>302548313.87882978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47644858.639352597</v>
      </c>
      <c r="C2">
        <f>Calcs!C6*(About!$B$8/100)</f>
        <v>47813497.265509807</v>
      </c>
      <c r="D2">
        <f>Calcs!D6*(About!$B$8/100)</f>
        <v>47803868.427584939</v>
      </c>
      <c r="E2">
        <f>Calcs!E6*(About!$B$8/100)</f>
        <v>47512056.744574264</v>
      </c>
      <c r="F2">
        <f>Calcs!F6*(About!$B$8/100)</f>
        <v>47394209.529567152</v>
      </c>
      <c r="G2">
        <f>Calcs!G6*(About!$B$8/100)</f>
        <v>47379496.317394808</v>
      </c>
      <c r="H2">
        <f>Calcs!H6*(About!$B$8/100)</f>
        <v>47362100.50428962</v>
      </c>
      <c r="I2">
        <f>Calcs!I6*(About!$B$8/100)</f>
        <v>47720627.191269033</v>
      </c>
      <c r="J2">
        <f>Calcs!J6*(About!$B$8/100)</f>
        <v>48267564.125337601</v>
      </c>
      <c r="K2">
        <f>Calcs!K6*(About!$B$8/100)</f>
        <v>48101947.092712015</v>
      </c>
      <c r="L2">
        <f>Calcs!L6*(About!$B$8/100)</f>
        <v>48319641.686029062</v>
      </c>
      <c r="M2">
        <f>Calcs!M6*(About!$B$8/100)</f>
        <v>48293166.759837218</v>
      </c>
      <c r="N2">
        <f>Calcs!N6*(About!$B$8/100)</f>
        <v>47990133.502147958</v>
      </c>
      <c r="O2">
        <f>Calcs!O6*(About!$B$8/100)</f>
        <v>46882547.591571294</v>
      </c>
      <c r="P2">
        <f>Calcs!P6*(About!$B$8/100)</f>
        <v>48313330.493951976</v>
      </c>
      <c r="Q2">
        <f>Calcs!Q6*(About!$B$8/100)</f>
        <v>49559736.252948962</v>
      </c>
      <c r="R2">
        <f>Calcs!R6*(About!$B$8/100)</f>
        <v>50718958.299484342</v>
      </c>
      <c r="S2">
        <f>Calcs!S6*(About!$B$8/100)</f>
        <v>51559268.117259964</v>
      </c>
      <c r="T2">
        <f>Calcs!T6*(About!$B$8/100)</f>
        <v>52651613.796329804</v>
      </c>
      <c r="U2">
        <f>Calcs!U6*(About!$B$8/100)</f>
        <v>53628149.075620487</v>
      </c>
      <c r="V2">
        <f>Calcs!V6*(About!$B$8/100)</f>
        <v>54430674.418707445</v>
      </c>
      <c r="W2">
        <f>Calcs!W6*(About!$B$8/100)</f>
        <v>55103851.116766497</v>
      </c>
      <c r="X2">
        <f>Calcs!X6*(About!$B$8/100)</f>
        <v>55627270.673784219</v>
      </c>
      <c r="Y2">
        <f>Calcs!Y6*(About!$B$8/100)</f>
        <v>56352829.472248264</v>
      </c>
      <c r="Z2">
        <f>Calcs!Z6*(About!$B$8/100)</f>
        <v>56901884.160660364</v>
      </c>
      <c r="AA2">
        <f>Calcs!AA6*(About!$B$8/100)</f>
        <v>57313383.508474067</v>
      </c>
      <c r="AB2">
        <f>Calcs!AB6*(About!$B$8/100)</f>
        <v>57639889.647289984</v>
      </c>
    </row>
    <row r="3" spans="1:28" x14ac:dyDescent="0.45">
      <c r="A3" t="s">
        <v>273</v>
      </c>
      <c r="B3">
        <f>Calcs!B7*(About!$B$8/100)</f>
        <v>36056933.288922623</v>
      </c>
      <c r="C3">
        <f>Calcs!C7*(About!$B$8/100)</f>
        <v>35450042.375022724</v>
      </c>
      <c r="D3">
        <f>Calcs!D7*(About!$B$8/100)</f>
        <v>34554418.793119214</v>
      </c>
      <c r="E3">
        <f>Calcs!E7*(About!$B$8/100)</f>
        <v>33786962.049072541</v>
      </c>
      <c r="F3">
        <f>Calcs!F7*(About!$B$8/100)</f>
        <v>33119788.423113726</v>
      </c>
      <c r="G3">
        <f>Calcs!G7*(About!$B$8/100)</f>
        <v>32637196.427334704</v>
      </c>
      <c r="H3">
        <f>Calcs!H7*(About!$B$8/100)</f>
        <v>31895490.206683241</v>
      </c>
      <c r="I3">
        <f>Calcs!I7*(About!$B$8/100)</f>
        <v>31065426.358992346</v>
      </c>
      <c r="J3">
        <f>Calcs!J7*(About!$B$8/100)</f>
        <v>30493705.778515708</v>
      </c>
      <c r="K3">
        <f>Calcs!K7*(About!$B$8/100)</f>
        <v>29926173.36260524</v>
      </c>
      <c r="L3">
        <f>Calcs!L7*(About!$B$8/100)</f>
        <v>30108303.656272575</v>
      </c>
      <c r="M3">
        <f>Calcs!M7*(About!$B$8/100)</f>
        <v>30397687.600480702</v>
      </c>
      <c r="N3">
        <f>Calcs!N7*(About!$B$8/100)</f>
        <v>30512805.156397607</v>
      </c>
      <c r="O3">
        <f>Calcs!O7*(About!$B$8/100)</f>
        <v>30151803.878352039</v>
      </c>
      <c r="P3">
        <f>Calcs!P7*(About!$B$8/100)</f>
        <v>31798160.188143965</v>
      </c>
      <c r="Q3">
        <f>Calcs!Q7*(About!$B$8/100)</f>
        <v>33205244.160952285</v>
      </c>
      <c r="R3">
        <f>Calcs!R7*(About!$B$8/100)</f>
        <v>34550364.962777629</v>
      </c>
      <c r="S3">
        <f>Calcs!S7*(About!$B$8/100)</f>
        <v>35532641.726176202</v>
      </c>
      <c r="T3">
        <f>Calcs!T7*(About!$B$8/100)</f>
        <v>36229287.095978849</v>
      </c>
      <c r="U3">
        <f>Calcs!U7*(About!$B$8/100)</f>
        <v>36770333.547505483</v>
      </c>
      <c r="V3">
        <f>Calcs!V7*(About!$B$8/100)</f>
        <v>37151761.703299753</v>
      </c>
      <c r="W3">
        <f>Calcs!W7*(About!$B$8/100)</f>
        <v>37399472.663709603</v>
      </c>
      <c r="X3">
        <f>Calcs!X7*(About!$B$8/100)</f>
        <v>37507552.977602892</v>
      </c>
      <c r="Y3">
        <f>Calcs!Y7*(About!$B$8/100)</f>
        <v>37552857.126217127</v>
      </c>
      <c r="Z3">
        <f>Calcs!Z7*(About!$B$8/100)</f>
        <v>37497793.362839654</v>
      </c>
      <c r="AA3">
        <f>Calcs!AA7*(About!$B$8/100)</f>
        <v>37408536.197503515</v>
      </c>
      <c r="AB3">
        <f>Calcs!AB7*(About!$B$8/100)</f>
        <v>37339621.584992401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4486171.1456230106</v>
      </c>
      <c r="C5">
        <f>Calcs!C8*(About!$B$8/100)</f>
        <v>4313639.7094647903</v>
      </c>
      <c r="D5">
        <f>Calcs!D8*(About!$B$8/100)</f>
        <v>4153265.1202837052</v>
      </c>
      <c r="E5">
        <f>Calcs!E8*(About!$B$8/100)</f>
        <v>3978513.0286678136</v>
      </c>
      <c r="F5">
        <f>Calcs!F8*(About!$B$8/100)</f>
        <v>3876505.9165691542</v>
      </c>
      <c r="G5">
        <f>Calcs!G8*(About!$B$8/100)</f>
        <v>3926489.5036436673</v>
      </c>
      <c r="H5">
        <f>Calcs!H8*(About!$B$8/100)</f>
        <v>2945271.9720116318</v>
      </c>
      <c r="I5">
        <f>Calcs!I8*(About!$B$8/100)</f>
        <v>3008599.0059829899</v>
      </c>
      <c r="J5">
        <f>Calcs!J8*(About!$B$8/100)</f>
        <v>3045686.4045492816</v>
      </c>
      <c r="K5">
        <f>Calcs!K8*(About!$B$8/100)</f>
        <v>3074112.7115069381</v>
      </c>
      <c r="L5">
        <f>Calcs!L8*(About!$B$8/100)</f>
        <v>3098477.9017724437</v>
      </c>
      <c r="M5">
        <f>Calcs!M8*(About!$B$8/100)</f>
        <v>3140218.3615236417</v>
      </c>
      <c r="N5">
        <f>Calcs!N8*(About!$B$8/100)</f>
        <v>3213763.8330117338</v>
      </c>
      <c r="O5">
        <f>Calcs!O8*(About!$B$8/100)</f>
        <v>3285272.8553051753</v>
      </c>
      <c r="P5">
        <f>Calcs!P8*(About!$B$8/100)</f>
        <v>3356959.0720360521</v>
      </c>
      <c r="Q5">
        <f>Calcs!Q8*(About!$B$8/100)</f>
        <v>3422380.1711326889</v>
      </c>
      <c r="R5">
        <f>Calcs!R8*(About!$B$8/100)</f>
        <v>3474673.6571611543</v>
      </c>
      <c r="S5">
        <f>Calcs!S8*(About!$B$8/100)</f>
        <v>3513896.9859125023</v>
      </c>
      <c r="T5">
        <f>Calcs!T8*(About!$B$8/100)</f>
        <v>3571957.6126961326</v>
      </c>
      <c r="U5">
        <f>Calcs!U8*(About!$B$8/100)</f>
        <v>3613689.058877083</v>
      </c>
      <c r="V5">
        <f>Calcs!V8*(About!$B$8/100)</f>
        <v>3590934.5066818367</v>
      </c>
      <c r="W5">
        <f>Calcs!W8*(About!$B$8/100)</f>
        <v>3613874.4661869011</v>
      </c>
      <c r="X5">
        <f>Calcs!X8*(About!$B$8/100)</f>
        <v>3672413.5671373322</v>
      </c>
      <c r="Y5">
        <f>Calcs!Y8*(About!$B$8/100)</f>
        <v>3733601.0105905388</v>
      </c>
      <c r="Z5">
        <f>Calcs!Z8*(About!$B$8/100)</f>
        <v>3790932.3160049305</v>
      </c>
      <c r="AA5">
        <f>Calcs!AA8*(About!$B$8/100)</f>
        <v>3845127.1277441257</v>
      </c>
      <c r="AB5">
        <f>Calcs!AB8*(About!$B$8/100)</f>
        <v>3876539.7517732037</v>
      </c>
    </row>
    <row r="6" spans="1:28" x14ac:dyDescent="0.45">
      <c r="A6" t="s">
        <v>275</v>
      </c>
      <c r="B6">
        <f>Calcs!B9*(About!$B$8/100)</f>
        <v>91317755.697228</v>
      </c>
      <c r="C6">
        <f>Calcs!C9*(About!$B$8/100)</f>
        <v>93973689.50207226</v>
      </c>
      <c r="D6">
        <f>Calcs!D9*(About!$B$8/100)</f>
        <v>97119072.364822537</v>
      </c>
      <c r="E6">
        <f>Calcs!E9*(About!$B$8/100)</f>
        <v>100321940.40423973</v>
      </c>
      <c r="F6">
        <f>Calcs!F9*(About!$B$8/100)</f>
        <v>100497314.50083391</v>
      </c>
      <c r="G6">
        <f>Calcs!G9*(About!$B$8/100)</f>
        <v>101990772.60049294</v>
      </c>
      <c r="H6">
        <f>Calcs!H9*(About!$B$8/100)</f>
        <v>103783942.53727491</v>
      </c>
      <c r="I6">
        <f>Calcs!I9*(About!$B$8/100)</f>
        <v>106772659.72342272</v>
      </c>
      <c r="J6">
        <f>Calcs!J9*(About!$B$8/100)</f>
        <v>110113961.93797591</v>
      </c>
      <c r="K6">
        <f>Calcs!K9*(About!$B$8/100)</f>
        <v>107900287.41039084</v>
      </c>
      <c r="L6">
        <f>Calcs!L9*(About!$B$8/100)</f>
        <v>104997369.66735925</v>
      </c>
      <c r="M6">
        <f>Calcs!M9*(About!$B$8/100)</f>
        <v>101509640.11678152</v>
      </c>
      <c r="N6">
        <f>Calcs!N9*(About!$B$8/100)</f>
        <v>100967338.63998337</v>
      </c>
      <c r="O6">
        <f>Calcs!O9*(About!$B$8/100)</f>
        <v>100565192.36974995</v>
      </c>
      <c r="P6">
        <f>Calcs!P9*(About!$B$8/100)</f>
        <v>102766668.88304912</v>
      </c>
      <c r="Q6">
        <f>Calcs!Q9*(About!$B$8/100)</f>
        <v>104882862.40335473</v>
      </c>
      <c r="R6">
        <f>Calcs!R9*(About!$B$8/100)</f>
        <v>106637239.35217196</v>
      </c>
      <c r="S6">
        <f>Calcs!S9*(About!$B$8/100)</f>
        <v>107660922.36403306</v>
      </c>
      <c r="T6">
        <f>Calcs!T9*(About!$B$8/100)</f>
        <v>108085176.82882978</v>
      </c>
      <c r="U6">
        <f>Calcs!U9*(About!$B$8/100)</f>
        <v>109642617.64250295</v>
      </c>
      <c r="V6">
        <f>Calcs!V9*(About!$B$8/100)</f>
        <v>110949827.91691865</v>
      </c>
      <c r="W6">
        <f>Calcs!W9*(About!$B$8/100)</f>
        <v>112067070.09504132</v>
      </c>
      <c r="X6">
        <f>Calcs!X9*(About!$B$8/100)</f>
        <v>112958797.18373364</v>
      </c>
      <c r="Y6">
        <f>Calcs!Y9*(About!$B$8/100)</f>
        <v>113829623.70182057</v>
      </c>
      <c r="Z6">
        <f>Calcs!Z9*(About!$B$8/100)</f>
        <v>114686900.12433033</v>
      </c>
      <c r="AA6">
        <f>Calcs!AA9*(About!$B$8/100)</f>
        <v>115507610.6656701</v>
      </c>
      <c r="AB6">
        <f>Calcs!AB9*(About!$B$8/100)</f>
        <v>116378960.47412717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59067507.312552646</v>
      </c>
      <c r="C2">
        <f>Calcs!C6*(About!$B$9/100)</f>
        <v>59276576.31953869</v>
      </c>
      <c r="D2">
        <f>Calcs!D6*(About!$B$9/100)</f>
        <v>59264639.00939063</v>
      </c>
      <c r="E2">
        <f>Calcs!E6*(About!$B$9/100)</f>
        <v>58902866.738208264</v>
      </c>
      <c r="F2">
        <f>Calcs!F6*(About!$B$9/100)</f>
        <v>58756766.163393103</v>
      </c>
      <c r="G2">
        <f>Calcs!G6*(About!$B$9/100)</f>
        <v>58738525.522274621</v>
      </c>
      <c r="H2">
        <f>Calcs!H6*(About!$B$9/100)</f>
        <v>58716959.13825874</v>
      </c>
      <c r="I2">
        <f>Calcs!I6*(About!$B$9/100)</f>
        <v>59161441.046898738</v>
      </c>
      <c r="J2">
        <f>Calcs!J6*(About!$B$9/100)</f>
        <v>59839503.74401243</v>
      </c>
      <c r="K2">
        <f>Calcs!K6*(About!$B$9/100)</f>
        <v>59634180.744531117</v>
      </c>
      <c r="L2">
        <f>Calcs!L6*(About!$B$9/100)</f>
        <v>59904066.674511336</v>
      </c>
      <c r="M2">
        <f>Calcs!M6*(About!$B$9/100)</f>
        <v>59871244.499336608</v>
      </c>
      <c r="N2">
        <f>Calcs!N6*(About!$B$9/100)</f>
        <v>59495560.329508416</v>
      </c>
      <c r="O2">
        <f>Calcs!O6*(About!$B$9/100)</f>
        <v>58122435.490006179</v>
      </c>
      <c r="P2">
        <f>Calcs!P6*(About!$B$9/100)</f>
        <v>59896242.401445784</v>
      </c>
      <c r="Q2">
        <f>Calcs!Q6*(About!$B$9/100)</f>
        <v>61441468.547277048</v>
      </c>
      <c r="R2">
        <f>Calcs!R6*(About!$B$9/100)</f>
        <v>62878609.062876046</v>
      </c>
      <c r="S2">
        <f>Calcs!S6*(About!$B$9/100)</f>
        <v>63920379.522979267</v>
      </c>
      <c r="T2">
        <f>Calcs!T6*(About!$B$9/100)</f>
        <v>65274610.3514238</v>
      </c>
      <c r="U2">
        <f>Calcs!U6*(About!$B$9/100)</f>
        <v>66485265.73791761</v>
      </c>
      <c r="V2">
        <f>Calcs!V6*(About!$B$9/100)</f>
        <v>67480193.059039816</v>
      </c>
      <c r="W2">
        <f>Calcs!W6*(About!$B$9/100)</f>
        <v>68314760.957251623</v>
      </c>
      <c r="X2">
        <f>Calcs!X6*(About!$B$9/100)</f>
        <v>68963668.087939203</v>
      </c>
      <c r="Y2">
        <f>Calcs!Y6*(About!$B$9/100)</f>
        <v>69863176.468441859</v>
      </c>
      <c r="Z2">
        <f>Calcs!Z6*(About!$B$9/100)</f>
        <v>70543864.642338246</v>
      </c>
      <c r="AA2">
        <f>Calcs!AA6*(About!$B$9/100)</f>
        <v>71054019.178005621</v>
      </c>
      <c r="AB2">
        <f>Calcs!AB6*(About!$B$9/100)</f>
        <v>71458803.750630483</v>
      </c>
    </row>
    <row r="3" spans="1:28" x14ac:dyDescent="0.45">
      <c r="A3" t="s">
        <v>273</v>
      </c>
      <c r="B3">
        <f>Calcs!B7*(About!$B$9/100)</f>
        <v>44701427.006702103</v>
      </c>
      <c r="C3">
        <f>Calcs!C7*(About!$B$9/100)</f>
        <v>43949036.622546457</v>
      </c>
      <c r="D3">
        <f>Calcs!D7*(About!$B$9/100)</f>
        <v>42838691.162738852</v>
      </c>
      <c r="E3">
        <f>Calcs!E7*(About!$B$9/100)</f>
        <v>41887239.985515654</v>
      </c>
      <c r="F3">
        <f>Calcs!F7*(About!$B$9/100)</f>
        <v>41060114.369961515</v>
      </c>
      <c r="G3">
        <f>Calcs!G7*(About!$B$9/100)</f>
        <v>40461823.031636238</v>
      </c>
      <c r="H3">
        <f>Calcs!H7*(About!$B$9/100)</f>
        <v>39542295.954355538</v>
      </c>
      <c r="I3">
        <f>Calcs!I7*(About!$B$9/100)</f>
        <v>38513227.891324893</v>
      </c>
      <c r="J3">
        <f>Calcs!J7*(About!$B$9/100)</f>
        <v>37804439.7758293</v>
      </c>
      <c r="K3">
        <f>Calcs!K7*(About!$B$9/100)</f>
        <v>37100843.919230118</v>
      </c>
      <c r="L3">
        <f>Calcs!L7*(About!$B$9/100)</f>
        <v>37326639.162625954</v>
      </c>
      <c r="M3">
        <f>Calcs!M7*(About!$B$9/100)</f>
        <v>37685401.655134022</v>
      </c>
      <c r="N3">
        <f>Calcs!N7*(About!$B$9/100)</f>
        <v>37828118.146904841</v>
      </c>
      <c r="O3">
        <f>Calcs!O7*(About!$B$9/100)</f>
        <v>37380568.374699511</v>
      </c>
      <c r="P3">
        <f>Calcs!P7*(About!$B$9/100)</f>
        <v>39421631.485072151</v>
      </c>
      <c r="Q3">
        <f>Calcs!Q7*(About!$B$9/100)</f>
        <v>41166057.751132749</v>
      </c>
      <c r="R3">
        <f>Calcs!R7*(About!$B$9/100)</f>
        <v>42833665.444116034</v>
      </c>
      <c r="S3">
        <f>Calcs!S7*(About!$B$9/100)</f>
        <v>44051438.810686022</v>
      </c>
      <c r="T3">
        <f>Calcs!T7*(About!$B$9/100)</f>
        <v>44915101.893130064</v>
      </c>
      <c r="U3">
        <f>Calcs!U7*(About!$B$9/100)</f>
        <v>45585861.890003763</v>
      </c>
      <c r="V3">
        <f>Calcs!V7*(About!$B$9/100)</f>
        <v>46058735.795499682</v>
      </c>
      <c r="W3">
        <f>Calcs!W7*(About!$B$9/100)</f>
        <v>46365834.386685826</v>
      </c>
      <c r="X3">
        <f>Calcs!X7*(About!$B$9/100)</f>
        <v>46499826.488111891</v>
      </c>
      <c r="Y3">
        <f>Calcs!Y7*(About!$B$9/100)</f>
        <v>46555992.110300355</v>
      </c>
      <c r="Z3">
        <f>Calcs!Z7*(About!$B$9/100)</f>
        <v>46487727.047944404</v>
      </c>
      <c r="AA3">
        <f>Calcs!AA7*(About!$B$9/100)</f>
        <v>46377070.863483921</v>
      </c>
      <c r="AB3">
        <f>Calcs!AB7*(About!$B$9/100)</f>
        <v>46291634.270854808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5561711.2636489617</v>
      </c>
      <c r="C5">
        <f>Calcs!C8*(About!$B$9/100)</f>
        <v>5347816.1623105025</v>
      </c>
      <c r="D5">
        <f>Calcs!D8*(About!$B$9/100)</f>
        <v>5148992.459402564</v>
      </c>
      <c r="E5">
        <f>Calcs!E8*(About!$B$9/100)</f>
        <v>4932344.3100704579</v>
      </c>
      <c r="F5">
        <f>Calcs!F8*(About!$B$9/100)</f>
        <v>4805881.4342871867</v>
      </c>
      <c r="G5">
        <f>Calcs!G8*(About!$B$9/100)</f>
        <v>4867848.3700562622</v>
      </c>
      <c r="H5">
        <f>Calcs!H8*(About!$B$9/100)</f>
        <v>3651388.1814849549</v>
      </c>
      <c r="I5">
        <f>Calcs!I8*(About!$B$9/100)</f>
        <v>3729897.5977999382</v>
      </c>
      <c r="J5">
        <f>Calcs!J8*(About!$B$9/100)</f>
        <v>3775876.5396748669</v>
      </c>
      <c r="K5">
        <f>Calcs!K8*(About!$B$9/100)</f>
        <v>3811117.9307093113</v>
      </c>
      <c r="L5">
        <f>Calcs!L8*(About!$B$9/100)</f>
        <v>3841324.5698993532</v>
      </c>
      <c r="M5">
        <f>Calcs!M8*(About!$B$9/100)</f>
        <v>3893072.1242419071</v>
      </c>
      <c r="N5">
        <f>Calcs!N8*(About!$B$9/100)</f>
        <v>3984249.8042474464</v>
      </c>
      <c r="O5">
        <f>Calcs!O8*(About!$B$9/100)</f>
        <v>4072902.8051767559</v>
      </c>
      <c r="P5">
        <f>Calcs!P8*(About!$B$9/100)</f>
        <v>4161775.482143057</v>
      </c>
      <c r="Q5">
        <f>Calcs!Q8*(About!$B$9/100)</f>
        <v>4242881.0066349301</v>
      </c>
      <c r="R5">
        <f>Calcs!R8*(About!$B$9/100)</f>
        <v>4307711.6296359608</v>
      </c>
      <c r="S5">
        <f>Calcs!S8*(About!$B$9/100)</f>
        <v>4356338.5817144644</v>
      </c>
      <c r="T5">
        <f>Calcs!T8*(About!$B$9/100)</f>
        <v>4428318.9925091118</v>
      </c>
      <c r="U5">
        <f>Calcs!U8*(About!$B$9/100)</f>
        <v>4480055.3723169575</v>
      </c>
      <c r="V5">
        <f>Calcs!V8*(About!$B$9/100)</f>
        <v>4451845.5147043997</v>
      </c>
      <c r="W5">
        <f>Calcs!W8*(About!$B$9/100)</f>
        <v>4480285.2302269442</v>
      </c>
      <c r="X5">
        <f>Calcs!X8*(About!$B$9/100)</f>
        <v>4552858.8272992605</v>
      </c>
      <c r="Y5">
        <f>Calcs!Y8*(About!$B$9/100)</f>
        <v>4628715.6955285547</v>
      </c>
      <c r="Z5">
        <f>Calcs!Z8*(About!$B$9/100)</f>
        <v>4699791.9333118638</v>
      </c>
      <c r="AA5">
        <f>Calcs!AA8*(About!$B$9/100)</f>
        <v>4766979.7166346861</v>
      </c>
      <c r="AB5">
        <f>Calcs!AB8*(About!$B$9/100)</f>
        <v>4805923.3813349837</v>
      </c>
    </row>
    <row r="6" spans="1:28" x14ac:dyDescent="0.45">
      <c r="A6" t="s">
        <v>275</v>
      </c>
      <c r="B6">
        <f>Calcs!B9*(About!$B$9/100)</f>
        <v>113210792.44333768</v>
      </c>
      <c r="C6">
        <f>Calcs!C9*(About!$B$9/100)</f>
        <v>116503474.88420275</v>
      </c>
      <c r="D6">
        <f>Calcs!D9*(About!$B$9/100)</f>
        <v>120402949.67649074</v>
      </c>
      <c r="E6">
        <f>Calcs!E9*(About!$B$9/100)</f>
        <v>124373691.46778145</v>
      </c>
      <c r="F6">
        <f>Calcs!F9*(About!$B$9/100)</f>
        <v>124591110.74509364</v>
      </c>
      <c r="G6">
        <f>Calcs!G9*(About!$B$9/100)</f>
        <v>126442618.96112891</v>
      </c>
      <c r="H6">
        <f>Calcs!H9*(About!$B$9/100)</f>
        <v>128665693.63021892</v>
      </c>
      <c r="I6">
        <f>Calcs!I9*(About!$B$9/100)</f>
        <v>132370942.82791778</v>
      </c>
      <c r="J6">
        <f>Calcs!J9*(About!$B$9/100)</f>
        <v>136513307.78875232</v>
      </c>
      <c r="K6">
        <f>Calcs!K9*(About!$B$9/100)</f>
        <v>133768914.37296951</v>
      </c>
      <c r="L6">
        <f>Calcs!L9*(About!$B$9/100)</f>
        <v>130170034.66357243</v>
      </c>
      <c r="M6">
        <f>Calcs!M9*(About!$B$9/100)</f>
        <v>125846137.04657333</v>
      </c>
      <c r="N6">
        <f>Calcs!N9*(About!$B$9/100)</f>
        <v>125173821.13755044</v>
      </c>
      <c r="O6">
        <f>Calcs!O9*(About!$B$9/100)</f>
        <v>124675262.03933731</v>
      </c>
      <c r="P6">
        <f>Calcs!P9*(About!$B$9/100)</f>
        <v>127404533.01969671</v>
      </c>
      <c r="Q6">
        <f>Calcs!Q9*(About!$B$9/100)</f>
        <v>130028074.77855892</v>
      </c>
      <c r="R6">
        <f>Calcs!R9*(About!$B$9/100)</f>
        <v>132203056.0086983</v>
      </c>
      <c r="S6">
        <f>Calcs!S9*(About!$B$9/100)</f>
        <v>133472162.59261203</v>
      </c>
      <c r="T6">
        <f>Calcs!T9*(About!$B$9/100)</f>
        <v>133998130.22936067</v>
      </c>
      <c r="U6">
        <f>Calcs!U9*(About!$B$9/100)</f>
        <v>135928960.73820648</v>
      </c>
      <c r="V6">
        <f>Calcs!V9*(About!$B$9/100)</f>
        <v>137549569.01889342</v>
      </c>
      <c r="W6">
        <f>Calcs!W9*(About!$B$9/100)</f>
        <v>138934665.17429781</v>
      </c>
      <c r="X6">
        <f>Calcs!X9*(About!$B$9/100)</f>
        <v>140040179.97350913</v>
      </c>
      <c r="Y6">
        <f>Calcs!Y9*(About!$B$9/100)</f>
        <v>141119783.38076067</v>
      </c>
      <c r="Z6">
        <f>Calcs!Z9*(About!$B$9/100)</f>
        <v>142182588.11565921</v>
      </c>
      <c r="AA6">
        <f>Calcs!AA9*(About!$B$9/100)</f>
        <v>143200060.45761794</v>
      </c>
      <c r="AB6">
        <f>Calcs!AB9*(About!$B$9/100)</f>
        <v>144280312.61184135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28887624.965688195</v>
      </c>
      <c r="C2">
        <f>Calcs!C13</f>
        <v>28648608.277656499</v>
      </c>
      <c r="D2">
        <f>Calcs!D13</f>
        <v>27858327.812741697</v>
      </c>
      <c r="E2">
        <f>Calcs!E13</f>
        <v>27190098.015859719</v>
      </c>
      <c r="F2">
        <f>Calcs!F13</f>
        <v>26836848.784027837</v>
      </c>
      <c r="G2">
        <f>Calcs!G13</f>
        <v>26524582.579958268</v>
      </c>
      <c r="H2">
        <f>Calcs!H13</f>
        <v>25971904.276930388</v>
      </c>
      <c r="I2">
        <f>Calcs!I13</f>
        <v>25584572.61109655</v>
      </c>
      <c r="J2">
        <f>Calcs!J13</f>
        <v>25041948.912827518</v>
      </c>
      <c r="K2">
        <f>Calcs!K13</f>
        <v>24283629.092697509</v>
      </c>
      <c r="L2">
        <f>Calcs!L13</f>
        <v>23705584.895154435</v>
      </c>
      <c r="M2">
        <f>Calcs!M13</f>
        <v>23130274.173810046</v>
      </c>
      <c r="N2">
        <f>Calcs!N13</f>
        <v>22572606.798839085</v>
      </c>
      <c r="O2">
        <f>Calcs!O13</f>
        <v>22046479.533853117</v>
      </c>
      <c r="P2">
        <f>Calcs!P13</f>
        <v>21536351.706477717</v>
      </c>
      <c r="Q2">
        <f>Calcs!Q13</f>
        <v>21043656.958075833</v>
      </c>
      <c r="R2">
        <f>Calcs!R13</f>
        <v>20575735.532425802</v>
      </c>
      <c r="S2">
        <f>Calcs!S13</f>
        <v>20144916.745249018</v>
      </c>
      <c r="T2">
        <f>Calcs!T13</f>
        <v>19736902.413352292</v>
      </c>
      <c r="U2">
        <f>Calcs!U13</f>
        <v>19348959.060536914</v>
      </c>
      <c r="V2">
        <f>Calcs!V13</f>
        <v>18979003.128022078</v>
      </c>
      <c r="W2">
        <f>Calcs!W13</f>
        <v>18622963.074336983</v>
      </c>
      <c r="X2">
        <f>Calcs!X13</f>
        <v>18259965.081237011</v>
      </c>
      <c r="Y2">
        <f>Calcs!Y13</f>
        <v>17922409.443524934</v>
      </c>
      <c r="Z2">
        <f>Calcs!Z13</f>
        <v>17519766.487934742</v>
      </c>
      <c r="AA2">
        <f>Calcs!AA13</f>
        <v>17191347.92450922</v>
      </c>
      <c r="AB2">
        <f>Calcs!AB13</f>
        <v>16721285.594423844</v>
      </c>
    </row>
    <row r="3" spans="1:28" x14ac:dyDescent="0.45">
      <c r="A3" t="s">
        <v>273</v>
      </c>
      <c r="B3">
        <f>Calcs!B14</f>
        <v>58744009.188369893</v>
      </c>
      <c r="C3">
        <f>Calcs!C14</f>
        <v>58727742.137704901</v>
      </c>
      <c r="D3">
        <f>Calcs!D14</f>
        <v>58031030.665745571</v>
      </c>
      <c r="E3">
        <f>Calcs!E14</f>
        <v>57553226.672300242</v>
      </c>
      <c r="F3">
        <f>Calcs!F14</f>
        <v>58077729.143741533</v>
      </c>
      <c r="G3">
        <f>Calcs!G14</f>
        <v>58672996.152858235</v>
      </c>
      <c r="H3">
        <f>Calcs!H14</f>
        <v>59216365.344636001</v>
      </c>
      <c r="I3">
        <f>Calcs!I14</f>
        <v>59553290.180148371</v>
      </c>
      <c r="J3">
        <f>Calcs!J14</f>
        <v>59346406.173865028</v>
      </c>
      <c r="K3">
        <f>Calcs!K14</f>
        <v>58763047.945669919</v>
      </c>
      <c r="L3">
        <f>Calcs!L14</f>
        <v>58303881.289942995</v>
      </c>
      <c r="M3">
        <f>Calcs!M14</f>
        <v>57817571.024410799</v>
      </c>
      <c r="N3">
        <f>Calcs!N14</f>
        <v>57313368.914668947</v>
      </c>
      <c r="O3">
        <f>Calcs!O14</f>
        <v>56915485.648403734</v>
      </c>
      <c r="P3">
        <f>Calcs!P14</f>
        <v>56520679.932264373</v>
      </c>
      <c r="Q3">
        <f>Calcs!Q14</f>
        <v>56160969.756690115</v>
      </c>
      <c r="R3">
        <f>Calcs!R14</f>
        <v>56278394.541925147</v>
      </c>
      <c r="S3">
        <f>Calcs!S14</f>
        <v>55984842.136446662</v>
      </c>
      <c r="T3">
        <f>Calcs!T14</f>
        <v>55827695.927848734</v>
      </c>
      <c r="U3">
        <f>Calcs!U14</f>
        <v>55754828.716174312</v>
      </c>
      <c r="V3">
        <f>Calcs!V14</f>
        <v>55751063.018194295</v>
      </c>
      <c r="W3">
        <f>Calcs!W14</f>
        <v>55791587.280720457</v>
      </c>
      <c r="X3">
        <f>Calcs!X14</f>
        <v>55868143.729502209</v>
      </c>
      <c r="Y3">
        <f>Calcs!Y14</f>
        <v>55936213.021415263</v>
      </c>
      <c r="Z3">
        <f>Calcs!Z14</f>
        <v>56045552.069363236</v>
      </c>
      <c r="AA3">
        <f>Calcs!AA14</f>
        <v>56109702.741550878</v>
      </c>
      <c r="AB3">
        <f>Calcs!AB14</f>
        <v>56121038.065927304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5411594.7255699746</v>
      </c>
      <c r="C5">
        <f>Calcs!C15</f>
        <v>5494268.0441669924</v>
      </c>
      <c r="D5">
        <f>Calcs!D15</f>
        <v>5488151.174351722</v>
      </c>
      <c r="E5">
        <f>Calcs!E15</f>
        <v>5483907.5959173776</v>
      </c>
      <c r="F5">
        <f>Calcs!F15</f>
        <v>5545783.5571424747</v>
      </c>
      <c r="G5">
        <f>Calcs!G15</f>
        <v>5612094.248983643</v>
      </c>
      <c r="H5">
        <f>Calcs!H15</f>
        <v>5885288.9471081709</v>
      </c>
      <c r="I5">
        <f>Calcs!I15</f>
        <v>5943724.1690621786</v>
      </c>
      <c r="J5">
        <f>Calcs!J15</f>
        <v>5975875.9660286959</v>
      </c>
      <c r="K5">
        <f>Calcs!K15</f>
        <v>5980922.3836262934</v>
      </c>
      <c r="L5">
        <f>Calcs!L15</f>
        <v>5984516.0446427651</v>
      </c>
      <c r="M5">
        <f>Calcs!M15</f>
        <v>5977596.3356642397</v>
      </c>
      <c r="N5">
        <f>Calcs!N15</f>
        <v>5973868.8681205595</v>
      </c>
      <c r="O5">
        <f>Calcs!O15</f>
        <v>5996902.7060186882</v>
      </c>
      <c r="P5">
        <f>Calcs!P15</f>
        <v>5996768.8994914796</v>
      </c>
      <c r="Q5">
        <f>Calcs!Q15</f>
        <v>5982241.3336802106</v>
      </c>
      <c r="R5">
        <f>Calcs!R15</f>
        <v>6023052.3244789699</v>
      </c>
      <c r="S5">
        <f>Calcs!S15</f>
        <v>6048896.099448489</v>
      </c>
      <c r="T5">
        <f>Calcs!T15</f>
        <v>6078543.8028343795</v>
      </c>
      <c r="U5">
        <f>Calcs!U15</f>
        <v>6112798.2737998944</v>
      </c>
      <c r="V5">
        <f>Calcs!V15</f>
        <v>6147014.5143290656</v>
      </c>
      <c r="W5">
        <f>Calcs!W15</f>
        <v>6191189.7835262241</v>
      </c>
      <c r="X5">
        <f>Calcs!X15</f>
        <v>6234046.1026694635</v>
      </c>
      <c r="Y5">
        <f>Calcs!Y15</f>
        <v>6274513.0195411136</v>
      </c>
      <c r="Z5">
        <f>Calcs!Z15</f>
        <v>6318516.2517747162</v>
      </c>
      <c r="AA5">
        <f>Calcs!AA15</f>
        <v>6363341.4383897483</v>
      </c>
      <c r="AB5">
        <f>Calcs!AB15</f>
        <v>6405566.9553332878</v>
      </c>
    </row>
    <row r="6" spans="1:28" x14ac:dyDescent="0.45">
      <c r="A6" t="s">
        <v>275</v>
      </c>
      <c r="B6">
        <f>Calcs!B16</f>
        <v>271474079.99114579</v>
      </c>
      <c r="C6">
        <f>Calcs!C16</f>
        <v>276628919.10621977</v>
      </c>
      <c r="D6">
        <f>Calcs!D16</f>
        <v>276066855.23106909</v>
      </c>
      <c r="E6">
        <f>Calcs!E16</f>
        <v>276135421.51865464</v>
      </c>
      <c r="F6">
        <f>Calcs!F16</f>
        <v>279567578.05678487</v>
      </c>
      <c r="G6">
        <f>Calcs!G16</f>
        <v>283314772.5056197</v>
      </c>
      <c r="H6">
        <f>Calcs!H16</f>
        <v>288201539.80103946</v>
      </c>
      <c r="I6">
        <f>Calcs!I16</f>
        <v>291272820.13528681</v>
      </c>
      <c r="J6">
        <f>Calcs!J16</f>
        <v>292725978.13599527</v>
      </c>
      <c r="K6">
        <f>Calcs!K16</f>
        <v>293008883.36495155</v>
      </c>
      <c r="L6">
        <f>Calcs!L16</f>
        <v>293116635.84979111</v>
      </c>
      <c r="M6">
        <f>Calcs!M16</f>
        <v>292971054.34818769</v>
      </c>
      <c r="N6">
        <f>Calcs!N16</f>
        <v>292770134.28997421</v>
      </c>
      <c r="O6">
        <f>Calcs!O16</f>
        <v>292704129.44162387</v>
      </c>
      <c r="P6">
        <f>Calcs!P16</f>
        <v>292559981.58138335</v>
      </c>
      <c r="Q6">
        <f>Calcs!Q16</f>
        <v>292409105.16434604</v>
      </c>
      <c r="R6">
        <f>Calcs!R16</f>
        <v>292373952.27812642</v>
      </c>
      <c r="S6">
        <f>Calcs!S16</f>
        <v>292761111.90699679</v>
      </c>
      <c r="T6">
        <f>Calcs!T16</f>
        <v>293341335.23941147</v>
      </c>
      <c r="U6">
        <f>Calcs!U16</f>
        <v>294139567.63508618</v>
      </c>
      <c r="V6">
        <f>Calcs!V16</f>
        <v>295107275.55508018</v>
      </c>
      <c r="W6">
        <f>Calcs!W16</f>
        <v>296211026.48280942</v>
      </c>
      <c r="X6">
        <f>Calcs!X16</f>
        <v>297420331.64528847</v>
      </c>
      <c r="Y6">
        <f>Calcs!Y16</f>
        <v>298689486.55586624</v>
      </c>
      <c r="Z6">
        <f>Calcs!Z16</f>
        <v>299986052.6893037</v>
      </c>
      <c r="AA6">
        <f>Calcs!AA16</f>
        <v>301283364.31624991</v>
      </c>
      <c r="AB6">
        <f>Calcs!AB16</f>
        <v>302548313.87882978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2026-06-11T23:24:36Z</dcterms:modified>
</cp:coreProperties>
</file>